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84-289 Barrick Mali JV JN1762\DataPacks\R2\"/>
    </mc:Choice>
  </mc:AlternateContent>
  <xr:revisionPtr revIDLastSave="0" documentId="8_{7335C811-A8B0-4273-A0F8-6746B4BA1FEB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IRC" sheetId="47902" r:id="rId13"/>
    <sheet name="Fusion XRF" sheetId="47903" r:id="rId14"/>
    <sheet name="Thermograv" sheetId="47904" r:id="rId15"/>
    <sheet name="Laser Ablation" sheetId="47905" r:id="rId16"/>
    <sheet name="PF ICP" sheetId="47906" r:id="rId17"/>
    <sheet name="3-Acid" sheetId="47907" r:id="rId18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6" i="47895" s="1"/>
  <c r="J21" i="47895"/>
  <c r="J10" i="47895"/>
  <c r="J14" i="47895"/>
  <c r="J19" i="47895" l="1"/>
  <c r="J15" i="47895"/>
  <c r="J11" i="47895"/>
  <c r="J7" i="47895"/>
  <c r="J22" i="47895"/>
  <c r="J13" i="47895"/>
  <c r="J20" i="47895"/>
  <c r="J16" i="47895"/>
  <c r="J12" i="47895"/>
  <c r="J8" i="47895"/>
  <c r="J4" i="47895"/>
  <c r="J17" i="47895"/>
  <c r="J9" i="47895"/>
  <c r="J18" i="47895"/>
  <c r="J3" i="47895"/>
  <c r="J23" i="47895" s="1"/>
  <c r="J5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12042DD-BC3E-4BB9-A944-CBE205C70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1CD4448-32CC-4A59-AC28-E5A958775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E302E8F-0881-4DB3-8D5C-457BDF9FF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6EDEE69-32BA-4A4A-8C16-BB2B9290F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7E12670-9474-49A2-9EC9-8AE6C2B3E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81C7D1C-F4D2-4BE5-9131-56108EAD7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0B7B2A1-A64C-4662-B72E-E2A610567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DC8722C-BE57-4712-957E-9B5C65AB2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08E51EF-743E-4FDE-A9CE-416A3794D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577617A-4F5E-4657-BD52-1155E6882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45EE140-78F7-4DFC-A7EB-196D59713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AD4710C-B119-4607-AE00-6E2D88933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C945319-C37E-428F-B9D1-1FE69AB99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085C084-3BD7-4641-BECE-303F76FC1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1683F26-DE21-4FB7-817D-AE829316A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60E9748-686B-412B-91AB-FE125B807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D156952-3B15-48A1-A74C-622379BD2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83F4075-4372-400E-B8BA-5AE861E0A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F0E4ED1-A3BA-49AB-A00B-2D313DEF8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1D51631-4C53-4314-AA84-830AFF751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25A8AD3-EF3F-4744-86CB-13352FB77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383E6EC-006E-4409-92D2-A25A9B32B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CBB71EC-D9D6-4255-8015-DD6EF2AC6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F1F78B9-0349-42D1-9751-C0F55B668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9D131177-BFB9-49DC-BC07-9CC8B8BFD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57F999B-52F5-42E8-9950-D5D169582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AAE5DFA-775B-4BD5-8BA8-FD6376BF9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D3A727F-8890-40B7-AA27-42857D5E3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AE68E47-D9C5-4ABC-94D4-19AF12D44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C1E24F6-22E1-4D8F-82CA-0F532CEBA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5731FE9-1E30-49DD-BB00-212FFBBED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89BBDCE-8D08-4CB8-A374-157506E25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7E9E5C4-6EFE-4077-BC77-96D45173A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15D11E1-9E6B-412B-8E68-67AEA8939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FE5ED8B-1B3C-45D0-89D5-AF411D610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9318FB0-CA7F-4ED1-A61E-E776FE76F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7151D4A-0294-4C5E-A968-553F8086B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0433B44-3932-426D-841A-988C1D4C8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448B5A6-55AE-4C8F-8B6F-CC26A073D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C351373-01ED-4BAB-8EB7-C3938B5DC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874A4B3-6153-4409-9061-8D8E4C18B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08B3CFD-99D8-4735-8CEC-C6B13A548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CDE6FD4-9E5F-429B-A184-425B169CC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9D28D21-6B7A-4170-8E04-0FAA6B194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B4B6994-6471-45C3-B7AC-8CC030EAA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686DB1C-9E25-47C7-971A-9A48D3173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FC886A2-B8F9-4983-A767-1132A62B6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FB5A24C-71F2-4DF7-BD31-AFE5F8914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250C351-D9B2-45A8-8037-FD8187D35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B8BEFB0-6F47-4648-A487-B63147706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0694118-458D-4E43-8CBB-16FFC2677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83A160B-EC92-4312-BC98-E05443DE8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88F855-236C-47F9-AB55-15834553A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AD3562E-71DC-4826-AC5F-BA75782DD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36F6186-43DA-4C26-A4A6-E2725E493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227BC6A-17F4-4E96-8BEC-C1975297C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4148780-58D7-4067-ACC5-85F4497A7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3905CFF-1584-4F9F-B3F0-9058F122F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2E2BA5-1530-4CF1-98F6-D0B23ECB5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6B0482B-6532-418A-90EC-CA76DA440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11713E2-9805-4657-935D-21F537E2E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ED88279-0A9B-4315-A3D5-BFC3C9559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6A1C57B-7A5C-4907-B0BE-55935AE53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725D483-AAF2-4131-BB5F-82039E499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2751E95-8815-43FE-9608-FCDE691FF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0ED004C-C4BA-44EE-9BE4-D9CD16E94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8CA9A82-BC60-4DF1-83D1-C12CDEE63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120F8EF-C4B6-496B-9BF8-8075E4174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547875B-C543-4416-B0BB-7164FD473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9DEFD91-C953-450C-B7B0-1347B3B58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8EBD854-9373-401C-9CDD-E68BFC432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802A2DD-2955-4669-8529-FCB3C15A0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A3C10AA-BC11-47B5-AFD1-08357C1FD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A14D62A-F6EE-46E2-91F9-2F09D1168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AAD804E-0ED6-4FC0-9445-A79254BEF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4560E2B-AA67-4376-9C81-0D701B21D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877629E-6253-4074-8225-E8A5A932E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854A1C8-C462-4E5C-A5A4-D3A92B9F3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071812F-B004-49A8-8756-89FD251B6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70EB5DE-3EE8-44C1-8946-F091F7CC1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E4AE503-3C7C-41F4-BE2D-CF9215BD7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F5CCE1A-246D-456D-9273-2AE96806F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E91A667-2852-41C8-A79D-7A13DE618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5508FB5-AEF0-4F04-8827-68361A98B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C23843A-00F8-4EBE-8269-8BE513588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C46337F-3496-4775-BED2-D9F4B15D1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5863FC99-D683-4A09-928C-FBAF52E75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3A2ABA1-ADEF-484E-A2E6-539ED9D57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C6A87A4-35BA-4BD1-BECD-5020ACEBC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027204A-952B-4BB5-A19D-605028270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AC3D5D4-194D-4638-AF4A-5D8E0A55F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0F11C08-D230-4143-9B30-B8A99ABB3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4A15955-A68D-4621-AA18-28D3123E7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33E6388-F2FD-4B53-AF8B-BA13032A2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5616561-C9F2-46D5-86C9-6A342CEBB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32EBFFF-A454-4E16-9DC8-1F01A8469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67BCF65-512B-419C-ADC7-F1618B2DB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ED84B5B-8489-44D2-BFB6-260585F14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B8DE959-EF17-4483-9E90-699F536D8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33CBD57-F747-42DC-8DD4-CED26EEE3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BB88012-76A8-42CA-907A-C56D249B9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91B36E1-BC2B-4338-BFB3-1997A194E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00D9C5E-14EC-4977-B3BA-58AF8A598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4B76168-3326-4529-B691-A67A6CD86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6DA7EAF-C760-448E-9D2B-49753A96A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E5FE7ED-8333-4D4D-9AFC-30025CC74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2F25A5-C82C-43F4-9EEC-43193FE1D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115268A-BB17-40D2-A65A-9A0173DFD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D56E932-1AAD-47DD-96B7-441C7893F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3BF1EB9-EFE6-47A9-A3FD-4CFE78BDE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805262B-58AB-49BA-A548-33C366EEF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AB9795E-97AD-4688-B1C2-7D9AC9A0B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7680AE5-3AFE-48CE-B858-718CFB170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968C177-D933-41E8-9FD2-9D57F1FD0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AC882FE-697F-41EE-B7CF-596DAC7A1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9AB8CCC-D624-4387-991B-1C081ECD5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9C4731B-008E-4270-8846-832CB32D6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83D18EF6-10E5-4B5E-BB71-161DF9CC8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7BE9FE0-4B70-4943-86FD-ADC343819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40D59DE-9BFA-422E-A65B-462111FBB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4735C8F-C04B-4B85-A9F9-8C16A7016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0FEED6E-A5EA-497E-9551-E443BE56B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19B4587B-1405-4C33-93F5-0068CEE62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D9BB60C-2DCB-4B67-A7B6-A6823CBA1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9E81797-A4DD-45D6-8EA4-0B5112AE6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08B997F-5990-47F7-81A8-E1696CF2A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B8604DDF-2815-43CB-8936-386E82226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38DC7B87-4788-431E-8D27-F06C5CE07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6CA2B8EB-8694-4F23-9269-E80D2D870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2F570991-2CF9-415D-920F-625487DC5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9E921F69-4CE8-422F-A605-AE6E4A670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42C92DF-3141-473E-AD77-3B2E6F5E2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CE8BD479-09B4-4B11-9F55-AAFEFA96E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66F9992-4068-4437-AD22-72AF1AE0C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84D5D59C-E011-4491-B4A8-3236FED1B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1C49CF00-B72B-4AFB-B282-E16540A4D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4CFCAB9C-6D3A-4CA9-9C8B-F8BF08AF8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DF95F20E-E0F1-4ADB-814F-9BEF6F165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2446081F-6D82-4A9B-9C1B-3B212B40E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DF8FD632-D955-4531-BC24-9D535D595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63E7E64-1AA7-43F9-92F3-4B94E38A1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6E0B1286-F2C9-4E06-9FEC-462723188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71A28CC4-0D5A-4ED3-BDCB-996DD027D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4357C7C3-6236-4F79-927F-5BDAC5154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B87D7FA2-1A2C-400E-A9BC-E703BAECD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6E25F8C6-9A4B-4178-A923-DD9BDDFAE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718E9FBE-DD3C-47EA-AA6F-1842EE33D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F4F45D23-69E6-4BA5-98A6-B575005CF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2C35C664-3997-47CF-B4E0-ABB1331FF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335D10B0-6B0E-42A9-A72F-3E3E2CC40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9E606A4B-8656-4085-A272-41AEB427F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E595ACC6-5729-4E93-BDC4-DDC6DCC1D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8B038086-8DC8-40B3-A664-54E813EFE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27FADA8C-703B-4771-A28D-F1EF968EF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12D0272D-4E90-46AC-80E8-65B3452F0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A779E689-006F-413D-924F-B0C1576E5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676975C-F84D-4E3C-9560-4B760F6AE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9FA21077-5CE3-4EBC-A17B-CA9277180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E2D09DF9-D616-400F-B292-10B691815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4420C261-FB3A-4F00-9BF9-B04B4C7F1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0FFFDE11-E1F4-49C0-A8AC-3C70EEB15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4A408836-8530-4FD4-A749-356B859B1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A1450A09-91B9-46D0-A065-78B640317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A0D114C4-E78A-43F7-880E-C88B8C678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2DFFF0EE-460F-4F4D-9B8E-A5A86AAA8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BC01024E-829F-4642-9B53-BCD72012C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12D752FF-F5C6-4302-852C-0FC742657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87590B3E-4E70-4450-8668-C4F6C7052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23578AA-0764-4B07-B517-3181486BF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5996B4B-D531-46AC-AC08-666CA8A75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CC89E5D-FEA0-4949-8810-C6A96C3CD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66E8632-7E4A-4248-93AF-205CA518A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DE3B116-4726-401B-A332-E86B595DB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1929BAF-4676-4D81-96C9-ADDF24BDC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DB050B4-68AA-453F-A082-0296F879B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F032F0D-0F15-4E95-B357-A6CB26C8C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BEA98DD-7A27-4140-B399-197EC2910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9A3D5A0-0151-43D7-9194-AA4B442C2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38DD74D-1E31-434A-AAEC-7F2E2C38D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FA6D592-46E6-4DD4-91AF-B58FBAD0F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9F2CA5B-E9DA-4141-BB61-3B366EDA8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D7D547DA-52B9-4E37-AB00-1184C2FE2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23387000-92C0-4847-934A-DD407257E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6CACDCA7-8EA8-444B-BC6C-F8B310C95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4DCEF77-3865-480E-A135-2D09EBA93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3F49A44-7911-446B-953F-5240BAAF3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12338CA-8F2B-460D-A675-D95B5BF3A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9C272BC-3965-48D1-835F-41A067ED5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27C60088-E48F-48F8-A1CE-3BFA535D9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1B0B1A6-4EEE-4F04-A7F6-C21577C27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2E2946E-B7AB-4E3B-BE8C-A1C3BAF44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CEA9E9E-26BA-4008-A628-8E59827B2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2BDB031E-0411-4169-866B-F5A89C1A9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10FFDD84-98F7-4F39-B6F4-E30C8EBD1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1AE0FF54-425B-4482-9347-DB8D2B606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DF7E7F14-D4A8-40FE-9BA9-A1EB75DB1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E78F9461-60C1-43C1-ADAF-D9824C7B7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9A81B19-E74B-4285-A671-E6C794570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9B13C056-172F-4A06-A8D7-2E25C78F7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39A36EBA-4E5F-4773-A194-3A460BCE5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060A704-9E3D-4C69-90F4-2A60ACF2C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60D55091-E164-4425-9857-3070F6F19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8A0DFF66-F23D-49F5-AB4B-0C555AA21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E64EA40D-93A7-4340-9CC9-3496D8AB5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9F69D387-4A1C-4984-8DCC-609EAF864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94D919D6-4153-4EBF-A815-FD0D36973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04679CE6-8BD7-4232-BFDB-4CA74EF98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3490B205-61AB-4E13-96D3-F256EFFD5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BD5FB60B-4AAE-486E-AA56-0EA90C913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59DD3A1E-B964-4C8F-8E30-182257C79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FADA2756-99CB-484C-8891-D71FC99CB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F7829E92-65E1-4D19-A0B7-4B3640F19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79A27D51-857F-401D-A629-B8BF35742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9701FC5C-76AC-4A16-8920-02490DEAE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928ECD95-553E-4199-886F-738E6A0E3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12FB519A-8C21-4221-86E2-8005B35CF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B8F729C2-1F97-4EF2-A413-CED78CFDC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99D95B27-CC6F-4B9F-92A5-20983BA7E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C66170BD-58FC-46E5-AD05-02255A80F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7B304EB3-53D4-46CC-A722-F681131E5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A1F5BA22-728B-4914-B267-C4D42A2D7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AB33A975-8DEE-48B4-BCB5-2BA702D66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9B7698B1-83C3-4821-A318-A9A9B3E3E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7199C4D1-1129-4451-ABC0-D8339A535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2F41B164-A34E-4A4A-B4F8-D981E1BCB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CB3101C-4570-4EDC-90E0-1457E6DCD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7FA64BBE-BBF3-4084-88E8-AD4A5EC46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CF439929-92C2-4FB7-9181-F9037A7C1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D37865B6-EB64-4C91-BBA9-C7E1D0BA3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B79B96AB-1178-44E6-BCE7-36701D5B1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7005F0E1-6DB0-4769-B743-B39B0AFA0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1EBDB24B-4804-413C-997E-82938E28C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7E2340C9-4EC8-4DF0-8B0B-2D027A568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A46B9D-F2DB-4D97-9657-A12F752E9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8279FC9-CAC4-4CE9-B1D7-DE8F10085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71AFD79-4711-4186-981C-E52EFBE75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E7ACD4E-FA4A-42DE-A04E-7954CD6E1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0C4A49F-CA5E-491A-8C16-D9125EC2D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95DA513-C20D-4A2F-9F9F-A839C1C65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EC8CAD0-A07C-4EE7-BD64-9174191D5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361CD37-F5F1-4CE4-877D-0DF12C03D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7893E4C-7D7C-458F-BF2E-BE8CA9751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D721944-4BD1-47D9-8BD9-1739F5490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731083C-8BEB-440B-96BC-6CE0E51B2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F29A582-BC71-4F1D-A815-F637AC656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A06EA29-05E0-40A1-BC54-C1AC83E03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B5A2720-84AD-488D-9F73-4DEB1411E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76A47B8-C651-4ED9-ABDC-1E0F85CF6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F5E3049-043A-47A3-A7B8-A05BB6C13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CC00960-81BC-4B64-A479-CE3A1D897F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C225A42-3A4E-4FDB-8BF8-FCEEBFD29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0F0CAE8-3117-4ED3-8FA1-F478BA980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BF88176-D49D-4949-A937-DC93234FB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4A4D295-C422-4D1E-A8FE-B70869A50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F10A677-42BC-47AE-8D32-B5FB2A606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C2EE5C2-18EE-45E9-84F6-806BA193B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A1CA731-1A27-41AE-8AA5-0AB0DAEBC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D75A651-3EEB-481B-BE54-7F8C36317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17185EA-F5F9-4AB5-984A-F54216361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2E39369-FC94-4DEE-8729-E676F21DA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<sst xmlns="http://schemas.openxmlformats.org/spreadsheetml/2006/main" count="15545" uniqueCount="768">
  <si>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</si>
  <si>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</si>
  <si>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</si>
  <si>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</si>
  <si>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</si>
  <si>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</si>
  <si>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</si>
  <si>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</si>
  <si>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</si>
  <si>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</si>
  <si>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</si>
  <si>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</si>
  <si>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</si>
  <si>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</si>
  <si>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</si>
  <si>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</si>
  <si>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</si>
  <si>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</si>
  <si>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</si>
  <si>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</si>
  <si>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</si>
  <si>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</si>
  <si>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</si>
  <si>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</si>
  <si>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</si>
  <si>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</si>
  <si>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</si>
  <si>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</si>
  <si>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</si>
  <si>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</si>
  <si>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</si>
  <si>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</si>
  <si>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</si>
  <si>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</si>
  <si>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</si>
  <si>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</si>
  <si>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</si>
  <si>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</si>
  <si>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</si>
  <si>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</si>
  <si>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</si>
  <si>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</si>
  <si>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</si>
  <si>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</si>
  <si>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</si>
  <si>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</si>
  <si>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</si>
  <si>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</si>
  <si>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</si>
  <si>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</si>
  <si>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</si>
  <si>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</si>
  <si>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</si>
  <si>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</si>
  <si>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</si>
  <si>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</si>
  <si>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</si>
  <si>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</si>
  <si>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</si>
  <si>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</si>
  <si>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</si>
  <si>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</si>
  <si>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</si>
  <si>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</si>
  <si>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</si>
  <si>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</si>
  <si>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</si>
  <si>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</si>
  <si>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</si>
  <si>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</si>
  <si>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</si>
  <si>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</si>
  <si>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</si>
  <si>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</si>
  <si>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</si>
  <si>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</si>
  <si>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</si>
  <si>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</si>
  <si>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</si>
  <si>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</si>
  <si>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</si>
  <si>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</si>
  <si>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</si>
  <si>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</si>
  <si>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</si>
  <si>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</si>
  <si>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</si>
  <si>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</si>
  <si>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</si>
  <si>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</si>
  <si>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</si>
  <si>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</si>
  <si>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</si>
  <si>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</si>
  <si>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</si>
  <si>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</si>
  <si>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</si>
  <si>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</si>
  <si>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</si>
  <si>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</si>
  <si>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</si>
  <si>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PF*OES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</si>
  <si>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</si>
  <si>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</si>
  <si>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</si>
  <si>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</si>
  <si>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</si>
  <si>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</si>
  <si>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</si>
  <si>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</si>
  <si>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</si>
  <si>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</si>
  <si>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</si>
  <si>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</si>
  <si>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</si>
  <si>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</si>
  <si>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</si>
  <si>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</si>
  <si>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</si>
  <si>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</si>
  <si>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</si>
  <si>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</si>
  <si>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</si>
  <si>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</si>
  <si>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</si>
  <si>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</si>
  <si>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</si>
  <si>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</si>
  <si>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</si>
  <si>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</si>
  <si>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</si>
  <si>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</si>
  <si>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</si>
  <si>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</si>
  <si>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</si>
  <si>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</si>
  <si>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</si>
  <si>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</si>
  <si>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</si>
  <si>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</si>
  <si>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</si>
  <si>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</si>
  <si>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</si>
  <si>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</si>
  <si>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</si>
  <si>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</si>
  <si>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</si>
  <si>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</si>
  <si>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</si>
  <si>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</si>
  <si>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</si>
  <si>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</si>
  <si>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</si>
  <si>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</si>
  <si>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</si>
  <si>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</si>
  <si>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</si>
  <si>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</si>
  <si>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</si>
  <si>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</si>
  <si>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</si>
  <si>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</si>
  <si>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</si>
  <si>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</si>
  <si>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</si>
  <si>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</si>
  <si>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</si>
  <si>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</si>
  <si>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</si>
  <si>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</si>
  <si>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</si>
  <si>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</si>
  <si>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</si>
  <si>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</si>
  <si>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</si>
  <si>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</si>
  <si>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</si>
  <si>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</si>
  <si>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</si>
  <si>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</si>
  <si>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</si>
  <si>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</si>
  <si>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</si>
  <si>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</si>
  <si>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</si>
  <si>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</si>
  <si>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</si>
  <si>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</si>
  <si>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</si>
  <si>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</si>
  <si>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</si>
  <si>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</si>
  <si>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</si>
  <si>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</si>
  <si>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</si>
  <si>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</si>
  <si>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</si>
  <si>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</si>
  <si>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</si>
  <si>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</si>
  <si>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</si>
  <si>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</si>
  <si>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</si>
  <si>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</si>
  <si>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</si>
  <si>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</si>
  <si>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</si>
  <si>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</si>
  <si>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</si>
  <si>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</si>
  <si>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&lt; 0.05</t>
  </si>
  <si>
    <t>Peroxide Fusion ICP</t>
  </si>
  <si>
    <t>3-Acid Digestion (no HF)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</si>
  <si>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</si>
  <si>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</si>
  <si>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</si>
  <si>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</si>
  <si>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</si>
  <si>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</si>
  <si>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</si>
  <si>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</si>
  <si>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</si>
  <si>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</si>
  <si>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</si>
  <si>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</si>
  <si>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</si>
  <si>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</si>
  <si>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</si>
  <si>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B, ppm</t>
  </si>
  <si>
    <t>Ge,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</si>
  <si>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</si>
  <si>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</si>
  <si>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</si>
  <si>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</si>
  <si>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</si>
  <si>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</si>
  <si>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</si>
  <si>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</si>
  <si>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</si>
  <si>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</si>
  <si>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</si>
  <si>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</si>
  <si>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</si>
  <si>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</si>
  <si>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</si>
  <si>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</si>
  <si>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</si>
  <si>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</si>
  <si>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</si>
  <si>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</si>
  <si>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</si>
  <si>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</si>
  <si>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</si>
  <si>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</si>
  <si>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</si>
  <si>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</si>
  <si>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</si>
  <si>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</si>
  <si>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</si>
  <si>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</si>
  <si>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</si>
  <si>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</si>
  <si>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</si>
  <si>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</si>
  <si>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</si>
  <si>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</si>
  <si>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</si>
  <si>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</si>
  <si>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</si>
  <si>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</si>
  <si>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</si>
  <si>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</si>
  <si>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</si>
  <si>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</si>
  <si>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</si>
  <si>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</si>
  <si>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</si>
  <si>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</si>
  <si>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</si>
  <si>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</si>
  <si>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</si>
  <si>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</si>
  <si>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</si>
  <si>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</si>
  <si>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</si>
  <si>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</si>
  <si>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</si>
  <si>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5.12</t>
  </si>
  <si>
    <t>5.13</t>
  </si>
  <si>
    <t>5.14</t>
  </si>
  <si>
    <t>5.15</t>
  </si>
  <si>
    <t>5.16</t>
  </si>
  <si>
    <t>Raw*PA</t>
  </si>
  <si>
    <t>AR*AAS</t>
  </si>
  <si>
    <t>AR*MS</t>
  </si>
  <si>
    <t>10g</t>
  </si>
  <si>
    <t>&gt; 2</t>
  </si>
  <si>
    <t>&gt; 0.5</t>
  </si>
  <si>
    <t>1.07</t>
  </si>
  <si>
    <t>CNL*AAS</t>
  </si>
  <si>
    <t>CNL*OES/AAS</t>
  </si>
  <si>
    <t>CNL*MS</t>
  </si>
  <si>
    <t>CNL*OES</t>
  </si>
  <si>
    <t>200g</t>
  </si>
  <si>
    <t>20g</t>
  </si>
  <si>
    <t>05g</t>
  </si>
  <si>
    <t>4A*MS</t>
  </si>
  <si>
    <t>4A*OES/MS</t>
  </si>
  <si>
    <t>&lt; 0.3</t>
  </si>
  <si>
    <t>&lt; 0.5</t>
  </si>
  <si>
    <t>Results from laboratories 1.20, 1.22 and 1.24 were removed due to their 0.1 ppm reading resolution.</t>
  </si>
  <si>
    <t>Results from laboratories 1.13, 1.20 and 1.24 were removed due to their 1 ppm reading resolution.</t>
  </si>
  <si>
    <t>Results from laboratories 1.09, 1.11, 1.20 and 1.24 were removed due to their 0.1 ppm reading resolution.</t>
  </si>
  <si>
    <t>Results from laboratory 1.32 were removed due to their 1 ppm reading resolution.</t>
  </si>
  <si>
    <t>Results from laboratory 1.19 were removed due to their 1E-06 ppm reading resolution._x000D_
Results from laboratories 1.11 and 1.29 were removed due to their 1 ppm reading resolution.</t>
  </si>
  <si>
    <t>Results from laboratory 1.29 were removed due to their 1 ppm reading resolution.</t>
  </si>
  <si>
    <t>Results from laboratories 1.09 and 1.13 were removed due to their 0.1 ppm reading resolution.</t>
  </si>
  <si>
    <t>Results from laboratories 1.09, 1.11 and 1.29 were removed due to their 1 ppm reading resolution.</t>
  </si>
  <si>
    <t>Results from laboratories 1.11 and 1.29 were removed due to their 1 ppm reading resolution.</t>
  </si>
  <si>
    <t>&lt; 0.002</t>
  </si>
  <si>
    <t>&lt; 0.005</t>
  </si>
  <si>
    <t>Results from laboratory 1.11 were removed due to their 1 ppm reading resolution.</t>
  </si>
  <si>
    <t>Results from laboratories 1.09, 1.11, 1.22, 1.24 and 1.29 were removed due to their 1 ppm reading resolution.</t>
  </si>
  <si>
    <t>Results from laboratories 1.09 and 1.29 were removed due to their 1 ppm reading resolution.</t>
  </si>
  <si>
    <t>Results from laboratories 1.09, 1.13, 1.20 and 1.24 were removed due to their 0.1 ppm reading resolution._x000D_
Results from laboratory 1.29 were removed due to their 1 ppm reading resolution.</t>
  </si>
  <si>
    <t>Results from laboratories 1.20 and 1.24 were removed due to their 0.1 ppm reading resolution.</t>
  </si>
  <si>
    <t>&gt; 200</t>
  </si>
  <si>
    <t>Indicative</t>
  </si>
  <si>
    <t>AR*OES</t>
  </si>
  <si>
    <t>AR*OES/MS</t>
  </si>
  <si>
    <t>0.2g</t>
  </si>
  <si>
    <t>01g</t>
  </si>
  <si>
    <t>0.25g</t>
  </si>
  <si>
    <t>0.5g</t>
  </si>
  <si>
    <t>Results from laboratory 1.20 were removed due to their 0.1 ppm reading resolution.</t>
  </si>
  <si>
    <t>Results from laboratory 1.20 were removed due to their 1 ppm reading resolution.</t>
  </si>
  <si>
    <t>Results from laboratories 1.11 and 1.20 were removed due to their 0.1 ppm reading resolution.</t>
  </si>
  <si>
    <t>Results from laboratories 1.11 and 1.20 were removed due to their 1 ppm reading resolution.</t>
  </si>
  <si>
    <t>Results from laboratories 1.20 and 1.21 were removed due to their 0.1 ppm reading resolution.</t>
  </si>
  <si>
    <t>Results from laboratories 1.09 and 1.20 were removed due to their 0.1 ppm reading resolution.</t>
  </si>
  <si>
    <t>Results from laboratories 1.11, 1.20 and 1.29 were removed due to their 1 ppm reading resolution.</t>
  </si>
  <si>
    <t>Results from laboratories 1.11 and 1.26 were removed due to their 1 ppm reading resolution.</t>
  </si>
  <si>
    <t>Results from laboratories 1.09, 1.20 and 1.22 were removed due to their 0.1 ppm reading resolution.</t>
  </si>
  <si>
    <t>Results from laboratories 1.11, 1.12 and 1.26 were removed due to their 1 ppm reading resolution.</t>
  </si>
  <si>
    <t>Results from laboratory 1.26 were removed due to their 1 ppm reading resolution.</t>
  </si>
  <si>
    <t>Results from laboratories 1.11, 1.22 and 1.26 were removed due to their 1 ppm reading resolution.</t>
  </si>
  <si>
    <t>Results from laboratories 1.04, 1.21, 1.22, 1.25, 1.27 and 1.32 were removed due to their 1 ppm reading resolution.</t>
  </si>
  <si>
    <t>&lt; 2.5</t>
  </si>
  <si>
    <t>Results from laboratory 1.09 were removed due to their 0.1 ppm reading resolution.</t>
  </si>
  <si>
    <t>Results from laboratories 1.04, 1.20 and 1.27 were removed due to their 0.1 ppm reading resolution._x000D_
Results from laboratory 1.11 were removed due to their 1 ppm reading resolution.</t>
  </si>
  <si>
    <t>&gt; 100</t>
  </si>
  <si>
    <t>3.01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</si>
  <si>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</si>
  <si>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</si>
  <si>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</si>
  <si>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</si>
  <si>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</si>
  <si>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</si>
  <si>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</si>
  <si>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3A*MS</t>
  </si>
  <si>
    <t>3A*OES/MS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</si>
  <si>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</si>
  <si>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</si>
  <si>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</si>
  <si>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</si>
  <si>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</si>
  <si>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</si>
  <si>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</si>
  <si>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</si>
  <si>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</si>
  <si>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</si>
  <si>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</si>
  <si>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</si>
  <si>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</si>
  <si>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</si>
  <si>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</si>
  <si>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</si>
  <si>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</si>
  <si>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</si>
  <si>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</si>
  <si>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</si>
  <si>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</si>
  <si>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</si>
  <si>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optical emission spectroscopy</t>
  </si>
  <si>
    <t>350g 300ml raw sample (solid) packed into single use jar with PhotonAssay (X-ray) finish</t>
  </si>
  <si>
    <t>AGAT Laboratories, Calgary, Alberta, Canada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</si>
  <si>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</si>
  <si>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</si>
  <si>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</si>
  <si>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</si>
  <si>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</si>
  <si>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</si>
  <si>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</si>
  <si>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</si>
  <si>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</si>
  <si>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</si>
  <si>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 Solutions (BVMS), Al Wadi District, Jeddah, Saudi Arabia</t>
  </si>
  <si>
    <t>CRS Laboratories Oy, Kempele, Northern Ostrobothnia, Finland</t>
  </si>
  <si>
    <t>Gekko Assay Labs, Ballarat, VIC, Australia</t>
  </si>
  <si>
    <t>Inspectorate (BV), Lima, Peru</t>
  </si>
  <si>
    <t>Intertek Genalysis, Adelaide, SA, Australia</t>
  </si>
  <si>
    <t>Intertek Minerals Ltd, Bibiani, Western North Region, Ghana</t>
  </si>
  <si>
    <t>Intertek Minerals Ltd, Tarkwa, Western Region, Ghana</t>
  </si>
  <si>
    <t>Intertek Tarkwa, Tarkwa, Ghana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</si>
  <si>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</si>
  <si>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</si>
  <si>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</si>
  <si>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</si>
  <si>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</si>
  <si>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</si>
  <si>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</si>
  <si>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</si>
  <si>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</si>
  <si>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</si>
  <si>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</si>
  <si>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</si>
  <si>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</si>
  <si>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</si>
  <si>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</si>
  <si>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</si>
  <si>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</si>
  <si>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</si>
  <si>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</si>
  <si>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</si>
  <si>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</si>
  <si>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</si>
  <si>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</si>
  <si>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</si>
  <si>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</si>
  <si>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</si>
  <si>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</si>
  <si>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</si>
  <si>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</si>
  <si>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</si>
  <si>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</si>
  <si>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</si>
  <si>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</si>
  <si>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</si>
  <si>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</si>
  <si>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</si>
  <si>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</si>
  <si>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</si>
  <si>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</si>
  <si>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</si>
  <si>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</si>
  <si>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</si>
  <si>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</si>
  <si>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</si>
  <si>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</si>
  <si>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</si>
  <si>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</si>
  <si>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</si>
  <si>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</si>
  <si>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</si>
  <si>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</si>
  <si>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</si>
  <si>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</si>
  <si>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</si>
  <si>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</si>
  <si>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</si>
  <si>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</si>
  <si>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</si>
  <si>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</si>
  <si>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</si>
  <si>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</si>
  <si>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</si>
  <si>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</si>
  <si>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</si>
  <si>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</si>
  <si>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</si>
  <si>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</si>
  <si>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</si>
  <si>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</si>
  <si>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</si>
  <si>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</si>
  <si>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</si>
  <si>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</si>
  <si>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</si>
  <si>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</si>
  <si>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</si>
  <si>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</si>
  <si>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</si>
  <si>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</si>
  <si>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</si>
  <si>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</si>
  <si>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</si>
  <si>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</si>
  <si>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</si>
  <si>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</si>
  <si>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</si>
  <si>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</si>
  <si>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</si>
  <si>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</si>
  <si>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</si>
  <si>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</si>
  <si>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</si>
  <si>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</si>
  <si>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</si>
  <si>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</si>
  <si>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</si>
  <si>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288 (Certified Value 4.64 ppm)</t>
  </si>
  <si>
    <t>Analytical results for Au in OREAS 288 (Certified Value 4.73 ppm)</t>
  </si>
  <si>
    <t>Analytical results for Au in OREAS 288 (Certified Value 4.44 ppm)</t>
  </si>
  <si>
    <t>Analytical results for Ag in OREAS 288 (Certified Value 0.274 ppm)</t>
  </si>
  <si>
    <t>Analytical results for Al in OREAS 288 (Certified Value 6.08 wt.%)</t>
  </si>
  <si>
    <t>Analytical results for As in OREAS 288 (Certified Value 154 ppm)</t>
  </si>
  <si>
    <t>Analytical results for B in OREAS 288 (Indicative Value 101 ppm)</t>
  </si>
  <si>
    <t>Analytical results for Ba in OREAS 288 (Certified Value 598 ppm)</t>
  </si>
  <si>
    <t>Analytical results for Be in OREAS 288 (Certified Value 1.93 ppm)</t>
  </si>
  <si>
    <t>Analytical results for Bi in OREAS 288 (Certified Value 1.11 ppm)</t>
  </si>
  <si>
    <t>Analytical results for Ca in OREAS 288 (Certified Value 3.3 wt.%)</t>
  </si>
  <si>
    <t>Analytical results for Cd in OREAS 288 (Certified Value 0.3 ppm)</t>
  </si>
  <si>
    <t>Analytical results for Ce in OREAS 288 (Certified Value 63 ppm)</t>
  </si>
  <si>
    <t>Analytical results for Co in OREAS 288 (Certified Value 54 ppm)</t>
  </si>
  <si>
    <t>Analytical results for Cr in OREAS 288 (Certified Value 47.2 ppm)</t>
  </si>
  <si>
    <t>Analytical results for Cs in OREAS 288 (Certified Value 6.91 ppm)</t>
  </si>
  <si>
    <t>Analytical results for Cu in OREAS 288 (Certified Value 100 ppm)</t>
  </si>
  <si>
    <t>Analytical results for Dy in OREAS 288 (Certified Value 3.13 ppm)</t>
  </si>
  <si>
    <t>Analytical results for Er in OREAS 288 (Certified Value 1.3 ppm)</t>
  </si>
  <si>
    <t>Analytical results for Eu in OREAS 288 (Certified Value 1.17 ppm)</t>
  </si>
  <si>
    <t>Analytical results for Fe in OREAS 288 (Certified Value 4.62 wt.%)</t>
  </si>
  <si>
    <t>Analytical results for Ga in OREAS 288 (Certified Value 16 ppm)</t>
  </si>
  <si>
    <t>Analytical results for Gd in OREAS 288 (Certified Value 4.81 ppm)</t>
  </si>
  <si>
    <t>Analytical results for Ge in OREAS 288 (Indicative Value 0.54 ppm)</t>
  </si>
  <si>
    <t>Analytical results for Hf in OREAS 288 (Certified Value 1.73 ppm)</t>
  </si>
  <si>
    <t>Analytical results for Hg in OREAS 288 (Indicative Value 1.86 ppm)</t>
  </si>
  <si>
    <t>Analytical results for Ho in OREAS 288 (Certified Value 0.52 ppm)</t>
  </si>
  <si>
    <t>Analytical results for In in OREAS 288 (Certified Value 0.05 ppm)</t>
  </si>
  <si>
    <t>Analytical results for K in OREAS 288 (Certified Value 1.71 wt.%)</t>
  </si>
  <si>
    <t>Analytical results for La in OREAS 288 (Certified Value 31.2 ppm)</t>
  </si>
  <si>
    <t>Analytical results for Li in OREAS 288 (Certified Value 32.6 ppm)</t>
  </si>
  <si>
    <t>Analytical results for Lu in OREAS 288 (Certified Value 0.17 ppm)</t>
  </si>
  <si>
    <t>Analytical results for Mg in OREAS 288 (Certified Value 2.05 wt.%)</t>
  </si>
  <si>
    <t>Analytical results for Mn in OREAS 288 (Certified Value 0.036 wt.%)</t>
  </si>
  <si>
    <t>Analytical results for Mo in OREAS 288 (Certified Value 3.43 ppm)</t>
  </si>
  <si>
    <t>Analytical results for Na in OREAS 288 (Certified Value 1.5 wt.%)</t>
  </si>
  <si>
    <t>Analytical results for Nb in OREAS 288 (Certified Value 8.19 ppm)</t>
  </si>
  <si>
    <t>Analytical results for Nd in OREAS 288 (Certified Value 28.4 ppm)</t>
  </si>
  <si>
    <t>Analytical results for Ni in OREAS 288 (Certified Value 53 ppm)</t>
  </si>
  <si>
    <t>Analytical results for P in OREAS 288 (Certified Value 0.06 wt.%)</t>
  </si>
  <si>
    <t>Analytical results for Pb in OREAS 288 (Certified Value 21.1 ppm)</t>
  </si>
  <si>
    <t>Analytical results for Pr in OREAS 288 (Certified Value 7.39 ppm)</t>
  </si>
  <si>
    <t>Analytical results for Rb in OREAS 288 (Certified Value 100 ppm)</t>
  </si>
  <si>
    <t>Analytical results for Re in OREAS 288 (Indicative Value 0.005 ppm)</t>
  </si>
  <si>
    <t>Analytical results for S in OREAS 288 (Certified Value 2.48 wt.%)</t>
  </si>
  <si>
    <t>Analytical results for Sb in OREAS 288 (Certified Value 3.18 ppm)</t>
  </si>
  <si>
    <t>Analytical results for Sc in OREAS 288 (Certified Value 7.09 ppm)</t>
  </si>
  <si>
    <t>Analytical results for Se in OREAS 288 (Indicative Value 1.6 ppm)</t>
  </si>
  <si>
    <t>Analytical results for Sm in OREAS 288 (Certified Value 5.73 ppm)</t>
  </si>
  <si>
    <t>Analytical results for Sn in OREAS 288 (Certified Value 3.13 ppm)</t>
  </si>
  <si>
    <t>Analytical results for Sr in OREAS 288 (Certified Value 177 ppm)</t>
  </si>
  <si>
    <t>Analytical results for Ta in OREAS 288 (Certified Value 0.72 ppm)</t>
  </si>
  <si>
    <t>Analytical results for Tb in OREAS 288 (Certified Value 0.63 ppm)</t>
  </si>
  <si>
    <t>Analytical results for Te in OREAS 288 (Certified Value 0.62 ppm)</t>
  </si>
  <si>
    <t>Analytical results for Th in OREAS 288 (Certified Value 9.83 ppm)</t>
  </si>
  <si>
    <t>Analytical results for Ti in OREAS 288 (Certified Value 0.257 wt.%)</t>
  </si>
  <si>
    <t>Analytical results for Tl in OREAS 288 (Certified Value 0.57 ppm)</t>
  </si>
  <si>
    <t>Analytical results for Tm in OREAS 288 (Certified Value 0.18 ppm)</t>
  </si>
  <si>
    <t>Analytical results for U in OREAS 288 (Certified Value 3.51 ppm)</t>
  </si>
  <si>
    <t>Analytical results for V in OREAS 288 (Certified Value 62 ppm)</t>
  </si>
  <si>
    <t>Analytical results for W in OREAS 288 (Certified Value 284 ppm)</t>
  </si>
  <si>
    <t>Analytical results for Y in OREAS 288 (Certified Value 13.5 ppm)</t>
  </si>
  <si>
    <t>Analytical results for Yb in OREAS 288 (Certified Value 1.15 ppm)</t>
  </si>
  <si>
    <t>Analytical results for Zn in OREAS 288 (Certified Value 142 ppm)</t>
  </si>
  <si>
    <t>Analytical results for Zr in OREAS 288 (Certified Value 56 ppm)</t>
  </si>
  <si>
    <t>Analytical results for Ag in OREAS 288 (Certified Value 0.265 ppm)</t>
  </si>
  <si>
    <t>Analytical results for Al in OREAS 288 (Certified Value 1.31 wt.%)</t>
  </si>
  <si>
    <t>Analytical results for As in OREAS 288 (Certified Value 150 ppm)</t>
  </si>
  <si>
    <t>Analytical results for B in OREAS 288 (Certified Value 50 ppm)</t>
  </si>
  <si>
    <t>Analytical results for Ba in OREAS 288 (Indicative Value 170 ppm)</t>
  </si>
  <si>
    <t>Analytical results for Be in OREAS 288 (Certified Value 1.14 ppm)</t>
  </si>
  <si>
    <t>Analytical results for Bi in OREAS 288 (Certified Value 1.12 ppm)</t>
  </si>
  <si>
    <t>Analytical results for Ca in OREAS 288 (Certified Value 2.52 wt.%)</t>
  </si>
  <si>
    <t>Analytical results for Cd in OREAS 288 (Certified Value 0.22 ppm)</t>
  </si>
  <si>
    <t>Analytical results for Ce in OREAS 288 (Certified Value 24.7 ppm)</t>
  </si>
  <si>
    <t>Analytical results for Co in OREAS 288 (Certified Value 52 ppm)</t>
  </si>
  <si>
    <t>Analytical results for Cr in OREAS 288 (Certified Value 42.2 ppm)</t>
  </si>
  <si>
    <t>Analytical results for Cs in OREAS 288 (Certified Value 5.81 ppm)</t>
  </si>
  <si>
    <t>Analytical results for Cu in OREAS 288 (Certified Value 99 ppm)</t>
  </si>
  <si>
    <t>Analytical results for Dy in OREAS 288 (Certified Value 2.04 ppm)</t>
  </si>
  <si>
    <t>Analytical results for Er in OREAS 288 (Certified Value 0.82 ppm)</t>
  </si>
  <si>
    <t>Analytical results for Eu in OREAS 288 (Certified Value 0.39 ppm)</t>
  </si>
  <si>
    <t>Analytical results for Fe in OREAS 288 (Certified Value 4.27 wt.%)</t>
  </si>
  <si>
    <t>Analytical results for Ga in OREAS 288 (Certified Value 5.81 ppm)</t>
  </si>
  <si>
    <t>Analytical results for Gd in OREAS 288 (Certified Value 2.67 ppm)</t>
  </si>
  <si>
    <t>Analytical results for Ge in OREAS 288 (Certified Value 0.095 ppm)</t>
  </si>
  <si>
    <t>Analytical results for Hf in OREAS 288 (Certified Value 0.31 ppm)</t>
  </si>
  <si>
    <t>Analytical results for Hg in OREAS 288 (Indicative Value 0.17 ppm)</t>
  </si>
  <si>
    <t>Analytical results for Ho in OREAS 288 (Certified Value 0.32 ppm)</t>
  </si>
  <si>
    <t>Analytical results for In in OREAS 288 (Certified Value 0.044 ppm)</t>
  </si>
  <si>
    <t>Analytical results for K in OREAS 288 (Certified Value 0.602 wt.%)</t>
  </si>
  <si>
    <t>Analytical results for La in OREAS 288 (Certified Value 11 ppm)</t>
  </si>
  <si>
    <t>Analytical results for Li in OREAS 288 (Certified Value 26.4 ppm)</t>
  </si>
  <si>
    <t>Analytical results for Lu in OREAS 288 (Certified Value 0.089 ppm)</t>
  </si>
  <si>
    <t>Analytical results for Mg in OREAS 288 (Certified Value 1.61 wt.%)</t>
  </si>
  <si>
    <t>Analytical results for Mn in OREAS 288 (Certified Value 0.033 wt.%)</t>
  </si>
  <si>
    <t>Analytical results for Mo in OREAS 288 (Certified Value 3.27 ppm)</t>
  </si>
  <si>
    <t>Analytical results for Na in OREAS 288 (Certified Value 0.107 wt.%)</t>
  </si>
  <si>
    <t>Analytical results for Nb in OREAS 288 (Certified Value 1.03 ppm)</t>
  </si>
  <si>
    <t>Analytical results for Nd in OREAS 288 (Indicative Value 12.5 ppm)</t>
  </si>
  <si>
    <t>Analytical results for Ni in OREAS 288 (Certified Value 42.7 ppm)</t>
  </si>
  <si>
    <t>Analytical results for P in OREAS 288 (Certified Value 0.047 wt.%)</t>
  </si>
  <si>
    <t>Analytical results for Pb in OREAS 288 (Certified Value 9.98 ppm)</t>
  </si>
  <si>
    <t>Analytical results for Pd in OREAS 288 (Indicative Value 16.2 ppb)</t>
  </si>
  <si>
    <t>Analytical results for Pr in OREAS 288 (Indicative Value 3 ppm)</t>
  </si>
  <si>
    <t>Analytical results for Pt in OREAS 288 (Indicative Value &lt; 5 ppb)</t>
  </si>
  <si>
    <t>Analytical results for Rb in OREAS 288 (Certified Value 62 ppm)</t>
  </si>
  <si>
    <t>Analytical results for Re in OREAS 288 (Indicative Value 0.004 ppm)</t>
  </si>
  <si>
    <t>Analytical results for S in OREAS 288 (Certified Value 2.47 wt.%)</t>
  </si>
  <si>
    <t>Analytical results for Sb in OREAS 288 (Certified Value 2.23 ppm)</t>
  </si>
  <si>
    <t>Analytical results for Sc in OREAS 288 (Certified Value 5.61 ppm)</t>
  </si>
  <si>
    <t>Analytical results for Se in OREAS 288 (Certified Value 1.41 ppm)</t>
  </si>
  <si>
    <t>Analytical results for Si in OREAS 288 (Indicative Value 0.068 wt.%)</t>
  </si>
  <si>
    <t>Analytical results for Sm in OREAS 288 (Indicative Value 2.79 ppm)</t>
  </si>
  <si>
    <t>Analytical results for Sn in OREAS 288 (Certified Value 2.16 ppm)</t>
  </si>
  <si>
    <t>Analytical results for Sr in OREAS 288 (Certified Value 54 ppm)</t>
  </si>
  <si>
    <t>Analytical results for Ta in OREAS 288 (Certified Value &lt; 0.01 ppm)</t>
  </si>
  <si>
    <t>Analytical results for Tb in OREAS 288 (Certified Value 0.39 ppm)</t>
  </si>
  <si>
    <t>Analytical results for Te in OREAS 288 (Certified Value 0.61 ppm)</t>
  </si>
  <si>
    <t>Analytical results for Th in OREAS 288 (Certified Value 3.76 ppm)</t>
  </si>
  <si>
    <t>Analytical results for Ti in OREAS 288 (Certified Value 0.161 wt.%)</t>
  </si>
  <si>
    <t>Analytical results for Tl in OREAS 288 (Certified Value 0.39 ppm)</t>
  </si>
  <si>
    <t>Analytical results for Tm in OREAS 288 (Indicative Value 0.095 ppm)</t>
  </si>
  <si>
    <t>Analytical results for U in OREAS 288 (Certified Value 2.63 ppm)</t>
  </si>
  <si>
    <t>Analytical results for V in OREAS 288 (Certified Value 36 ppm)</t>
  </si>
  <si>
    <t>Analytical results for W in OREAS 288 (Certified Value 229 ppm)</t>
  </si>
  <si>
    <t>Analytical results for Y in OREAS 288 (Certified Value 8.28 ppm)</t>
  </si>
  <si>
    <t>Analytical results for Yb in OREAS 288 (Certified Value 0.62 ppm)</t>
  </si>
  <si>
    <t>Analytical results for Zn in OREAS 288 (Certified Value 109 ppm)</t>
  </si>
  <si>
    <t>Analytical results for Zr in OREAS 288 (Certified Value 8.78 ppm)</t>
  </si>
  <si>
    <t>Analytical results for C in OREAS 288 (Indicative Value 1.35 wt.%)</t>
  </si>
  <si>
    <t>Analytical results for S in OREAS 288 (Certified Value 2.49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</si>
  <si>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288 (Indicative Value 11.81 wt.%)</t>
    </r>
  </si>
  <si>
    <t>Analytical results for As in OREAS 288 (Indicative Value 140 ppm)</t>
  </si>
  <si>
    <t>Analytical results for Ba in OREAS 288 (Indicative Value 630 ppm)</t>
  </si>
  <si>
    <t>Analytical results for CaO in OREAS 288 (Indicative Value 4.7 wt.%)</t>
  </si>
  <si>
    <t>Analytical results for Cl in OREAS 288 (Indicative Value 25 ppm)</t>
  </si>
  <si>
    <t>Analytical results for Co in OREAS 288 (Indicative Value 60 ppm)</t>
  </si>
  <si>
    <t>Analytical results for Cr in OREAS 288 (Indicative Value 80 ppm)</t>
  </si>
  <si>
    <t>Analytical results for Cu in OREAS 288 (Indicative Value 110 ppm)</t>
  </si>
  <si>
    <t>Analytical results for Fe in OREAS 288 (Indicative Value 4.78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</si>
  <si>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288 (Indicative Value 2.04 wt.%)</t>
    </r>
  </si>
  <si>
    <t>Analytical results for MgO in OREAS 288 (Indicative Value 3.54 wt.%)</t>
  </si>
  <si>
    <t>Analytical results for MnO in OREAS 288 (Indicative Value 0.049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</si>
  <si>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288 (Indicative Value 2.04 wt.%)</t>
    </r>
  </si>
  <si>
    <t>Analytical results for Ni in OREAS 288 (Indicative Value 65 ppm)</t>
  </si>
  <si>
    <t>Analytical results for P in OREAS 288 (Indicative Value 0.062 wt.%)</t>
  </si>
  <si>
    <t>Analytical results for Pb in OREAS 288 (Indicative Value 45 ppm)</t>
  </si>
  <si>
    <t>Analytical results for S in OREAS 288 (Indicative Value 2.45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</si>
  <si>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288 (Indicative Value 60.87 wt.%)</t>
    </r>
  </si>
  <si>
    <t>Analytical results for Sn in OREAS 288 (Indicative Value &lt; 10 ppm)</t>
  </si>
  <si>
    <t>Analytical results for Sr in OREAS 288 (Indicative Value 210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</si>
  <si>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288 (Indicative Value 0.467 wt.%)</t>
    </r>
  </si>
  <si>
    <t>Analytical results for V in OREAS 288 (Indicative Value 65 ppm)</t>
  </si>
  <si>
    <t>Analytical results for Zn in OREAS 288 (Indicative Value 140 ppm)</t>
  </si>
  <si>
    <t>Analytical results for Zr in OREAS 288 (Indicative Value 190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</si>
  <si>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288 (Indicative Value 5.96 wt.%)</t>
    </r>
  </si>
  <si>
    <t>Analytical results for Ag in OREAS 288 (Indicative Value 0.3 ppm)</t>
  </si>
  <si>
    <t>Analytical results for As in OREAS 288 (Indicative Value 148 ppm)</t>
  </si>
  <si>
    <t>Analytical results for Ba in OREAS 288 (Indicative Value 571 ppm)</t>
  </si>
  <si>
    <t>Analytical results for Be in OREAS 288 (Indicative Value 2 ppm)</t>
  </si>
  <si>
    <t>Analytical results for Bi in OREAS 288 (Indicative Value 1.15 ppm)</t>
  </si>
  <si>
    <t>Analytical results for Cd in OREAS 288 (Indicative Value 0.25 ppm)</t>
  </si>
  <si>
    <t>Analytical results for Ce in OREAS 288 (Indicative Value 62 ppm)</t>
  </si>
  <si>
    <t>Analytical results for Co in OREAS 288 (Indicative Value 54 ppm)</t>
  </si>
  <si>
    <t>Analytical results for Cr in OREAS 288 (Indicative Value 63 ppm)</t>
  </si>
  <si>
    <t>Analytical results for Cs in OREAS 288 (Indicative Value 6.44 ppm)</t>
  </si>
  <si>
    <t>Analytical results for Cu in OREAS 288 (Indicative Value 103 ppm)</t>
  </si>
  <si>
    <t>Analytical results for Dy in OREAS 288 (Indicative Value 4.64 ppm)</t>
  </si>
  <si>
    <t>Analytical results for Er in OREAS 288 (Indicative Value 2.5 ppm)</t>
  </si>
  <si>
    <t>Analytical results for Eu in OREAS 288 (Indicative Value 1.17 ppm)</t>
  </si>
  <si>
    <t>Analytical results for Ga in OREAS 288 (Indicative Value 15.7 ppm)</t>
  </si>
  <si>
    <t>Analytical results for Gd in OREAS 288 (Indicative Value 5.34 ppm)</t>
  </si>
  <si>
    <t>Analytical results for Ge in OREAS 288 (Indicative Value 1.15 ppm)</t>
  </si>
  <si>
    <t>Analytical results for Hf in OREAS 288 (Indicative Value 5.11 ppm)</t>
  </si>
  <si>
    <t>Analytical results for Ho in OREAS 288 (Indicative Value 0.89 ppm)</t>
  </si>
  <si>
    <t>Analytical results for In in OREAS 288 (Indicative Value &lt; 0.05 ppm)</t>
  </si>
  <si>
    <t>Analytical results for La in OREAS 288 (Indicative Value 31.5 ppm)</t>
  </si>
  <si>
    <t>Analytical results for Lu in OREAS 288 (Indicative Value 0.3 ppm)</t>
  </si>
  <si>
    <t>Analytical results for Mn in OREAS 288 (Indicative Value 0.037 wt.%)</t>
  </si>
  <si>
    <t>Analytical results for Mo in OREAS 288 (Indicative Value 3.2 ppm)</t>
  </si>
  <si>
    <t>Analytical results for Nb in OREAS 288 (Indicative Value 9.02 ppm)</t>
  </si>
  <si>
    <t>Analytical results for Nd in OREAS 288 (Indicative Value 29.4 ppm)</t>
  </si>
  <si>
    <t>Analytical results for Ni in OREAS 288 (Indicative Value 55 ppm)</t>
  </si>
  <si>
    <t>Analytical results for Pb in OREAS 288 (Indicative Value 21.5 ppm)</t>
  </si>
  <si>
    <t>Analytical results for Pr in OREAS 288 (Indicative Value 7.77 ppm)</t>
  </si>
  <si>
    <t>Analytical results for Rb in OREAS 288 (Indicative Value 94 ppm)</t>
  </si>
  <si>
    <t>Analytical results for Re in OREAS 288 (Indicative Value &lt; 0.01 ppm)</t>
  </si>
  <si>
    <t>Analytical results for Sb in OREAS 288 (Indicative Value 3.5 ppm)</t>
  </si>
  <si>
    <t>Analytical results for Sc in OREAS 288 (Indicative Value 7.2 ppm)</t>
  </si>
  <si>
    <t>Analytical results for Se in OREAS 288 (Indicative Value &lt; 5 ppm)</t>
  </si>
  <si>
    <t>Analytical results for Sm in OREAS 288 (Indicative Value 6.12 ppm)</t>
  </si>
  <si>
    <t>Analytical results for Sn in OREAS 288 (Indicative Value 3.5 ppm)</t>
  </si>
  <si>
    <t>Analytical results for Sr in OREAS 288 (Indicative Value 173 ppm)</t>
  </si>
  <si>
    <t>Analytical results for Ta in OREAS 288 (Indicative Value 0.78 ppm)</t>
  </si>
  <si>
    <t>Analytical results for Tb in OREAS 288 (Indicative Value 0.85 ppm)</t>
  </si>
  <si>
    <t>Analytical results for Te in OREAS 288 (Indicative Value 0.5 ppm)</t>
  </si>
  <si>
    <t>Analytical results for Th in OREAS 288 (Indicative Value 10.1 ppm)</t>
  </si>
  <si>
    <t>Analytical results for Ti in OREAS 288 (Indicative Value 0.276 wt.%)</t>
  </si>
  <si>
    <t>Analytical results for Tl in OREAS 288 (Indicative Value 0.4 ppm)</t>
  </si>
  <si>
    <t>Analytical results for Tm in OREAS 288 (Indicative Value 0.35 ppm)</t>
  </si>
  <si>
    <t>Analytical results for U in OREAS 288 (Indicative Value 3.63 ppm)</t>
  </si>
  <si>
    <t>Analytical results for W in OREAS 288 (Indicative Value 286 ppm)</t>
  </si>
  <si>
    <t>Analytical results for Y in OREAS 288 (Indicative Value 23.6 ppm)</t>
  </si>
  <si>
    <t>Analytical results for Yb in OREAS 288 (Indicative Value 2.24 ppm)</t>
  </si>
  <si>
    <t>Analytical results for Zn in OREAS 288 (Indicative Value 135 ppm)</t>
  </si>
  <si>
    <t>Analytical results for Zr in OREAS 288 (Indicative Value 185 ppm)</t>
  </si>
  <si>
    <t>Analytical results for W in OREAS 288 (Indicative Value 272 ppm)</t>
  </si>
  <si>
    <t>Analytical results for Ag in OREAS 288 (Indicative Value 0.352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</si>
  <si>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288 (Indicative Value 12.45 wt.%)</t>
    </r>
  </si>
  <si>
    <t>Analytical results for Ba in OREAS 288 (Indicative Value 605 ppm)</t>
  </si>
  <si>
    <t>Analytical results for Be in OREAS 288 (Indicative Value 2.25 ppm)</t>
  </si>
  <si>
    <t>Analytical results for Bi in OREAS 288 (Indicative Value 1.05 ppm)</t>
  </si>
  <si>
    <t>Analytical results for CaO in OREAS 288 (Indicative Value 4.39 wt.%)</t>
  </si>
  <si>
    <t>Analytical results for Cd in OREAS 288 (Indicative Value 0.3 ppm)</t>
  </si>
  <si>
    <t>Analytical results for Co in OREAS 288 (Indicative Value 55 ppm)</t>
  </si>
  <si>
    <t>Analytical results for Cr in OREAS 288 (Indicative Value 51 ppm)</t>
  </si>
  <si>
    <t>Analytical results for Cs in OREAS 288 (Indicative Value 5.6 ppm)</t>
  </si>
  <si>
    <t>Analytical results for Cu in OREAS 288 (Indicative Value 86 ppm)</t>
  </si>
  <si>
    <t>Analytical results for Dy in OREAS 288 (Indicative Value 2.86 ppm)</t>
  </si>
  <si>
    <t>Analytical results for Er in OREAS 288 (Indicative Value 1.24 ppm)</t>
  </si>
  <si>
    <t>Analytical results for Eu in OREAS 288 (Indicative Value 1.22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</si>
  <si>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288 (Indicative Value 6.98 wt.%)</t>
    </r>
  </si>
  <si>
    <t>Analytical results for Ga in OREAS 288 (Indicative Value 14.3 ppm)</t>
  </si>
  <si>
    <t>Analytical results for Gd in OREAS 288 (Indicative Value 3.77 ppm)</t>
  </si>
  <si>
    <t>Analytical results for Hf in OREAS 288 (Indicative Value 2.08 ppm)</t>
  </si>
  <si>
    <t>Analytical results for Ho in OREAS 288 (Indicative Value 0.43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</si>
  <si>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288 (Indicative Value 2.24 wt.%)</t>
    </r>
  </si>
  <si>
    <t>Analytical results for La in OREAS 288 (Indicative Value 31 ppm)</t>
  </si>
  <si>
    <t>Analytical results for Li in OREAS 288 (Indicative Value 31.5 ppm)</t>
  </si>
  <si>
    <t>Analytical results for MgO in OREAS 288 (Indicative Value 3.75 wt.%)</t>
  </si>
  <si>
    <t>Analytical results for MnO in OREAS 288 (Indicative Value 0.047 wt.%)</t>
  </si>
  <si>
    <t>Analytical results for Mo in OREAS 288 (Indicative Value 3.41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</si>
  <si>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288 (Indicative Value 2.12 wt.%)</t>
    </r>
  </si>
  <si>
    <t>Analytical results for Nb in OREAS 288 (Indicative Value 9.1 ppm)</t>
  </si>
  <si>
    <t>Analytical results for Nd in OREAS 288 (Indicative Value 26.7 ppm)</t>
  </si>
  <si>
    <t>Analytical results for Ni in OREAS 288 (Indicative Value 59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</si>
  <si>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288 (Indicative Value 0.144 wt.%)</t>
    </r>
  </si>
  <si>
    <t>Analytical results for Pb in OREAS 288 (Indicative Value 21.2 ppm)</t>
  </si>
  <si>
    <t>Analytical results for Pr in OREAS 288 (Indicative Value 6.72 ppm)</t>
  </si>
  <si>
    <t>Analytical results for Rb in OREAS 288 (Indicative Value 110 ppm)</t>
  </si>
  <si>
    <t>Analytical results for S in OREAS 288 (Indicative Value 2.78 wt.%)</t>
  </si>
  <si>
    <t>Analytical results for Sc in OREAS 288 (Indicative Value 6.62 ppm)</t>
  </si>
  <si>
    <t>Analytical results for Sm in OREAS 288 (Indicative Value 5.18 ppm)</t>
  </si>
  <si>
    <t>Analytical results for Sn in OREAS 288 (Indicative Value 2.76 ppm)</t>
  </si>
  <si>
    <t>Analytical results for Sr in OREAS 288 (Indicative Value 185 ppm)</t>
  </si>
  <si>
    <t>Analytical results for Ta in OREAS 288 (Indicative Value 0.66 ppm)</t>
  </si>
  <si>
    <t>Analytical results for Tb in OREAS 288 (Indicative Value 0.51 ppm)</t>
  </si>
  <si>
    <t>Analytical results for Th in OREAS 288 (Indicative Value 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</si>
  <si>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288 (Indicative Value 0.487 wt.%)</t>
    </r>
  </si>
  <si>
    <t>Analytical results for U in OREAS 288 (Indicative Value 3.03 ppm)</t>
  </si>
  <si>
    <t>Analytical results for V in OREAS 288 (Indicative Value 67 ppm)</t>
  </si>
  <si>
    <t>Analytical results for W in OREAS 288 (Indicative Value 325 ppm)</t>
  </si>
  <si>
    <t>Analytical results for Y in OREAS 288 (Indicative Value 11.2 ppm)</t>
  </si>
  <si>
    <t>Analytical results for Yb in OREAS 288 (Indicative Value 0.95 ppm)</t>
  </si>
  <si>
    <t>Analytical results for Zn in OREAS 288 (Indicative Value 117 ppm)</t>
  </si>
  <si>
    <t>Analytical results for Zr in OREAS 288 (Indicative Value 48.8 ppm)</t>
  </si>
  <si>
    <t/>
  </si>
  <si>
    <t>Table 5. Participating Laboratory List used for OREAS 288</t>
  </si>
  <si>
    <t>Table 4. Abbreviations used for OREAS 288</t>
  </si>
  <si>
    <t>Table 3. Certified Values and Performance Gates for OREAS 288</t>
  </si>
  <si>
    <t>Table 2. Indicative Values for OREAS 288</t>
  </si>
  <si>
    <t>Table 1. Certified Values, Expanded Uncertainty and Tolerance Limits for OREAS 288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</si>
  <si>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</si>
  <si>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</si>
  <si>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288 (Execution: 1) - Analyte Au - (Gold) by INAA</t>
  </si>
  <si>
    <t>Aqua Regia Digestion (sample mass 10-50g)</t>
  </si>
  <si>
    <t>PhotonAssay (recommended gross mass* 470±15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</si>
</sst>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335437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58B561-6AC7-965D-9372-AC4233836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331718-BCA3-8398-EC4F-8A84F0B1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520880</xdr:colOff>
      <xdr:row>1145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2BEFDD-BAF8-4B9B-2F83-BC9BA6A7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59407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285695</xdr:colOff>
      <xdr:row>1193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81957-AAAE-BC64-C595-826DD142E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03458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0C7BF2-FC7B-8741-EF62-EFC105444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FBEA6B-88B6-0C7D-14E6-7021E5DA9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CD384-56B7-42AB-C76C-137CC5076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E2F8C-33EC-D941-87B8-62B7B5C89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402669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B7A7EB-F206-63D4-80CF-F40CA152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FDF151-B3BC-5B59-AF0E-0ABA93111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10</xdr:col>
      <xdr:colOff>383062</xdr:colOff>
      <xdr:row>68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8159A-DE6C-4E51-E9B0-9B326E77B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30111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033EF-BCAE-F7C5-6BF4-F0F0E262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9759-92EA-75EE-2688-07C8F6809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2</xdr:col>
      <xdr:colOff>5097937</xdr:colOff>
      <xdr:row>57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7F753-8F95-26AA-15B3-192E721EC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0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A2C807-A258-C071-EEF8-8F6148B08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295317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B3F81-A4E6-EE51-45BA-0694169C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29647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11547-0391-67AF-4F7B-6957F60A2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379637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97E821-E453-1E2E-10C8-377DA2D0F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762</v>
      </c>
      <c r="C1" s="88"/>
      <c r="D1" s="88"/>
      <c r="E1" s="88"/>
      <c r="F1" s="88"/>
      <c r="G1" s="88"/>
      <c r="H1" s="72"/>
    </row>
    <row r="2" spans="1:8" ht="15.75" customHeight="1">
      <c r="A2" s="273"/>
      <c r="B2" s="271" t="s">
        <v>2</v>
      </c>
      <c r="C2" s="73" t="s">
        <v>67</v>
      </c>
      <c r="D2" s="269" t="s">
        <v>187</v>
      </c>
      <c r="E2" s="270"/>
      <c r="F2" s="269" t="s">
        <v>94</v>
      </c>
      <c r="G2" s="270"/>
      <c r="H2" s="80"/>
    </row>
    <row r="3" spans="1:8" ht="12.75">
      <c r="A3" s="273"/>
      <c r="B3" s="272"/>
      <c r="C3" s="71" t="s">
        <v>47</v>
      </c>
      <c r="D3" s="178" t="s">
        <v>68</v>
      </c>
      <c r="E3" s="39" t="s">
        <v>69</v>
      </c>
      <c r="F3" s="178" t="s">
        <v>68</v>
      </c>
      <c r="G3" s="39" t="s">
        <v>69</v>
      </c>
      <c r="H3" s="81"/>
    </row>
    <row r="4" spans="1:8" ht="15.75" customHeight="1">
      <c r="A4" s="93"/>
      <c r="B4" s="40" t="s">
        <v>213</v>
      </c>
      <c r="C4" s="180"/>
      <c r="D4" s="180"/>
      <c r="E4" s="180"/>
      <c r="F4" s="180"/>
      <c r="G4" s="179"/>
      <c r="H4" s="82"/>
    </row>
    <row r="5" spans="1:8" ht="15.75" customHeight="1">
      <c r="A5" s="93"/>
      <c r="B5" s="181" t="s">
        <v>438</v>
      </c>
      <c r="C5" s="244">
        <v>4.6367922709209806</v>
      </c>
      <c r="D5" s="245">
        <v>4.5781538153654155</v>
      </c>
      <c r="E5" s="246">
        <v>4.6954307264765456</v>
      </c>
      <c r="F5" s="245">
        <v>4.6207593648878502</v>
      </c>
      <c r="G5" s="246">
        <v>4.6528251769541109</v>
      </c>
      <c r="H5" s="82"/>
    </row>
    <row r="6" spans="1:8" ht="15.75" customHeight="1">
      <c r="A6" s="93"/>
      <c r="B6" s="247" t="s">
        <v>767</v>
      </c>
      <c r="C6" s="180"/>
      <c r="D6" s="180"/>
      <c r="E6" s="180"/>
      <c r="F6" s="180"/>
      <c r="G6" s="179"/>
      <c r="H6" s="82"/>
    </row>
    <row r="7" spans="1:8" ht="15.75" customHeight="1">
      <c r="A7" s="93"/>
      <c r="B7" s="181" t="s">
        <v>438</v>
      </c>
      <c r="C7" s="244">
        <v>4.7258444444444443</v>
      </c>
      <c r="D7" s="245">
        <v>4.6831541056294226</v>
      </c>
      <c r="E7" s="246">
        <v>4.768534783259466</v>
      </c>
      <c r="F7" s="245">
        <v>4.7210603401931355</v>
      </c>
      <c r="G7" s="246">
        <v>4.7306285486957531</v>
      </c>
      <c r="H7" s="82"/>
    </row>
    <row r="8" spans="1:8" ht="15.75" customHeight="1">
      <c r="A8" s="93"/>
      <c r="B8" s="247" t="s">
        <v>766</v>
      </c>
      <c r="C8" s="180"/>
      <c r="D8" s="180"/>
      <c r="E8" s="180"/>
      <c r="F8" s="180"/>
      <c r="G8" s="179"/>
      <c r="H8" s="82"/>
    </row>
    <row r="9" spans="1:8" ht="15.75" customHeight="1">
      <c r="A9" s="93"/>
      <c r="B9" s="181" t="s">
        <v>438</v>
      </c>
      <c r="C9" s="244">
        <v>4.4416950685531456</v>
      </c>
      <c r="D9" s="245">
        <v>4.3592332058421155</v>
      </c>
      <c r="E9" s="246">
        <v>4.5241569312641756</v>
      </c>
      <c r="F9" s="245">
        <v>4.4248708860641521</v>
      </c>
      <c r="G9" s="246">
        <v>4.458519251042139</v>
      </c>
      <c r="H9" s="82"/>
    </row>
    <row r="10" spans="1:8" ht="15.75" customHeight="1">
      <c r="A10" s="93"/>
      <c r="B10" s="247" t="s">
        <v>216</v>
      </c>
      <c r="C10" s="180"/>
      <c r="D10" s="180"/>
      <c r="E10" s="180"/>
      <c r="F10" s="180"/>
      <c r="G10" s="179"/>
      <c r="H10" s="82"/>
    </row>
    <row r="11" spans="1:8" ht="15.75" customHeight="1">
      <c r="A11" s="93"/>
      <c r="B11" s="181" t="s">
        <v>438</v>
      </c>
      <c r="C11" s="244">
        <v>4.4388830963622992</v>
      </c>
      <c r="D11" s="245">
        <v>4.3734166708110216</v>
      </c>
      <c r="E11" s="246">
        <v>4.5043495219135767</v>
      </c>
      <c r="F11" s="245">
        <v>4.4329386153473918</v>
      </c>
      <c r="G11" s="246">
        <v>4.4448275773772066</v>
      </c>
      <c r="H11" s="82"/>
    </row>
    <row r="12" spans="1:8" ht="15.75" customHeight="1">
      <c r="A12" s="93"/>
      <c r="B12" s="247" t="s">
        <v>185</v>
      </c>
      <c r="C12" s="180"/>
      <c r="D12" s="180"/>
      <c r="E12" s="180"/>
      <c r="F12" s="180"/>
      <c r="G12" s="179"/>
      <c r="H12" s="82"/>
    </row>
    <row r="13" spans="1:8" ht="15.75" customHeight="1">
      <c r="A13" s="93"/>
      <c r="B13" s="181" t="s">
        <v>439</v>
      </c>
      <c r="C13" s="242">
        <v>0.27444181998525641</v>
      </c>
      <c r="D13" s="248">
        <v>0.242341252293928</v>
      </c>
      <c r="E13" s="249">
        <v>0.30654238767658482</v>
      </c>
      <c r="F13" s="248">
        <v>0.24105207241560705</v>
      </c>
      <c r="G13" s="249">
        <v>0.30783156755490576</v>
      </c>
      <c r="H13" s="82"/>
    </row>
    <row r="14" spans="1:8" ht="15.75" customHeight="1">
      <c r="A14" s="93"/>
      <c r="B14" s="181" t="s">
        <v>440</v>
      </c>
      <c r="C14" s="244">
        <v>6.0820578828556746</v>
      </c>
      <c r="D14" s="245">
        <v>5.8850686863769628</v>
      </c>
      <c r="E14" s="246">
        <v>6.2790470793343864</v>
      </c>
      <c r="F14" s="245">
        <v>5.9497121024465507</v>
      </c>
      <c r="G14" s="246">
        <v>6.2144036632647985</v>
      </c>
      <c r="H14" s="82"/>
    </row>
    <row r="15" spans="1:8" ht="15.75" customHeight="1">
      <c r="A15" s="93"/>
      <c r="B15" s="181" t="s">
        <v>441</v>
      </c>
      <c r="C15" s="243">
        <v>153.63263245425443</v>
      </c>
      <c r="D15" s="251">
        <v>147.41920213273428</v>
      </c>
      <c r="E15" s="252">
        <v>159.84606277577458</v>
      </c>
      <c r="F15" s="251">
        <v>147.0169415900836</v>
      </c>
      <c r="G15" s="252">
        <v>160.24832331842526</v>
      </c>
      <c r="H15" s="82"/>
    </row>
    <row r="16" spans="1:8" ht="15.75" customHeight="1">
      <c r="A16" s="93"/>
      <c r="B16" s="181" t="s">
        <v>442</v>
      </c>
      <c r="C16" s="243">
        <v>597.96148579360465</v>
      </c>
      <c r="D16" s="251">
        <v>575.23737562852011</v>
      </c>
      <c r="E16" s="252">
        <v>620.68559595868919</v>
      </c>
      <c r="F16" s="251">
        <v>580.87867038576053</v>
      </c>
      <c r="G16" s="252">
        <v>615.04430120144877</v>
      </c>
      <c r="H16" s="82"/>
    </row>
    <row r="17" spans="1:8" ht="15.75" customHeight="1">
      <c r="A17" s="93"/>
      <c r="B17" s="181" t="s">
        <v>443</v>
      </c>
      <c r="C17" s="244">
        <v>1.9334128681832408</v>
      </c>
      <c r="D17" s="245">
        <v>1.8086714488218352</v>
      </c>
      <c r="E17" s="246">
        <v>2.0581542875446464</v>
      </c>
      <c r="F17" s="245">
        <v>1.8428868502650027</v>
      </c>
      <c r="G17" s="246">
        <v>2.0239388861014791</v>
      </c>
      <c r="H17" s="82"/>
    </row>
    <row r="18" spans="1:8" ht="15.75" customHeight="1">
      <c r="A18" s="93"/>
      <c r="B18" s="181" t="s">
        <v>444</v>
      </c>
      <c r="C18" s="244">
        <v>1.1057957237232432</v>
      </c>
      <c r="D18" s="245">
        <v>0.93304123227495006</v>
      </c>
      <c r="E18" s="246">
        <v>1.2785502151715362</v>
      </c>
      <c r="F18" s="245">
        <v>0.96817330013133329</v>
      </c>
      <c r="G18" s="246">
        <v>1.2434181473151531</v>
      </c>
      <c r="H18" s="82"/>
    </row>
    <row r="19" spans="1:8" ht="15.75" customHeight="1">
      <c r="A19" s="93"/>
      <c r="B19" s="181" t="s">
        <v>445</v>
      </c>
      <c r="C19" s="244">
        <v>3.3006112009923445</v>
      </c>
      <c r="D19" s="245">
        <v>3.2137171348658677</v>
      </c>
      <c r="E19" s="246">
        <v>3.3875052671188213</v>
      </c>
      <c r="F19" s="245">
        <v>3.2329689879922383</v>
      </c>
      <c r="G19" s="246">
        <v>3.3682534139924507</v>
      </c>
      <c r="H19" s="82"/>
    </row>
    <row r="20" spans="1:8" ht="15.75" customHeight="1">
      <c r="A20" s="93"/>
      <c r="B20" s="181" t="s">
        <v>446</v>
      </c>
      <c r="C20" s="244">
        <v>0.29517458530378493</v>
      </c>
      <c r="D20" s="245">
        <v>0.25238147717167547</v>
      </c>
      <c r="E20" s="246">
        <v>0.33796769343589439</v>
      </c>
      <c r="F20" s="245">
        <v>0.26766875131312162</v>
      </c>
      <c r="G20" s="246">
        <v>0.32268041929444824</v>
      </c>
      <c r="H20" s="82"/>
    </row>
    <row r="21" spans="1:8" ht="15.75" customHeight="1">
      <c r="A21" s="93"/>
      <c r="B21" s="181" t="s">
        <v>447</v>
      </c>
      <c r="C21" s="243">
        <v>62.817771838299265</v>
      </c>
      <c r="D21" s="251">
        <v>59.68561647572291</v>
      </c>
      <c r="E21" s="252">
        <v>65.949927200875621</v>
      </c>
      <c r="F21" s="251">
        <v>59.768285264943479</v>
      </c>
      <c r="G21" s="252">
        <v>65.867258411655058</v>
      </c>
      <c r="H21" s="82"/>
    </row>
    <row r="22" spans="1:8" ht="15.75" customHeight="1">
      <c r="A22" s="93"/>
      <c r="B22" s="181" t="s">
        <v>448</v>
      </c>
      <c r="C22" s="243">
        <v>53.565900714279771</v>
      </c>
      <c r="D22" s="251">
        <v>51.711141717575067</v>
      </c>
      <c r="E22" s="252">
        <v>55.420659710984474</v>
      </c>
      <c r="F22" s="251">
        <v>52.21549004555235</v>
      </c>
      <c r="G22" s="252">
        <v>54.916311383007191</v>
      </c>
      <c r="H22" s="82"/>
    </row>
    <row r="23" spans="1:8" ht="15.75" customHeight="1">
      <c r="A23" s="93"/>
      <c r="B23" s="181" t="s">
        <v>449</v>
      </c>
      <c r="C23" s="256">
        <v>47.225204573169748</v>
      </c>
      <c r="D23" s="257">
        <v>43.670314980988806</v>
      </c>
      <c r="E23" s="258">
        <v>50.78009416535069</v>
      </c>
      <c r="F23" s="257">
        <v>44.626687682205535</v>
      </c>
      <c r="G23" s="258">
        <v>49.823721464133961</v>
      </c>
      <c r="H23" s="82"/>
    </row>
    <row r="24" spans="1:8" ht="15.75" customHeight="1">
      <c r="A24" s="93"/>
      <c r="B24" s="181" t="s">
        <v>450</v>
      </c>
      <c r="C24" s="244">
        <v>6.9113940545219563</v>
      </c>
      <c r="D24" s="245">
        <v>6.6078825588020162</v>
      </c>
      <c r="E24" s="246">
        <v>7.2149055502418964</v>
      </c>
      <c r="F24" s="245">
        <v>6.7274722862778349</v>
      </c>
      <c r="G24" s="246">
        <v>7.0953158227660778</v>
      </c>
      <c r="H24" s="82"/>
    </row>
    <row r="25" spans="1:8" ht="15.75" customHeight="1">
      <c r="A25" s="93"/>
      <c r="B25" s="181" t="s">
        <v>451</v>
      </c>
      <c r="C25" s="243">
        <v>99.95548591451201</v>
      </c>
      <c r="D25" s="251">
        <v>96.804285437067946</v>
      </c>
      <c r="E25" s="252">
        <v>103.10668639195607</v>
      </c>
      <c r="F25" s="251">
        <v>97.546439894699972</v>
      </c>
      <c r="G25" s="252">
        <v>102.36453193432405</v>
      </c>
      <c r="H25" s="82"/>
    </row>
    <row r="26" spans="1:8" ht="15.75" customHeight="1">
      <c r="A26" s="93"/>
      <c r="B26" s="181" t="s">
        <v>452</v>
      </c>
      <c r="C26" s="244">
        <v>3.1268985903564639</v>
      </c>
      <c r="D26" s="245">
        <v>2.9421741764547393</v>
      </c>
      <c r="E26" s="246">
        <v>3.3116230042581885</v>
      </c>
      <c r="F26" s="245">
        <v>2.9433755836311493</v>
      </c>
      <c r="G26" s="246">
        <v>3.3104215970817785</v>
      </c>
      <c r="H26" s="82"/>
    </row>
    <row r="27" spans="1:8" ht="15.75" customHeight="1">
      <c r="A27" s="93"/>
      <c r="B27" s="181" t="s">
        <v>453</v>
      </c>
      <c r="C27" s="244">
        <v>1.2982217289948159</v>
      </c>
      <c r="D27" s="245">
        <v>1.1474432104674273</v>
      </c>
      <c r="E27" s="246">
        <v>1.4490002475222046</v>
      </c>
      <c r="F27" s="245">
        <v>1.2159751855047947</v>
      </c>
      <c r="G27" s="246">
        <v>1.3804682724848372</v>
      </c>
      <c r="H27" s="82"/>
    </row>
    <row r="28" spans="1:8" ht="15.75" customHeight="1">
      <c r="A28" s="93"/>
      <c r="B28" s="181" t="s">
        <v>454</v>
      </c>
      <c r="C28" s="244">
        <v>1.1738309467134136</v>
      </c>
      <c r="D28" s="245">
        <v>1.0884795499563531</v>
      </c>
      <c r="E28" s="246">
        <v>1.2591823434704741</v>
      </c>
      <c r="F28" s="245">
        <v>1.1232596148401919</v>
      </c>
      <c r="G28" s="246">
        <v>1.2244022785866353</v>
      </c>
      <c r="H28" s="82"/>
    </row>
    <row r="29" spans="1:8" ht="15.75" customHeight="1">
      <c r="A29" s="93"/>
      <c r="B29" s="181" t="s">
        <v>455</v>
      </c>
      <c r="C29" s="244">
        <v>4.6249307884387632</v>
      </c>
      <c r="D29" s="245">
        <v>4.4784454298203284</v>
      </c>
      <c r="E29" s="246">
        <v>4.7714161470571979</v>
      </c>
      <c r="F29" s="245">
        <v>4.5398805019143067</v>
      </c>
      <c r="G29" s="246">
        <v>4.7099810749632196</v>
      </c>
      <c r="H29" s="83"/>
    </row>
    <row r="30" spans="1:8" ht="15.75" customHeight="1">
      <c r="A30" s="93"/>
      <c r="B30" s="181" t="s">
        <v>456</v>
      </c>
      <c r="C30" s="256">
        <v>16.041145644766519</v>
      </c>
      <c r="D30" s="257">
        <v>15.177267171753186</v>
      </c>
      <c r="E30" s="258">
        <v>16.905024117779853</v>
      </c>
      <c r="F30" s="257">
        <v>15.503994950326602</v>
      </c>
      <c r="G30" s="258">
        <v>16.578296339206439</v>
      </c>
      <c r="H30" s="82"/>
    </row>
    <row r="31" spans="1:8" ht="15.75" customHeight="1">
      <c r="A31" s="93"/>
      <c r="B31" s="181" t="s">
        <v>457</v>
      </c>
      <c r="C31" s="244">
        <v>4.8128003778151625</v>
      </c>
      <c r="D31" s="245">
        <v>4.3989858065584393</v>
      </c>
      <c r="E31" s="246">
        <v>5.2266149490718856</v>
      </c>
      <c r="F31" s="245">
        <v>4.6190224551637939</v>
      </c>
      <c r="G31" s="246">
        <v>5.006578300466531</v>
      </c>
      <c r="H31" s="82"/>
    </row>
    <row r="32" spans="1:8" ht="15.75" customHeight="1">
      <c r="A32" s="93"/>
      <c r="B32" s="181" t="s">
        <v>458</v>
      </c>
      <c r="C32" s="244">
        <v>1.7335089692353085</v>
      </c>
      <c r="D32" s="245">
        <v>1.5909610798824445</v>
      </c>
      <c r="E32" s="246">
        <v>1.8760568585881725</v>
      </c>
      <c r="F32" s="245">
        <v>1.6488326017726556</v>
      </c>
      <c r="G32" s="246">
        <v>1.8181853366979615</v>
      </c>
      <c r="H32" s="82"/>
    </row>
    <row r="33" spans="1:8" ht="15.75" customHeight="1">
      <c r="A33" s="93"/>
      <c r="B33" s="181" t="s">
        <v>459</v>
      </c>
      <c r="C33" s="244">
        <v>0.52355374511929298</v>
      </c>
      <c r="D33" s="245">
        <v>0.42549098990673317</v>
      </c>
      <c r="E33" s="246">
        <v>0.62161650033185278</v>
      </c>
      <c r="F33" s="245">
        <v>0.47105921995111222</v>
      </c>
      <c r="G33" s="246">
        <v>0.57604827028747374</v>
      </c>
      <c r="H33" s="82"/>
    </row>
    <row r="34" spans="1:8" ht="15.75" customHeight="1">
      <c r="A34" s="93"/>
      <c r="B34" s="181" t="s">
        <v>460</v>
      </c>
      <c r="C34" s="242">
        <v>5.0423999524129168E-2</v>
      </c>
      <c r="D34" s="248">
        <v>4.2566844281983783E-2</v>
      </c>
      <c r="E34" s="249">
        <v>5.8281154766274552E-2</v>
      </c>
      <c r="F34" s="248">
        <v>4.6985696583997143E-2</v>
      </c>
      <c r="G34" s="249">
        <v>5.3862302464261193E-2</v>
      </c>
      <c r="H34" s="82"/>
    </row>
    <row r="35" spans="1:8" ht="15.75" customHeight="1">
      <c r="A35" s="93"/>
      <c r="B35" s="181" t="s">
        <v>461</v>
      </c>
      <c r="C35" s="244">
        <v>1.7144368516608319</v>
      </c>
      <c r="D35" s="245">
        <v>1.6605517552052476</v>
      </c>
      <c r="E35" s="246">
        <v>1.7683219481164163</v>
      </c>
      <c r="F35" s="245">
        <v>1.6694842903763818</v>
      </c>
      <c r="G35" s="246">
        <v>1.7593894129452821</v>
      </c>
      <c r="H35" s="82"/>
    </row>
    <row r="36" spans="1:8" ht="15.75" customHeight="1">
      <c r="A36" s="93"/>
      <c r="B36" s="181" t="s">
        <v>462</v>
      </c>
      <c r="C36" s="256">
        <v>31.186074860179392</v>
      </c>
      <c r="D36" s="257">
        <v>29.789970354321213</v>
      </c>
      <c r="E36" s="258">
        <v>32.582179366037572</v>
      </c>
      <c r="F36" s="257">
        <v>30.083013824529893</v>
      </c>
      <c r="G36" s="258">
        <v>32.289135895828892</v>
      </c>
      <c r="H36" s="82"/>
    </row>
    <row r="37" spans="1:8" ht="15.75" customHeight="1">
      <c r="A37" s="93"/>
      <c r="B37" s="181" t="s">
        <v>463</v>
      </c>
      <c r="C37" s="256">
        <v>32.582055348504852</v>
      </c>
      <c r="D37" s="257">
        <v>31.166411917420433</v>
      </c>
      <c r="E37" s="258">
        <v>33.997698779589271</v>
      </c>
      <c r="F37" s="257">
        <v>31.822406490784999</v>
      </c>
      <c r="G37" s="258">
        <v>33.341704206224705</v>
      </c>
      <c r="H37" s="82"/>
    </row>
    <row r="38" spans="1:8" ht="15.75" customHeight="1">
      <c r="A38" s="93"/>
      <c r="B38" s="181" t="s">
        <v>464</v>
      </c>
      <c r="C38" s="244">
        <v>0.17043748004301262</v>
      </c>
      <c r="D38" s="245">
        <v>0.14907212095577263</v>
      </c>
      <c r="E38" s="246">
        <v>0.19180283913025262</v>
      </c>
      <c r="F38" s="245" t="s">
        <v>95</v>
      </c>
      <c r="G38" s="246" t="s">
        <v>95</v>
      </c>
      <c r="H38" s="82"/>
    </row>
    <row r="39" spans="1:8" ht="15.75" customHeight="1">
      <c r="A39" s="93"/>
      <c r="B39" s="181" t="s">
        <v>465</v>
      </c>
      <c r="C39" s="244">
        <v>2.0523350189379994</v>
      </c>
      <c r="D39" s="245">
        <v>1.9925980473554554</v>
      </c>
      <c r="E39" s="246">
        <v>2.1120719905205436</v>
      </c>
      <c r="F39" s="245">
        <v>2.0065375852398275</v>
      </c>
      <c r="G39" s="246">
        <v>2.0981324526361713</v>
      </c>
      <c r="H39" s="82"/>
    </row>
    <row r="40" spans="1:8" ht="15.75" customHeight="1">
      <c r="A40" s="93"/>
      <c r="B40" s="181" t="s">
        <v>466</v>
      </c>
      <c r="C40" s="242">
        <v>3.57164118052503E-2</v>
      </c>
      <c r="D40" s="248">
        <v>3.4485829160241066E-2</v>
      </c>
      <c r="E40" s="249">
        <v>3.6946994450259535E-2</v>
      </c>
      <c r="F40" s="248">
        <v>3.4752580729303588E-2</v>
      </c>
      <c r="G40" s="249">
        <v>3.6680242881197013E-2</v>
      </c>
      <c r="H40" s="82"/>
    </row>
    <row r="41" spans="1:8" ht="15.75" customHeight="1">
      <c r="A41" s="93"/>
      <c r="B41" s="181" t="s">
        <v>467</v>
      </c>
      <c r="C41" s="244">
        <v>3.433482043559521</v>
      </c>
      <c r="D41" s="245">
        <v>3.137082899053131</v>
      </c>
      <c r="E41" s="246">
        <v>3.7298811880659111</v>
      </c>
      <c r="F41" s="245">
        <v>3.243822340285369</v>
      </c>
      <c r="G41" s="246">
        <v>3.6231417468336731</v>
      </c>
      <c r="H41" s="82"/>
    </row>
    <row r="42" spans="1:8" ht="15.75" customHeight="1">
      <c r="A42" s="93"/>
      <c r="B42" s="181" t="s">
        <v>468</v>
      </c>
      <c r="C42" s="244">
        <v>1.4973531420310378</v>
      </c>
      <c r="D42" s="245">
        <v>1.4525539235381277</v>
      </c>
      <c r="E42" s="246">
        <v>1.5421523605239478</v>
      </c>
      <c r="F42" s="245">
        <v>1.4547557297318459</v>
      </c>
      <c r="G42" s="246">
        <v>1.5399505543302296</v>
      </c>
      <c r="H42" s="82"/>
    </row>
    <row r="43" spans="1:8" ht="15.75" customHeight="1">
      <c r="A43" s="93"/>
      <c r="B43" s="181" t="s">
        <v>469</v>
      </c>
      <c r="C43" s="244">
        <v>8.1947578695174688</v>
      </c>
      <c r="D43" s="245">
        <v>7.7943830747987262</v>
      </c>
      <c r="E43" s="246">
        <v>8.5951326642362122</v>
      </c>
      <c r="F43" s="245">
        <v>7.8524067174954055</v>
      </c>
      <c r="G43" s="246">
        <v>8.537109021539532</v>
      </c>
      <c r="H43" s="82"/>
    </row>
    <row r="44" spans="1:8" ht="15.75" customHeight="1">
      <c r="A44" s="93"/>
      <c r="B44" s="181" t="s">
        <v>470</v>
      </c>
      <c r="C44" s="256">
        <v>28.39278146296196</v>
      </c>
      <c r="D44" s="257">
        <v>26.096709857196643</v>
      </c>
      <c r="E44" s="258">
        <v>30.688853068727276</v>
      </c>
      <c r="F44" s="257">
        <v>26.099623843804331</v>
      </c>
      <c r="G44" s="258">
        <v>30.685939082119589</v>
      </c>
      <c r="H44" s="82"/>
    </row>
    <row r="45" spans="1:8" ht="15.75" customHeight="1">
      <c r="A45" s="93"/>
      <c r="B45" s="181" t="s">
        <v>471</v>
      </c>
      <c r="C45" s="243">
        <v>52.777444921274075</v>
      </c>
      <c r="D45" s="251">
        <v>51.073797077265205</v>
      </c>
      <c r="E45" s="252">
        <v>54.481092765282945</v>
      </c>
      <c r="F45" s="251">
        <v>51.494406744415819</v>
      </c>
      <c r="G45" s="252">
        <v>54.06048309813233</v>
      </c>
      <c r="H45" s="82"/>
    </row>
    <row r="46" spans="1:8" ht="15.75" customHeight="1">
      <c r="A46" s="93"/>
      <c r="B46" s="181" t="s">
        <v>472</v>
      </c>
      <c r="C46" s="242">
        <v>6.0100689122056995E-2</v>
      </c>
      <c r="D46" s="248">
        <v>5.7944165690643396E-2</v>
      </c>
      <c r="E46" s="249">
        <v>6.2257212553470595E-2</v>
      </c>
      <c r="F46" s="248">
        <v>5.8787493744593099E-2</v>
      </c>
      <c r="G46" s="249">
        <v>6.1413884499520892E-2</v>
      </c>
      <c r="H46" s="84"/>
    </row>
    <row r="47" spans="1:8" ht="15.75" customHeight="1">
      <c r="A47" s="93"/>
      <c r="B47" s="181" t="s">
        <v>473</v>
      </c>
      <c r="C47" s="256">
        <v>21.058833946545359</v>
      </c>
      <c r="D47" s="257">
        <v>19.808430445661294</v>
      </c>
      <c r="E47" s="258">
        <v>22.309237447429425</v>
      </c>
      <c r="F47" s="257">
        <v>20.105391808855416</v>
      </c>
      <c r="G47" s="258">
        <v>22.012276084235303</v>
      </c>
      <c r="H47" s="84"/>
    </row>
    <row r="48" spans="1:8" ht="15.75" customHeight="1">
      <c r="A48" s="93"/>
      <c r="B48" s="181" t="s">
        <v>474</v>
      </c>
      <c r="C48" s="244">
        <v>7.3898347573077885</v>
      </c>
      <c r="D48" s="245">
        <v>6.798330490893882</v>
      </c>
      <c r="E48" s="246">
        <v>7.981339023721695</v>
      </c>
      <c r="F48" s="245">
        <v>6.9659818663720383</v>
      </c>
      <c r="G48" s="246">
        <v>7.8136876482435387</v>
      </c>
      <c r="H48" s="82"/>
    </row>
    <row r="49" spans="1:8" ht="15.75" customHeight="1">
      <c r="A49" s="93"/>
      <c r="B49" s="181" t="s">
        <v>475</v>
      </c>
      <c r="C49" s="243">
        <v>100.17318309314942</v>
      </c>
      <c r="D49" s="251">
        <v>95.524718253542986</v>
      </c>
      <c r="E49" s="252">
        <v>104.82164793275585</v>
      </c>
      <c r="F49" s="251">
        <v>97.270174573265251</v>
      </c>
      <c r="G49" s="252">
        <v>103.07619161303359</v>
      </c>
      <c r="H49" s="82"/>
    </row>
    <row r="50" spans="1:8" ht="15.75" customHeight="1">
      <c r="A50" s="93"/>
      <c r="B50" s="181" t="s">
        <v>476</v>
      </c>
      <c r="C50" s="244">
        <v>2.4776737709519323</v>
      </c>
      <c r="D50" s="245">
        <v>2.400582023415474</v>
      </c>
      <c r="E50" s="246">
        <v>2.5547655184883906</v>
      </c>
      <c r="F50" s="245">
        <v>2.431676409803412</v>
      </c>
      <c r="G50" s="246">
        <v>2.5236711321004526</v>
      </c>
      <c r="H50" s="82"/>
    </row>
    <row r="51" spans="1:8" ht="15.75" customHeight="1">
      <c r="A51" s="93"/>
      <c r="B51" s="181" t="s">
        <v>477</v>
      </c>
      <c r="C51" s="244">
        <v>3.1775879538971941</v>
      </c>
      <c r="D51" s="245">
        <v>2.9950159261349425</v>
      </c>
      <c r="E51" s="246">
        <v>3.3601599816594456</v>
      </c>
      <c r="F51" s="245">
        <v>3.0157463999568579</v>
      </c>
      <c r="G51" s="246">
        <v>3.3394295078375302</v>
      </c>
      <c r="H51" s="82"/>
    </row>
    <row r="52" spans="1:8" ht="15.75" customHeight="1">
      <c r="A52" s="93"/>
      <c r="B52" s="181" t="s">
        <v>478</v>
      </c>
      <c r="C52" s="244">
        <v>7.0854545406059968</v>
      </c>
      <c r="D52" s="245">
        <v>6.6969154741852597</v>
      </c>
      <c r="E52" s="246">
        <v>7.4739936070267339</v>
      </c>
      <c r="F52" s="245">
        <v>6.848013705373269</v>
      </c>
      <c r="G52" s="246">
        <v>7.3228953758387245</v>
      </c>
      <c r="H52" s="82"/>
    </row>
    <row r="53" spans="1:8" ht="15.75" customHeight="1">
      <c r="A53" s="93"/>
      <c r="B53" s="181" t="s">
        <v>479</v>
      </c>
      <c r="C53" s="244">
        <v>5.7288171327826651</v>
      </c>
      <c r="D53" s="245">
        <v>5.228351045663457</v>
      </c>
      <c r="E53" s="246">
        <v>6.2292832199018733</v>
      </c>
      <c r="F53" s="245">
        <v>5.2599970458630132</v>
      </c>
      <c r="G53" s="246">
        <v>6.1976372197023171</v>
      </c>
      <c r="H53" s="82"/>
    </row>
    <row r="54" spans="1:8" ht="15.75" customHeight="1">
      <c r="A54" s="93"/>
      <c r="B54" s="181" t="s">
        <v>480</v>
      </c>
      <c r="C54" s="244">
        <v>3.1273512636973702</v>
      </c>
      <c r="D54" s="245">
        <v>2.9284821444296161</v>
      </c>
      <c r="E54" s="246">
        <v>3.3262203829651242</v>
      </c>
      <c r="F54" s="245">
        <v>2.953694005281418</v>
      </c>
      <c r="G54" s="246">
        <v>3.3010085221133223</v>
      </c>
      <c r="H54" s="82"/>
    </row>
    <row r="55" spans="1:8" ht="15.75" customHeight="1">
      <c r="A55" s="93"/>
      <c r="B55" s="181" t="s">
        <v>481</v>
      </c>
      <c r="C55" s="243">
        <v>177.35022820506106</v>
      </c>
      <c r="D55" s="251">
        <v>171.12276486412969</v>
      </c>
      <c r="E55" s="252">
        <v>183.57769154599242</v>
      </c>
      <c r="F55" s="251">
        <v>173.60517563811831</v>
      </c>
      <c r="G55" s="252">
        <v>181.0952807720038</v>
      </c>
      <c r="H55" s="82"/>
    </row>
    <row r="56" spans="1:8" ht="15.75" customHeight="1">
      <c r="A56" s="93"/>
      <c r="B56" s="181" t="s">
        <v>482</v>
      </c>
      <c r="C56" s="244">
        <v>0.71822069583199999</v>
      </c>
      <c r="D56" s="245">
        <v>0.67672507657124514</v>
      </c>
      <c r="E56" s="246">
        <v>0.75971631509275483</v>
      </c>
      <c r="F56" s="245">
        <v>0.68230807658810522</v>
      </c>
      <c r="G56" s="246">
        <v>0.75413331507589476</v>
      </c>
      <c r="H56" s="82"/>
    </row>
    <row r="57" spans="1:8" ht="15.75" customHeight="1">
      <c r="A57" s="93"/>
      <c r="B57" s="181" t="s">
        <v>483</v>
      </c>
      <c r="C57" s="244">
        <v>0.62930671484795353</v>
      </c>
      <c r="D57" s="245">
        <v>0.57492701118823986</v>
      </c>
      <c r="E57" s="246">
        <v>0.6836864185076672</v>
      </c>
      <c r="F57" s="245">
        <v>0.60069025995188718</v>
      </c>
      <c r="G57" s="246">
        <v>0.65792316974401988</v>
      </c>
      <c r="H57" s="82"/>
    </row>
    <row r="58" spans="1:8" ht="15.75" customHeight="1">
      <c r="A58" s="93"/>
      <c r="B58" s="181" t="s">
        <v>484</v>
      </c>
      <c r="C58" s="244">
        <v>0.62063477171002535</v>
      </c>
      <c r="D58" s="245">
        <v>0.52627706048751133</v>
      </c>
      <c r="E58" s="246">
        <v>0.71499248293253936</v>
      </c>
      <c r="F58" s="245">
        <v>0.53838169942737713</v>
      </c>
      <c r="G58" s="246">
        <v>0.70288784399267357</v>
      </c>
      <c r="H58" s="82"/>
    </row>
    <row r="59" spans="1:8" ht="15.75" customHeight="1">
      <c r="A59" s="93"/>
      <c r="B59" s="181" t="s">
        <v>485</v>
      </c>
      <c r="C59" s="244">
        <v>9.8318788250548277</v>
      </c>
      <c r="D59" s="245">
        <v>9.1819546155187375</v>
      </c>
      <c r="E59" s="246">
        <v>10.481803034590918</v>
      </c>
      <c r="F59" s="245">
        <v>9.2971146115831491</v>
      </c>
      <c r="G59" s="246">
        <v>10.366643038526506</v>
      </c>
      <c r="H59" s="82"/>
    </row>
    <row r="60" spans="1:8" ht="15.75" customHeight="1">
      <c r="A60" s="93"/>
      <c r="B60" s="181" t="s">
        <v>486</v>
      </c>
      <c r="C60" s="242">
        <v>0.25724978991919817</v>
      </c>
      <c r="D60" s="248">
        <v>0.24826827946028723</v>
      </c>
      <c r="E60" s="249">
        <v>0.2662313003781091</v>
      </c>
      <c r="F60" s="248">
        <v>0.25042389737788873</v>
      </c>
      <c r="G60" s="249">
        <v>0.26407568246050761</v>
      </c>
      <c r="H60" s="82"/>
    </row>
    <row r="61" spans="1:8" ht="15.75" customHeight="1">
      <c r="A61" s="93"/>
      <c r="B61" s="181" t="s">
        <v>487</v>
      </c>
      <c r="C61" s="244">
        <v>0.56572651828319287</v>
      </c>
      <c r="D61" s="245">
        <v>0.52869977929694367</v>
      </c>
      <c r="E61" s="246">
        <v>0.60275325726944207</v>
      </c>
      <c r="F61" s="245">
        <v>0.54641349647412918</v>
      </c>
      <c r="G61" s="246">
        <v>0.58503954009225656</v>
      </c>
      <c r="H61" s="82"/>
    </row>
    <row r="62" spans="1:8" ht="15.75" customHeight="1">
      <c r="A62" s="93"/>
      <c r="B62" s="181" t="s">
        <v>488</v>
      </c>
      <c r="C62" s="244">
        <v>0.17853264044778785</v>
      </c>
      <c r="D62" s="245">
        <v>0.15649301793249309</v>
      </c>
      <c r="E62" s="246">
        <v>0.20057226296308261</v>
      </c>
      <c r="F62" s="245" t="s">
        <v>95</v>
      </c>
      <c r="G62" s="246" t="s">
        <v>95</v>
      </c>
      <c r="H62" s="82"/>
    </row>
    <row r="63" spans="1:8" ht="15.75" customHeight="1">
      <c r="A63" s="93"/>
      <c r="B63" s="181" t="s">
        <v>489</v>
      </c>
      <c r="C63" s="244">
        <v>3.5121916844618126</v>
      </c>
      <c r="D63" s="245">
        <v>3.1293080282888779</v>
      </c>
      <c r="E63" s="246">
        <v>3.8950753406347474</v>
      </c>
      <c r="F63" s="245">
        <v>3.2280772106475277</v>
      </c>
      <c r="G63" s="246">
        <v>3.7963061582760975</v>
      </c>
      <c r="H63" s="82"/>
    </row>
    <row r="64" spans="1:8" ht="15.75" customHeight="1">
      <c r="A64" s="93"/>
      <c r="B64" s="181" t="s">
        <v>490</v>
      </c>
      <c r="C64" s="243">
        <v>62.035573678421365</v>
      </c>
      <c r="D64" s="251">
        <v>58.95611055641249</v>
      </c>
      <c r="E64" s="252">
        <v>65.115036800430246</v>
      </c>
      <c r="F64" s="251">
        <v>60.457104525104171</v>
      </c>
      <c r="G64" s="252">
        <v>63.614042831738558</v>
      </c>
      <c r="H64" s="82"/>
    </row>
    <row r="65" spans="1:8" ht="15.75" customHeight="1">
      <c r="A65" s="93"/>
      <c r="B65" s="181" t="s">
        <v>491</v>
      </c>
      <c r="C65" s="243">
        <v>284.29871993892863</v>
      </c>
      <c r="D65" s="251">
        <v>272.24039448576366</v>
      </c>
      <c r="E65" s="252">
        <v>296.3570453920936</v>
      </c>
      <c r="F65" s="251">
        <v>278.49138222929327</v>
      </c>
      <c r="G65" s="252">
        <v>290.10605764856399</v>
      </c>
      <c r="H65" s="82"/>
    </row>
    <row r="66" spans="1:8" ht="15.75" customHeight="1">
      <c r="A66" s="93"/>
      <c r="B66" s="181" t="s">
        <v>492</v>
      </c>
      <c r="C66" s="256">
        <v>13.516663285591903</v>
      </c>
      <c r="D66" s="257">
        <v>12.865827930411696</v>
      </c>
      <c r="E66" s="258">
        <v>14.167498640772111</v>
      </c>
      <c r="F66" s="257">
        <v>13.152390887479367</v>
      </c>
      <c r="G66" s="258">
        <v>13.88093568370444</v>
      </c>
      <c r="H66" s="82"/>
    </row>
    <row r="67" spans="1:8" ht="15.75" customHeight="1">
      <c r="A67" s="93"/>
      <c r="B67" s="181" t="s">
        <v>493</v>
      </c>
      <c r="C67" s="244">
        <v>1.1546164842052726</v>
      </c>
      <c r="D67" s="245">
        <v>1.0203989335544947</v>
      </c>
      <c r="E67" s="246">
        <v>1.2888340348560505</v>
      </c>
      <c r="F67" s="245">
        <v>1.0487052484467601</v>
      </c>
      <c r="G67" s="246">
        <v>1.2605277199637852</v>
      </c>
      <c r="H67" s="82"/>
    </row>
    <row r="68" spans="1:8" ht="15.75" customHeight="1">
      <c r="A68" s="93"/>
      <c r="B68" s="181" t="s">
        <v>494</v>
      </c>
      <c r="C68" s="243">
        <v>141.57953835168712</v>
      </c>
      <c r="D68" s="251">
        <v>136.06400672263587</v>
      </c>
      <c r="E68" s="252">
        <v>147.09506998073837</v>
      </c>
      <c r="F68" s="251">
        <v>137.83682717698355</v>
      </c>
      <c r="G68" s="252">
        <v>145.32224952639069</v>
      </c>
      <c r="H68" s="82"/>
    </row>
    <row r="69" spans="1:8" ht="15.75" customHeight="1">
      <c r="A69" s="93"/>
      <c r="B69" s="181" t="s">
        <v>495</v>
      </c>
      <c r="C69" s="243">
        <v>56.185119744315998</v>
      </c>
      <c r="D69" s="251">
        <v>52.093935032224195</v>
      </c>
      <c r="E69" s="252">
        <v>60.2763044564078</v>
      </c>
      <c r="F69" s="251">
        <v>53.456270592705224</v>
      </c>
      <c r="G69" s="252">
        <v>58.913968895926772</v>
      </c>
      <c r="H69" s="82"/>
    </row>
    <row r="70" spans="1:8" ht="15.75" customHeight="1">
      <c r="A70" s="93"/>
      <c r="B70" s="247" t="s">
        <v>207</v>
      </c>
      <c r="C70" s="180"/>
      <c r="D70" s="180"/>
      <c r="E70" s="180"/>
      <c r="F70" s="180"/>
      <c r="G70" s="179"/>
      <c r="H70" s="82"/>
    </row>
    <row r="71" spans="1:8" ht="15.75" customHeight="1">
      <c r="A71" s="93"/>
      <c r="B71" s="181" t="s">
        <v>439</v>
      </c>
      <c r="C71" s="242">
        <v>0.26461797898823264</v>
      </c>
      <c r="D71" s="248">
        <v>0.24518797490192992</v>
      </c>
      <c r="E71" s="249">
        <v>0.28404798307453538</v>
      </c>
      <c r="F71" s="248">
        <v>0.24439284121890292</v>
      </c>
      <c r="G71" s="249">
        <v>0.28484311675756235</v>
      </c>
      <c r="H71" s="82"/>
    </row>
    <row r="72" spans="1:8" ht="15.75" customHeight="1">
      <c r="A72" s="93"/>
      <c r="B72" s="181" t="s">
        <v>440</v>
      </c>
      <c r="C72" s="244">
        <v>1.3089209444684877</v>
      </c>
      <c r="D72" s="245">
        <v>1.2475171508200695</v>
      </c>
      <c r="E72" s="246">
        <v>1.3703247381169059</v>
      </c>
      <c r="F72" s="245">
        <v>1.2756320240264931</v>
      </c>
      <c r="G72" s="246">
        <v>1.3422098649104823</v>
      </c>
      <c r="H72" s="82"/>
    </row>
    <row r="73" spans="1:8" ht="15.75" customHeight="1">
      <c r="A73" s="93"/>
      <c r="B73" s="181" t="s">
        <v>441</v>
      </c>
      <c r="C73" s="243">
        <v>150.14730292824459</v>
      </c>
      <c r="D73" s="251">
        <v>145.06900565865655</v>
      </c>
      <c r="E73" s="252">
        <v>155.22560019783262</v>
      </c>
      <c r="F73" s="251">
        <v>146.4465929762014</v>
      </c>
      <c r="G73" s="252">
        <v>153.84801288028777</v>
      </c>
      <c r="H73" s="82"/>
    </row>
    <row r="74" spans="1:8" ht="15.75" customHeight="1">
      <c r="A74" s="93"/>
      <c r="B74" s="181" t="s">
        <v>496</v>
      </c>
      <c r="C74" s="243">
        <v>50.069408753846005</v>
      </c>
      <c r="D74" s="251">
        <v>44.972888276304637</v>
      </c>
      <c r="E74" s="252">
        <v>55.165929231387373</v>
      </c>
      <c r="F74" s="251">
        <v>48.309822304472704</v>
      </c>
      <c r="G74" s="252">
        <v>51.828995203219307</v>
      </c>
      <c r="H74" s="82"/>
    </row>
    <row r="75" spans="1:8" ht="15.75" customHeight="1">
      <c r="A75" s="93"/>
      <c r="B75" s="181" t="s">
        <v>443</v>
      </c>
      <c r="C75" s="244">
        <v>1.1397680665454883</v>
      </c>
      <c r="D75" s="245">
        <v>1.0439267425006022</v>
      </c>
      <c r="E75" s="246">
        <v>1.2356093905903744</v>
      </c>
      <c r="F75" s="245">
        <v>1.0935938071591029</v>
      </c>
      <c r="G75" s="246">
        <v>1.1859423259318738</v>
      </c>
      <c r="H75" s="82"/>
    </row>
    <row r="76" spans="1:8" ht="15.75" customHeight="1">
      <c r="A76" s="93"/>
      <c r="B76" s="181" t="s">
        <v>444</v>
      </c>
      <c r="C76" s="244">
        <v>1.1150245882697298</v>
      </c>
      <c r="D76" s="245">
        <v>0.94793473554592322</v>
      </c>
      <c r="E76" s="246">
        <v>1.2821144409935366</v>
      </c>
      <c r="F76" s="245">
        <v>1.0406491477013864</v>
      </c>
      <c r="G76" s="246">
        <v>1.1894000288380733</v>
      </c>
      <c r="H76" s="82"/>
    </row>
    <row r="77" spans="1:8" ht="15.75" customHeight="1">
      <c r="A77" s="93"/>
      <c r="B77" s="181" t="s">
        <v>445</v>
      </c>
      <c r="C77" s="244">
        <v>2.5249943071867778</v>
      </c>
      <c r="D77" s="245">
        <v>2.4461532154145713</v>
      </c>
      <c r="E77" s="246">
        <v>2.6038353989589842</v>
      </c>
      <c r="F77" s="245">
        <v>2.453565123662703</v>
      </c>
      <c r="G77" s="246">
        <v>2.5964234907108525</v>
      </c>
      <c r="H77" s="82"/>
    </row>
    <row r="78" spans="1:8" ht="15.75" customHeight="1">
      <c r="A78" s="93"/>
      <c r="B78" s="181" t="s">
        <v>446</v>
      </c>
      <c r="C78" s="244">
        <v>0.2196721141321393</v>
      </c>
      <c r="D78" s="245">
        <v>0.1928885192323582</v>
      </c>
      <c r="E78" s="246">
        <v>0.24645570903192041</v>
      </c>
      <c r="F78" s="245">
        <v>0.2037232060793796</v>
      </c>
      <c r="G78" s="246">
        <v>0.235621022184899</v>
      </c>
      <c r="H78" s="82"/>
    </row>
    <row r="79" spans="1:8" ht="15.75" customHeight="1">
      <c r="A79" s="93"/>
      <c r="B79" s="181" t="s">
        <v>447</v>
      </c>
      <c r="C79" s="256">
        <v>24.670833290736219</v>
      </c>
      <c r="D79" s="257">
        <v>21.522280350069991</v>
      </c>
      <c r="E79" s="258">
        <v>27.819386231402447</v>
      </c>
      <c r="F79" s="257">
        <v>23.931134151949163</v>
      </c>
      <c r="G79" s="258">
        <v>25.410532429523276</v>
      </c>
      <c r="H79" s="82"/>
    </row>
    <row r="80" spans="1:8" ht="15.75" customHeight="1">
      <c r="A80" s="93"/>
      <c r="B80" s="181" t="s">
        <v>448</v>
      </c>
      <c r="C80" s="243">
        <v>51.639172455728293</v>
      </c>
      <c r="D80" s="251">
        <v>49.741101952776361</v>
      </c>
      <c r="E80" s="252">
        <v>53.537242958680224</v>
      </c>
      <c r="F80" s="251">
        <v>50.482646953555047</v>
      </c>
      <c r="G80" s="252">
        <v>52.795697957901538</v>
      </c>
      <c r="H80" s="82"/>
    </row>
    <row r="81" spans="1:8" ht="15.75" customHeight="1">
      <c r="A81" s="93"/>
      <c r="B81" s="181" t="s">
        <v>449</v>
      </c>
      <c r="C81" s="256">
        <v>42.191283441503231</v>
      </c>
      <c r="D81" s="257">
        <v>40.60025547747518</v>
      </c>
      <c r="E81" s="258">
        <v>43.782311405531281</v>
      </c>
      <c r="F81" s="257">
        <v>41.1804842934311</v>
      </c>
      <c r="G81" s="258">
        <v>43.202082589575362</v>
      </c>
      <c r="H81" s="82"/>
    </row>
    <row r="82" spans="1:8" ht="15.75" customHeight="1">
      <c r="A82" s="93"/>
      <c r="B82" s="181" t="s">
        <v>450</v>
      </c>
      <c r="C82" s="244">
        <v>5.8135371931997648</v>
      </c>
      <c r="D82" s="245">
        <v>5.5888254413298775</v>
      </c>
      <c r="E82" s="246">
        <v>6.0382489450696522</v>
      </c>
      <c r="F82" s="245">
        <v>5.6547332033469422</v>
      </c>
      <c r="G82" s="246">
        <v>5.9723411830525874</v>
      </c>
      <c r="H82" s="82"/>
    </row>
    <row r="83" spans="1:8" ht="15.75" customHeight="1">
      <c r="A83" s="93"/>
      <c r="B83" s="181" t="s">
        <v>451</v>
      </c>
      <c r="C83" s="243">
        <v>99.355878076727933</v>
      </c>
      <c r="D83" s="251">
        <v>96.175285133946048</v>
      </c>
      <c r="E83" s="252">
        <v>102.53647101950982</v>
      </c>
      <c r="F83" s="251">
        <v>97.313121880579047</v>
      </c>
      <c r="G83" s="252">
        <v>101.39863427287682</v>
      </c>
      <c r="H83" s="82"/>
    </row>
    <row r="84" spans="1:8" ht="15.75" customHeight="1">
      <c r="A84" s="93"/>
      <c r="B84" s="181" t="s">
        <v>452</v>
      </c>
      <c r="C84" s="244">
        <v>2.0383300788329972</v>
      </c>
      <c r="D84" s="245">
        <v>1.7343759780003201</v>
      </c>
      <c r="E84" s="246">
        <v>2.3422841796656746</v>
      </c>
      <c r="F84" s="245">
        <v>1.8916161382964782</v>
      </c>
      <c r="G84" s="246">
        <v>2.1850440193695162</v>
      </c>
      <c r="H84" s="82"/>
    </row>
    <row r="85" spans="1:8" ht="15.75" customHeight="1">
      <c r="A85" s="93"/>
      <c r="B85" s="181" t="s">
        <v>453</v>
      </c>
      <c r="C85" s="244">
        <v>0.81535083144145282</v>
      </c>
      <c r="D85" s="245">
        <v>0.6852563008217506</v>
      </c>
      <c r="E85" s="246">
        <v>0.94544536206115504</v>
      </c>
      <c r="F85" s="245">
        <v>0.7680959345246734</v>
      </c>
      <c r="G85" s="246">
        <v>0.86260572835823224</v>
      </c>
      <c r="H85" s="82"/>
    </row>
    <row r="86" spans="1:8" ht="15.75" customHeight="1">
      <c r="A86" s="93"/>
      <c r="B86" s="181" t="s">
        <v>454</v>
      </c>
      <c r="C86" s="244">
        <v>0.38685949342333231</v>
      </c>
      <c r="D86" s="245">
        <v>0.23176584813027731</v>
      </c>
      <c r="E86" s="246">
        <v>0.54195313871638728</v>
      </c>
      <c r="F86" s="245">
        <v>0.36129525790885281</v>
      </c>
      <c r="G86" s="246">
        <v>0.41242372893781182</v>
      </c>
      <c r="H86" s="82"/>
    </row>
    <row r="87" spans="1:8" ht="15.75" customHeight="1">
      <c r="A87" s="93"/>
      <c r="B87" s="181" t="s">
        <v>455</v>
      </c>
      <c r="C87" s="244">
        <v>4.2654083379534145</v>
      </c>
      <c r="D87" s="245">
        <v>4.0919328598633466</v>
      </c>
      <c r="E87" s="246">
        <v>4.4388838160434823</v>
      </c>
      <c r="F87" s="245">
        <v>4.152939510186707</v>
      </c>
      <c r="G87" s="246">
        <v>4.3778771657201219</v>
      </c>
      <c r="H87" s="82"/>
    </row>
    <row r="88" spans="1:8" ht="15.75" customHeight="1">
      <c r="A88" s="93"/>
      <c r="B88" s="181" t="s">
        <v>456</v>
      </c>
      <c r="C88" s="244">
        <v>5.8100445268770633</v>
      </c>
      <c r="D88" s="245">
        <v>5.5497459386243948</v>
      </c>
      <c r="E88" s="246">
        <v>6.0703431151297318</v>
      </c>
      <c r="F88" s="245">
        <v>5.6095859338112781</v>
      </c>
      <c r="G88" s="246">
        <v>6.0105031199428485</v>
      </c>
      <c r="H88" s="82"/>
    </row>
    <row r="89" spans="1:8" ht="15.75" customHeight="1">
      <c r="A89" s="93"/>
      <c r="B89" s="181" t="s">
        <v>457</v>
      </c>
      <c r="C89" s="244">
        <v>2.6686507075695625</v>
      </c>
      <c r="D89" s="245">
        <v>1.7949909365813077</v>
      </c>
      <c r="E89" s="246">
        <v>3.542310478557817</v>
      </c>
      <c r="F89" s="245">
        <v>2.5080289602627253</v>
      </c>
      <c r="G89" s="246">
        <v>2.8292724548763997</v>
      </c>
      <c r="H89" s="82"/>
    </row>
    <row r="90" spans="1:8" ht="15.75" customHeight="1">
      <c r="A90" s="93"/>
      <c r="B90" s="181" t="s">
        <v>497</v>
      </c>
      <c r="C90" s="242">
        <v>9.5238095238095233E-2</v>
      </c>
      <c r="D90" s="248">
        <v>6.9946772901668786E-2</v>
      </c>
      <c r="E90" s="249">
        <v>0.12052941757452168</v>
      </c>
      <c r="F90" s="248" t="s">
        <v>95</v>
      </c>
      <c r="G90" s="249" t="s">
        <v>95</v>
      </c>
      <c r="H90" s="82"/>
    </row>
    <row r="91" spans="1:8" ht="15.75" customHeight="1">
      <c r="A91" s="93"/>
      <c r="B91" s="181" t="s">
        <v>458</v>
      </c>
      <c r="C91" s="244">
        <v>0.30780011761339221</v>
      </c>
      <c r="D91" s="245">
        <v>0.27667055031913501</v>
      </c>
      <c r="E91" s="246">
        <v>0.33892968490764941</v>
      </c>
      <c r="F91" s="245">
        <v>0.2931451468244986</v>
      </c>
      <c r="G91" s="246">
        <v>0.32245508840228582</v>
      </c>
      <c r="H91" s="82"/>
    </row>
    <row r="92" spans="1:8" ht="15.75" customHeight="1">
      <c r="A92" s="93"/>
      <c r="B92" s="181" t="s">
        <v>459</v>
      </c>
      <c r="C92" s="244">
        <v>0.3181902282854287</v>
      </c>
      <c r="D92" s="245">
        <v>0.2843641254185385</v>
      </c>
      <c r="E92" s="246">
        <v>0.3520163311523189</v>
      </c>
      <c r="F92" s="245">
        <v>0.2940899538868984</v>
      </c>
      <c r="G92" s="246">
        <v>0.342290502683959</v>
      </c>
      <c r="H92" s="82"/>
    </row>
    <row r="93" spans="1:8" ht="15.75" customHeight="1">
      <c r="A93" s="93"/>
      <c r="B93" s="181" t="s">
        <v>460</v>
      </c>
      <c r="C93" s="242">
        <v>4.4156410256410254E-2</v>
      </c>
      <c r="D93" s="248">
        <v>3.7188393556130434E-2</v>
      </c>
      <c r="E93" s="249">
        <v>5.1124426956690075E-2</v>
      </c>
      <c r="F93" s="248">
        <v>4.1018485098917992E-2</v>
      </c>
      <c r="G93" s="249">
        <v>4.7294335413902516E-2</v>
      </c>
      <c r="H93" s="82"/>
    </row>
    <row r="94" spans="1:8" ht="15.75" customHeight="1">
      <c r="A94" s="93"/>
      <c r="B94" s="181" t="s">
        <v>461</v>
      </c>
      <c r="C94" s="242">
        <v>0.60179495535092609</v>
      </c>
      <c r="D94" s="248">
        <v>0.57980771397543918</v>
      </c>
      <c r="E94" s="249">
        <v>0.623782196726413</v>
      </c>
      <c r="F94" s="248">
        <v>0.58740131405238527</v>
      </c>
      <c r="G94" s="249">
        <v>0.6161885966494669</v>
      </c>
      <c r="H94" s="82"/>
    </row>
    <row r="95" spans="1:8" ht="15.75" customHeight="1">
      <c r="A95" s="93"/>
      <c r="B95" s="181" t="s">
        <v>462</v>
      </c>
      <c r="C95" s="256">
        <v>11.027873389506423</v>
      </c>
      <c r="D95" s="257">
        <v>9.7115212552728174</v>
      </c>
      <c r="E95" s="258">
        <v>12.344225523740029</v>
      </c>
      <c r="F95" s="257">
        <v>10.612052147819808</v>
      </c>
      <c r="G95" s="258">
        <v>11.443694631193038</v>
      </c>
      <c r="H95" s="82"/>
    </row>
    <row r="96" spans="1:8" ht="15.75" customHeight="1">
      <c r="A96" s="93"/>
      <c r="B96" s="181" t="s">
        <v>463</v>
      </c>
      <c r="C96" s="256">
        <v>26.416976941758172</v>
      </c>
      <c r="D96" s="257">
        <v>24.948718348513971</v>
      </c>
      <c r="E96" s="258">
        <v>27.885235535002373</v>
      </c>
      <c r="F96" s="257">
        <v>25.561641648125931</v>
      </c>
      <c r="G96" s="258">
        <v>27.272312235390412</v>
      </c>
      <c r="H96" s="82"/>
    </row>
    <row r="97" spans="1:8" ht="15.75" customHeight="1">
      <c r="A97" s="93"/>
      <c r="B97" s="181" t="s">
        <v>464</v>
      </c>
      <c r="C97" s="242">
        <v>8.8737594233127784E-2</v>
      </c>
      <c r="D97" s="248">
        <v>8.0109877786149017E-2</v>
      </c>
      <c r="E97" s="249">
        <v>9.7365310680106551E-2</v>
      </c>
      <c r="F97" s="248" t="s">
        <v>95</v>
      </c>
      <c r="G97" s="249" t="s">
        <v>95</v>
      </c>
      <c r="H97" s="82"/>
    </row>
    <row r="98" spans="1:8" ht="15.75" customHeight="1">
      <c r="A98" s="93"/>
      <c r="B98" s="181" t="s">
        <v>465</v>
      </c>
      <c r="C98" s="244">
        <v>1.6058111908044557</v>
      </c>
      <c r="D98" s="245">
        <v>1.5452832982433395</v>
      </c>
      <c r="E98" s="246">
        <v>1.6663390833655718</v>
      </c>
      <c r="F98" s="245">
        <v>1.5636009135407281</v>
      </c>
      <c r="G98" s="246">
        <v>1.6480214680681833</v>
      </c>
      <c r="H98" s="82"/>
    </row>
    <row r="99" spans="1:8" ht="15.75" customHeight="1">
      <c r="A99" s="93"/>
      <c r="B99" s="181" t="s">
        <v>466</v>
      </c>
      <c r="C99" s="242">
        <v>3.3029716101855081E-2</v>
      </c>
      <c r="D99" s="248">
        <v>3.1833544841124613E-2</v>
      </c>
      <c r="E99" s="249">
        <v>3.4225887362585548E-2</v>
      </c>
      <c r="F99" s="248">
        <v>3.2358861864658486E-2</v>
      </c>
      <c r="G99" s="249">
        <v>3.3700570339051675E-2</v>
      </c>
      <c r="H99" s="82"/>
    </row>
    <row r="100" spans="1:8" ht="15.75" customHeight="1">
      <c r="A100" s="93"/>
      <c r="B100" s="181" t="s">
        <v>467</v>
      </c>
      <c r="C100" s="244">
        <v>3.2715499202173155</v>
      </c>
      <c r="D100" s="245">
        <v>3.0636188620734104</v>
      </c>
      <c r="E100" s="246">
        <v>3.4794809783612206</v>
      </c>
      <c r="F100" s="245">
        <v>3.1216776634824734</v>
      </c>
      <c r="G100" s="246">
        <v>3.4214221769521576</v>
      </c>
      <c r="H100" s="82"/>
    </row>
    <row r="101" spans="1:8" ht="15.75" customHeight="1">
      <c r="A101" s="93"/>
      <c r="B101" s="181" t="s">
        <v>468</v>
      </c>
      <c r="C101" s="242">
        <v>0.10688474468737498</v>
      </c>
      <c r="D101" s="248">
        <v>9.786767632767604E-2</v>
      </c>
      <c r="E101" s="249">
        <v>0.11590181304707392</v>
      </c>
      <c r="F101" s="248">
        <v>0.10181427732979206</v>
      </c>
      <c r="G101" s="249">
        <v>0.1119552120449579</v>
      </c>
      <c r="H101" s="82"/>
    </row>
    <row r="102" spans="1:8" ht="15.75" customHeight="1">
      <c r="A102" s="93"/>
      <c r="B102" s="181" t="s">
        <v>469</v>
      </c>
      <c r="C102" s="244">
        <v>1.0298413321826945</v>
      </c>
      <c r="D102" s="245">
        <v>0.85692799683044629</v>
      </c>
      <c r="E102" s="246">
        <v>1.2027546675349428</v>
      </c>
      <c r="F102" s="245">
        <v>0.92574012465095001</v>
      </c>
      <c r="G102" s="246">
        <v>1.1339425397144389</v>
      </c>
      <c r="H102" s="82"/>
    </row>
    <row r="103" spans="1:8" ht="15.75" customHeight="1">
      <c r="A103" s="93"/>
      <c r="B103" s="181" t="s">
        <v>471</v>
      </c>
      <c r="C103" s="256">
        <v>42.725510593636152</v>
      </c>
      <c r="D103" s="257">
        <v>41.041206896344221</v>
      </c>
      <c r="E103" s="258">
        <v>44.409814290928082</v>
      </c>
      <c r="F103" s="257">
        <v>41.469290680820194</v>
      </c>
      <c r="G103" s="258">
        <v>43.981730506452109</v>
      </c>
      <c r="H103" s="82"/>
    </row>
    <row r="104" spans="1:8" ht="15.75" customHeight="1">
      <c r="A104" s="93"/>
      <c r="B104" s="181" t="s">
        <v>472</v>
      </c>
      <c r="C104" s="242">
        <v>4.7339800605050969E-2</v>
      </c>
      <c r="D104" s="248">
        <v>4.5676413664253047E-2</v>
      </c>
      <c r="E104" s="249">
        <v>4.9003187545848891E-2</v>
      </c>
      <c r="F104" s="248">
        <v>4.598309629181551E-2</v>
      </c>
      <c r="G104" s="249">
        <v>4.8696504918286428E-2</v>
      </c>
      <c r="H104" s="82"/>
    </row>
    <row r="105" spans="1:8" ht="15.75" customHeight="1">
      <c r="A105" s="93"/>
      <c r="B105" s="181" t="s">
        <v>473</v>
      </c>
      <c r="C105" s="244">
        <v>9.9765544256934273</v>
      </c>
      <c r="D105" s="245">
        <v>9.5480400004260488</v>
      </c>
      <c r="E105" s="246">
        <v>10.405068850960806</v>
      </c>
      <c r="F105" s="245">
        <v>9.5765900314054093</v>
      </c>
      <c r="G105" s="246">
        <v>10.376518819981445</v>
      </c>
      <c r="H105" s="82"/>
    </row>
    <row r="106" spans="1:8" ht="15.75" customHeight="1">
      <c r="A106" s="93"/>
      <c r="B106" s="181" t="s">
        <v>475</v>
      </c>
      <c r="C106" s="243">
        <v>62.050452060231265</v>
      </c>
      <c r="D106" s="251">
        <v>58.997015695208844</v>
      </c>
      <c r="E106" s="252">
        <v>65.103888425253686</v>
      </c>
      <c r="F106" s="251">
        <v>60.220082042527956</v>
      </c>
      <c r="G106" s="252">
        <v>63.880822077934575</v>
      </c>
      <c r="H106" s="82"/>
    </row>
    <row r="107" spans="1:8" ht="15.75" customHeight="1">
      <c r="A107" s="93"/>
      <c r="B107" s="181" t="s">
        <v>476</v>
      </c>
      <c r="C107" s="244">
        <v>2.4672508924939596</v>
      </c>
      <c r="D107" s="245">
        <v>2.387339516411338</v>
      </c>
      <c r="E107" s="246">
        <v>2.5471622685765811</v>
      </c>
      <c r="F107" s="245">
        <v>2.426178936407581</v>
      </c>
      <c r="G107" s="246">
        <v>2.5083228485803382</v>
      </c>
      <c r="H107" s="82"/>
    </row>
    <row r="108" spans="1:8" ht="15.75" customHeight="1">
      <c r="A108" s="93"/>
      <c r="B108" s="181" t="s">
        <v>477</v>
      </c>
      <c r="C108" s="244">
        <v>2.2315599238716262</v>
      </c>
      <c r="D108" s="245">
        <v>2.0231192672466554</v>
      </c>
      <c r="E108" s="246">
        <v>2.440000580496597</v>
      </c>
      <c r="F108" s="245">
        <v>2.1304356123601802</v>
      </c>
      <c r="G108" s="246">
        <v>2.3326842353830721</v>
      </c>
      <c r="H108" s="82"/>
    </row>
    <row r="109" spans="1:8" ht="15.75" customHeight="1">
      <c r="A109" s="93"/>
      <c r="B109" s="181" t="s">
        <v>478</v>
      </c>
      <c r="C109" s="244">
        <v>5.6064027070276552</v>
      </c>
      <c r="D109" s="245">
        <v>5.3153418568299475</v>
      </c>
      <c r="E109" s="246">
        <v>5.8974635572253629</v>
      </c>
      <c r="F109" s="245">
        <v>5.425583833149255</v>
      </c>
      <c r="G109" s="246">
        <v>5.7872215809060554</v>
      </c>
      <c r="H109" s="82"/>
    </row>
    <row r="110" spans="1:8" ht="15.75" customHeight="1">
      <c r="A110" s="93"/>
      <c r="B110" s="181" t="s">
        <v>498</v>
      </c>
      <c r="C110" s="244">
        <v>1.4114245625488819</v>
      </c>
      <c r="D110" s="245">
        <v>1.2093379161113704</v>
      </c>
      <c r="E110" s="246">
        <v>1.6135112089863934</v>
      </c>
      <c r="F110" s="245">
        <v>1.2881340968276931</v>
      </c>
      <c r="G110" s="246">
        <v>1.5347150282700708</v>
      </c>
      <c r="H110" s="82"/>
    </row>
    <row r="111" spans="1:8" ht="15.75" customHeight="1">
      <c r="A111" s="93"/>
      <c r="B111" s="181" t="s">
        <v>480</v>
      </c>
      <c r="C111" s="244">
        <v>2.1569167192655554</v>
      </c>
      <c r="D111" s="245">
        <v>1.9960716190299777</v>
      </c>
      <c r="E111" s="246">
        <v>2.3177618195011331</v>
      </c>
      <c r="F111" s="245">
        <v>2.0522254463105334</v>
      </c>
      <c r="G111" s="246">
        <v>2.2616079922205774</v>
      </c>
      <c r="H111" s="82"/>
    </row>
    <row r="112" spans="1:8" ht="15.75" customHeight="1">
      <c r="A112" s="93"/>
      <c r="B112" s="181" t="s">
        <v>481</v>
      </c>
      <c r="C112" s="243">
        <v>53.513004323577896</v>
      </c>
      <c r="D112" s="251">
        <v>51.496037177421194</v>
      </c>
      <c r="E112" s="252">
        <v>55.529971469734598</v>
      </c>
      <c r="F112" s="251">
        <v>52.052646670613157</v>
      </c>
      <c r="G112" s="252">
        <v>54.973361976542634</v>
      </c>
      <c r="H112" s="82"/>
    </row>
    <row r="113" spans="1:8" ht="15.75" customHeight="1">
      <c r="A113" s="93"/>
      <c r="B113" s="181" t="s">
        <v>482</v>
      </c>
      <c r="C113" s="242" t="s">
        <v>107</v>
      </c>
      <c r="D113" s="248" t="s">
        <v>95</v>
      </c>
      <c r="E113" s="249" t="s">
        <v>95</v>
      </c>
      <c r="F113" s="248" t="s">
        <v>95</v>
      </c>
      <c r="G113" s="249" t="s">
        <v>95</v>
      </c>
      <c r="H113" s="82"/>
    </row>
    <row r="114" spans="1:8" ht="15.75" customHeight="1">
      <c r="A114" s="93"/>
      <c r="B114" s="181" t="s">
        <v>483</v>
      </c>
      <c r="C114" s="244">
        <v>0.38803635607200243</v>
      </c>
      <c r="D114" s="245">
        <v>0.32090670015246681</v>
      </c>
      <c r="E114" s="246">
        <v>0.45516601199153806</v>
      </c>
      <c r="F114" s="245">
        <v>0.36922705084864976</v>
      </c>
      <c r="G114" s="246">
        <v>0.4068456612953551</v>
      </c>
      <c r="H114" s="82"/>
    </row>
    <row r="115" spans="1:8" ht="15.75" customHeight="1">
      <c r="A115" s="93"/>
      <c r="B115" s="181" t="s">
        <v>484</v>
      </c>
      <c r="C115" s="244">
        <v>0.60513004658138014</v>
      </c>
      <c r="D115" s="245">
        <v>0.55408371696531411</v>
      </c>
      <c r="E115" s="246">
        <v>0.65617637619744618</v>
      </c>
      <c r="F115" s="245">
        <v>0.55991132757765738</v>
      </c>
      <c r="G115" s="246">
        <v>0.65034876558510291</v>
      </c>
      <c r="H115" s="82"/>
    </row>
    <row r="116" spans="1:8" ht="15.75" customHeight="1">
      <c r="A116" s="93"/>
      <c r="B116" s="181" t="s">
        <v>485</v>
      </c>
      <c r="C116" s="244">
        <v>3.7575765928700267</v>
      </c>
      <c r="D116" s="245">
        <v>3.2680257878480452</v>
      </c>
      <c r="E116" s="246">
        <v>4.2471273978920081</v>
      </c>
      <c r="F116" s="245">
        <v>3.5681537620291772</v>
      </c>
      <c r="G116" s="246">
        <v>3.9469994237108761</v>
      </c>
      <c r="H116" s="82"/>
    </row>
    <row r="117" spans="1:8" ht="15.75" customHeight="1">
      <c r="A117" s="93"/>
      <c r="B117" s="181" t="s">
        <v>486</v>
      </c>
      <c r="C117" s="242">
        <v>0.16074691092091581</v>
      </c>
      <c r="D117" s="248">
        <v>0.15291373797506269</v>
      </c>
      <c r="E117" s="249">
        <v>0.16858008386676893</v>
      </c>
      <c r="F117" s="248">
        <v>0.15656386262665703</v>
      </c>
      <c r="G117" s="249">
        <v>0.16492995921517459</v>
      </c>
      <c r="H117" s="82"/>
    </row>
    <row r="118" spans="1:8" ht="15.75" customHeight="1">
      <c r="A118" s="93"/>
      <c r="B118" s="181" t="s">
        <v>487</v>
      </c>
      <c r="C118" s="244">
        <v>0.39060481606266761</v>
      </c>
      <c r="D118" s="245">
        <v>0.36862404332791965</v>
      </c>
      <c r="E118" s="246">
        <v>0.41258558879741558</v>
      </c>
      <c r="F118" s="245">
        <v>0.37693663918826975</v>
      </c>
      <c r="G118" s="246">
        <v>0.40427299293706548</v>
      </c>
      <c r="H118" s="82"/>
    </row>
    <row r="119" spans="1:8" ht="15.75" customHeight="1">
      <c r="A119" s="93"/>
      <c r="B119" s="181" t="s">
        <v>489</v>
      </c>
      <c r="C119" s="244">
        <v>2.6339616848442398</v>
      </c>
      <c r="D119" s="245">
        <v>2.3100519434089555</v>
      </c>
      <c r="E119" s="246">
        <v>2.957871426279524</v>
      </c>
      <c r="F119" s="245">
        <v>2.4550073077855896</v>
      </c>
      <c r="G119" s="246">
        <v>2.8129160619028899</v>
      </c>
      <c r="H119" s="82"/>
    </row>
    <row r="120" spans="1:8" ht="15.75" customHeight="1">
      <c r="A120" s="93"/>
      <c r="B120" s="181" t="s">
        <v>490</v>
      </c>
      <c r="C120" s="256">
        <v>36.003365735405687</v>
      </c>
      <c r="D120" s="257">
        <v>34.695490695785118</v>
      </c>
      <c r="E120" s="258">
        <v>37.311240775026256</v>
      </c>
      <c r="F120" s="257">
        <v>34.929697009590619</v>
      </c>
      <c r="G120" s="258">
        <v>37.077034461220755</v>
      </c>
      <c r="H120" s="82"/>
    </row>
    <row r="121" spans="1:8" ht="15.75" customHeight="1">
      <c r="A121" s="93"/>
      <c r="B121" s="181" t="s">
        <v>491</v>
      </c>
      <c r="C121" s="243">
        <v>228.8909404606533</v>
      </c>
      <c r="D121" s="251">
        <v>216.43325653794128</v>
      </c>
      <c r="E121" s="252">
        <v>241.34862438336532</v>
      </c>
      <c r="F121" s="251">
        <v>222.6653938829424</v>
      </c>
      <c r="G121" s="252">
        <v>235.1164870383642</v>
      </c>
      <c r="H121" s="82"/>
    </row>
    <row r="122" spans="1:8" ht="15.75" customHeight="1">
      <c r="A122" s="93"/>
      <c r="B122" s="181" t="s">
        <v>492</v>
      </c>
      <c r="C122" s="244">
        <v>8.2796212741396715</v>
      </c>
      <c r="D122" s="245">
        <v>7.8808915050344313</v>
      </c>
      <c r="E122" s="246">
        <v>8.6783510432449109</v>
      </c>
      <c r="F122" s="245">
        <v>8.0681226565372786</v>
      </c>
      <c r="G122" s="246">
        <v>8.4911198917420645</v>
      </c>
      <c r="H122" s="82"/>
    </row>
    <row r="123" spans="1:8" ht="15.75" customHeight="1">
      <c r="A123" s="93"/>
      <c r="B123" s="181" t="s">
        <v>493</v>
      </c>
      <c r="C123" s="244">
        <v>0.62181025033022741</v>
      </c>
      <c r="D123" s="245">
        <v>0.57660178528616124</v>
      </c>
      <c r="E123" s="246">
        <v>0.66701871537429358</v>
      </c>
      <c r="F123" s="245">
        <v>0.57978676743680779</v>
      </c>
      <c r="G123" s="246">
        <v>0.66383373322364703</v>
      </c>
      <c r="H123" s="82"/>
    </row>
    <row r="124" spans="1:8" ht="15.75" customHeight="1">
      <c r="A124" s="93"/>
      <c r="B124" s="181" t="s">
        <v>494</v>
      </c>
      <c r="C124" s="243">
        <v>108.98825008021014</v>
      </c>
      <c r="D124" s="251">
        <v>105.25144438824063</v>
      </c>
      <c r="E124" s="252">
        <v>112.72505577217964</v>
      </c>
      <c r="F124" s="251">
        <v>106.16286123216669</v>
      </c>
      <c r="G124" s="252">
        <v>111.81363892825358</v>
      </c>
      <c r="H124" s="82"/>
    </row>
    <row r="125" spans="1:8" ht="15.75" customHeight="1">
      <c r="A125" s="93"/>
      <c r="B125" s="181" t="s">
        <v>495</v>
      </c>
      <c r="C125" s="244">
        <v>8.7812063063143864</v>
      </c>
      <c r="D125" s="245">
        <v>8.1960568325752732</v>
      </c>
      <c r="E125" s="246">
        <v>9.3663557800534996</v>
      </c>
      <c r="F125" s="245">
        <v>8.4240555071303191</v>
      </c>
      <c r="G125" s="246">
        <v>9.1383571054984536</v>
      </c>
      <c r="H125" s="82"/>
    </row>
    <row r="126" spans="1:8" ht="15.75" customHeight="1">
      <c r="A126" s="93"/>
      <c r="B126" s="263" t="s">
        <v>183</v>
      </c>
      <c r="C126" s="264"/>
      <c r="D126" s="264"/>
      <c r="E126" s="264"/>
      <c r="F126" s="264"/>
      <c r="G126" s="202"/>
      <c r="H126" s="82"/>
    </row>
    <row r="127" spans="1:8" ht="15.75" customHeight="1">
      <c r="A127" s="93"/>
      <c r="B127" s="200" t="s">
        <v>476</v>
      </c>
      <c r="C127" s="260">
        <v>2.4908755440821251</v>
      </c>
      <c r="D127" s="261">
        <v>2.445244899031211</v>
      </c>
      <c r="E127" s="262">
        <v>2.5365061891330392</v>
      </c>
      <c r="F127" s="261">
        <v>2.4556645567382001</v>
      </c>
      <c r="G127" s="262">
        <v>2.5260865314260501</v>
      </c>
      <c r="H127" s="82"/>
    </row>
    <row r="128" spans="1:8" ht="15.75" customHeight="1">
      <c r="B128" s="265" t="s">
        <v>763</v>
      </c>
    </row>
    <row r="129" spans="1:7" ht="15.75" customHeight="1">
      <c r="A129" s="1"/>
      <c r="B129"/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5 A126:G126 A127">
    <cfRule type="expression" dxfId="43" priority="241">
      <formula>IF(CertVal_IsBlnkRow*CertVal_IsBlnkRowNext=1,TRUE,FALSE)</formula>
    </cfRule>
  </conditionalFormatting>
  <conditionalFormatting sqref="B5:G127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1E2A42B1-B0EB-4AF0-9EAF-1132BBB34C9B}"/>
    <hyperlink ref="B7" location="'PA'!$A$1" display="'PA'!$A$1" xr:uid="{72E9B08A-2C50-48C6-BB2C-D13CDFDFC805}"/>
    <hyperlink ref="B9" location="'AR Digest 10-50g'!$A$1" display="'AR Digest 10-50g'!$A$1" xr:uid="{312C4F03-C8BF-45DC-992E-CC42F4C1754D}"/>
    <hyperlink ref="B11" location="'CNL'!$A$1" display="'CNL'!$A$1" xr:uid="{95B9E425-4FCA-42A8-BDC0-A1359E704AFD}"/>
    <hyperlink ref="B13" location="'4-Acid'!$A$1" display="'4-Acid'!$A$1" xr:uid="{584601DA-83BB-4F97-843A-A99B0E9E8F09}"/>
    <hyperlink ref="B14" location="'4-Acid'!$A$41" display="'4-Acid'!$A$41" xr:uid="{7E76BD36-6EED-4CD5-946B-0F9B87FF5BDE}"/>
    <hyperlink ref="B15" location="'4-Acid'!$A$59" display="'4-Acid'!$A$59" xr:uid="{F5565C27-11B0-4540-90F3-2366E198DD39}"/>
    <hyperlink ref="B16" location="'4-Acid'!$A$95" display="'4-Acid'!$A$95" xr:uid="{1420F203-E8B1-4893-9E71-8F6701C3ACD1}"/>
    <hyperlink ref="B17" location="'4-Acid'!$A$113" display="'4-Acid'!$A$113" xr:uid="{8C377C76-F61E-4C0A-AB40-AC3EE74A9545}"/>
    <hyperlink ref="B18" location="'4-Acid'!$A$132" display="'4-Acid'!$A$132" xr:uid="{34A25893-92EE-4FDE-B426-9B5DC3A80A18}"/>
    <hyperlink ref="B19" location="'4-Acid'!$A$150" display="'4-Acid'!$A$150" xr:uid="{3B12E19D-DEE8-49C1-835A-2249A5F33F92}"/>
    <hyperlink ref="B20" location="'4-Acid'!$A$168" display="'4-Acid'!$A$168" xr:uid="{9FD57935-DB2D-4E53-B670-989D9182FCCE}"/>
    <hyperlink ref="B21" location="'4-Acid'!$A$187" display="'4-Acid'!$A$187" xr:uid="{834C9EB8-1498-422B-9CF1-E8C88881D5EC}"/>
    <hyperlink ref="B22" location="'4-Acid'!$A$205" display="'4-Acid'!$A$205" xr:uid="{A83A03E7-2389-4C10-A988-5AB7938959B8}"/>
    <hyperlink ref="B23" location="'4-Acid'!$A$223" display="'4-Acid'!$A$223" xr:uid="{87C1170D-F915-4BC7-A915-D07DB1D50918}"/>
    <hyperlink ref="B24" location="'4-Acid'!$A$241" display="'4-Acid'!$A$241" xr:uid="{DCD53B81-62B2-48D6-A1AB-53144DFF9786}"/>
    <hyperlink ref="B25" location="'4-Acid'!$A$260" display="'4-Acid'!$A$260" xr:uid="{F0FED11E-48B1-4AED-A607-BA75B51E51B0}"/>
    <hyperlink ref="B26" location="'4-Acid'!$A$278" display="'4-Acid'!$A$278" xr:uid="{7578DFE9-3275-4FF2-91F0-0F39B6FC31EE}"/>
    <hyperlink ref="B27" location="'4-Acid'!$A$296" display="'4-Acid'!$A$296" xr:uid="{D2523C2D-62B1-4BF2-A194-D947D0AB9A69}"/>
    <hyperlink ref="B28" location="'4-Acid'!$A$314" display="'4-Acid'!$A$314" xr:uid="{6EAFE627-5264-4431-B698-425D30A01160}"/>
    <hyperlink ref="B29" location="'4-Acid'!$A$332" display="'4-Acid'!$A$332" xr:uid="{25114567-1047-42C6-BB44-7E4E67954F3A}"/>
    <hyperlink ref="B30" location="'4-Acid'!$A$350" display="'4-Acid'!$A$350" xr:uid="{91AC78FF-B3F9-481A-8426-0B505B85697B}"/>
    <hyperlink ref="B31" location="'4-Acid'!$A$369" display="'4-Acid'!$A$369" xr:uid="{C016ABD3-FDFB-4C6C-AB77-A5000FD678C9}"/>
    <hyperlink ref="B32" location="'4-Acid'!$A$406" display="'4-Acid'!$A$406" xr:uid="{A49333FF-E7B7-42ED-B0E9-C2FBC1EEEA7C}"/>
    <hyperlink ref="B33" location="'4-Acid'!$A$443" display="'4-Acid'!$A$443" xr:uid="{8C51207C-F4D2-4F16-BE81-70B8E4E14DFB}"/>
    <hyperlink ref="B34" location="'4-Acid'!$A$461" display="'4-Acid'!$A$461" xr:uid="{54210E8B-AAF6-40CC-A78B-74ADD57C573A}"/>
    <hyperlink ref="B35" location="'4-Acid'!$A$479" display="'4-Acid'!$A$479" xr:uid="{4EFFFCEC-C77D-4A3B-8F93-E130111DCCB7}"/>
    <hyperlink ref="B36" location="'4-Acid'!$A$497" display="'4-Acid'!$A$497" xr:uid="{2618D30E-6288-4DAF-9EAB-FDAD823C3D7E}"/>
    <hyperlink ref="B37" location="'4-Acid'!$A$515" display="'4-Acid'!$A$515" xr:uid="{43C849FB-3CD7-486E-8585-B99FC7C04C38}"/>
    <hyperlink ref="B38" location="'4-Acid'!$A$533" display="'4-Acid'!$A$533" xr:uid="{F83C2ADA-C994-465C-8BB8-8076C986E357}"/>
    <hyperlink ref="B39" location="'4-Acid'!$A$552" display="'4-Acid'!$A$552" xr:uid="{1A61ABDD-BBB7-416B-9546-717F18F89709}"/>
    <hyperlink ref="B40" location="'4-Acid'!$A$570" display="'4-Acid'!$A$570" xr:uid="{F5733938-63C7-4DFA-BCB6-AA745DAEBC17}"/>
    <hyperlink ref="B41" location="'4-Acid'!$A$588" display="'4-Acid'!$A$588" xr:uid="{E826EAA2-BD61-47CB-8B17-CFDC9B390BDB}"/>
    <hyperlink ref="B42" location="'4-Acid'!$A$607" display="'4-Acid'!$A$607" xr:uid="{140C0911-0512-4E5A-9DA7-D7AFC63121EA}"/>
    <hyperlink ref="B43" location="'4-Acid'!$A$625" display="'4-Acid'!$A$625" xr:uid="{A88F5205-A377-4D4B-A2E1-A01393CC21C8}"/>
    <hyperlink ref="B44" location="'4-Acid'!$A$644" display="'4-Acid'!$A$644" xr:uid="{0B91D0DC-2645-4A17-A46F-8B90A36A60B5}"/>
    <hyperlink ref="B45" location="'4-Acid'!$A$663" display="'4-Acid'!$A$663" xr:uid="{B1071038-BC3F-47FB-8078-64B9D11685FE}"/>
    <hyperlink ref="B46" location="'4-Acid'!$A$681" display="'4-Acid'!$A$681" xr:uid="{364A675C-E891-4B82-9302-3D801ACE25F1}"/>
    <hyperlink ref="B47" location="'4-Acid'!$A$699" display="'4-Acid'!$A$699" xr:uid="{62588C94-2593-49D3-B1E2-52DD89A2379C}"/>
    <hyperlink ref="B48" location="'4-Acid'!$A$717" display="'4-Acid'!$A$717" xr:uid="{69D34EE5-C058-4806-A55E-58D559743820}"/>
    <hyperlink ref="B49" location="'4-Acid'!$A$736" display="'4-Acid'!$A$736" xr:uid="{D5271FF6-207E-461C-BFB0-E910AE2D8F28}"/>
    <hyperlink ref="B50" location="'4-Acid'!$A$772" display="'4-Acid'!$A$772" xr:uid="{E244AFDA-41A5-4B0C-83CC-EC7CBB65F3A4}"/>
    <hyperlink ref="B51" location="'4-Acid'!$A$790" display="'4-Acid'!$A$790" xr:uid="{2A3D9CA9-E75F-4C10-B774-8273A845FE5C}"/>
    <hyperlink ref="B52" location="'4-Acid'!$A$809" display="'4-Acid'!$A$809" xr:uid="{746AFD45-28B1-4747-99A6-7940BA8E070F}"/>
    <hyperlink ref="B53" location="'4-Acid'!$A$846" display="'4-Acid'!$A$846" xr:uid="{404CD4E5-5E7C-4AB8-BD92-AF312C87CEAC}"/>
    <hyperlink ref="B54" location="'4-Acid'!$A$865" display="'4-Acid'!$A$865" xr:uid="{FD78B63C-C92A-433F-8A2D-E55D5323E4F4}"/>
    <hyperlink ref="B55" location="'4-Acid'!$A$884" display="'4-Acid'!$A$884" xr:uid="{FC8C1F3D-4862-4D76-B6FA-DF6FA61FFCAA}"/>
    <hyperlink ref="B56" location="'4-Acid'!$A$902" display="'4-Acid'!$A$902" xr:uid="{A5598E69-627F-4B92-8227-9A9766D4D374}"/>
    <hyperlink ref="B57" location="'4-Acid'!$A$921" display="'4-Acid'!$A$921" xr:uid="{0AB50433-FE07-412D-8F09-D4D7E54A71BB}"/>
    <hyperlink ref="B58" location="'4-Acid'!$A$940" display="'4-Acid'!$A$940" xr:uid="{C84F0A86-E35B-47CC-9586-16BA34D7DCAD}"/>
    <hyperlink ref="B59" location="'4-Acid'!$A$959" display="'4-Acid'!$A$959" xr:uid="{B2C38A68-4A74-4BBA-9CBF-0259E5EFD898}"/>
    <hyperlink ref="B60" location="'4-Acid'!$A$978" display="'4-Acid'!$A$978" xr:uid="{CE59589F-3933-4876-B3F3-F86FB883C282}"/>
    <hyperlink ref="B61" location="'4-Acid'!$A$996" display="'4-Acid'!$A$996" xr:uid="{AA129893-F6C4-47DF-A75A-376130CB4586}"/>
    <hyperlink ref="B62" location="'4-Acid'!$A$1015" display="'4-Acid'!$A$1015" xr:uid="{81B49332-D0A0-4201-891C-1403124B0D2D}"/>
    <hyperlink ref="B63" location="'4-Acid'!$A$1033" display="'4-Acid'!$A$1033" xr:uid="{603ABBEB-79A4-4A66-8083-8AF06A243D26}"/>
    <hyperlink ref="B64" location="'4-Acid'!$A$1052" display="'4-Acid'!$A$1052" xr:uid="{263F5242-0C3C-4236-BE15-76B268D99B99}"/>
    <hyperlink ref="B65" location="'4-Acid'!$A$1070" display="'4-Acid'!$A$1070" xr:uid="{2F21F402-2034-46D1-9C3A-A953C554CEA2}"/>
    <hyperlink ref="B66" location="'4-Acid'!$A$1088" display="'4-Acid'!$A$1088" xr:uid="{3EFBA171-001E-4A46-83DC-F49882E65707}"/>
    <hyperlink ref="B67" location="'4-Acid'!$A$1107" display="'4-Acid'!$A$1107" xr:uid="{F0701A5C-1C77-4257-94C6-5888AFFB09E4}"/>
    <hyperlink ref="B68" location="'4-Acid'!$A$1125" display="'4-Acid'!$A$1125" xr:uid="{2050F8E6-F205-42CF-8A98-127390A3572C}"/>
    <hyperlink ref="B69" location="'4-Acid'!$A$1143" display="'4-Acid'!$A$1143" xr:uid="{4D8274C8-CC39-4E43-8FED-6F85BE530ED1}"/>
    <hyperlink ref="B71" location="'Aqua Regia'!$A$1" display="'Aqua Regia'!$A$1" xr:uid="{42D401B2-8E3C-44AE-962B-159EC6813359}"/>
    <hyperlink ref="B72" location="'Aqua Regia'!$A$41" display="'Aqua Regia'!$A$41" xr:uid="{64A1D9A9-1949-4D32-8639-46EC2246FE02}"/>
    <hyperlink ref="B73" location="'Aqua Regia'!$A$59" display="'Aqua Regia'!$A$59" xr:uid="{9996F370-30C4-41B0-84F6-AD8D7DC78B7E}"/>
    <hyperlink ref="B74" location="'Aqua Regia'!$A$77" display="'Aqua Regia'!$A$77" xr:uid="{0579242F-6A42-4B47-9B7B-BEF5EE61BCA3}"/>
    <hyperlink ref="B75" location="'Aqua Regia'!$A$113" display="'Aqua Regia'!$A$113" xr:uid="{BD3C4A22-976D-4A5E-93B6-51F67F75C479}"/>
    <hyperlink ref="B76" location="'Aqua Regia'!$A$132" display="'Aqua Regia'!$A$132" xr:uid="{96F2F9E7-D0EB-4B3E-B9D7-76B26D20220D}"/>
    <hyperlink ref="B77" location="'Aqua Regia'!$A$150" display="'Aqua Regia'!$A$150" xr:uid="{E77464E9-12AE-44A9-AA5F-D2DE6AE765FE}"/>
    <hyperlink ref="B78" location="'Aqua Regia'!$A$168" display="'Aqua Regia'!$A$168" xr:uid="{F4C2A8B7-B9D6-42F0-AF32-59939AEAF2C6}"/>
    <hyperlink ref="B79" location="'Aqua Regia'!$A$187" display="'Aqua Regia'!$A$187" xr:uid="{CA3AA968-A446-4D4B-8EBA-4349C20261E6}"/>
    <hyperlink ref="B80" location="'Aqua Regia'!$A$205" display="'Aqua Regia'!$A$205" xr:uid="{5E134AAC-4CA1-4FFF-9A80-AA4E1F0B80C4}"/>
    <hyperlink ref="B81" location="'Aqua Regia'!$A$223" display="'Aqua Regia'!$A$223" xr:uid="{82AA3C41-290B-42DB-8695-B504D394F3D5}"/>
    <hyperlink ref="B82" location="'Aqua Regia'!$A$241" display="'Aqua Regia'!$A$241" xr:uid="{16AADBFC-7C10-41BD-A55E-5FD758F6F1D5}"/>
    <hyperlink ref="B83" location="'Aqua Regia'!$A$259" display="'Aqua Regia'!$A$259" xr:uid="{E617BD0C-2BF7-4513-BAAD-62ABA320EEAA}"/>
    <hyperlink ref="B84" location="'Aqua Regia'!$A$277" display="'Aqua Regia'!$A$277" xr:uid="{060B4F2C-2124-4355-A3F2-AED52E7E6DD4}"/>
    <hyperlink ref="B85" location="'Aqua Regia'!$A$295" display="'Aqua Regia'!$A$295" xr:uid="{3B16ED70-4EB2-4A44-A877-C9EAFF565B22}"/>
    <hyperlink ref="B86" location="'Aqua Regia'!$A$313" display="'Aqua Regia'!$A$313" xr:uid="{1AD891AB-34CE-4B76-80F8-F98237967F3A}"/>
    <hyperlink ref="B87" location="'Aqua Regia'!$A$331" display="'Aqua Regia'!$A$331" xr:uid="{DCFD243A-E89B-4E23-A289-BFE9EB3780BE}"/>
    <hyperlink ref="B88" location="'Aqua Regia'!$A$349" display="'Aqua Regia'!$A$349" xr:uid="{3355EFF8-95EA-41FC-B92C-0744973DEF64}"/>
    <hyperlink ref="B89" location="'Aqua Regia'!$A$368" display="'Aqua Regia'!$A$368" xr:uid="{261F4B77-7845-456B-968D-FB2B5F19C55F}"/>
    <hyperlink ref="B90" location="'Aqua Regia'!$A$386" display="'Aqua Regia'!$A$386" xr:uid="{C60825F0-32A7-4CEE-A2BD-0B7F522F5EE6}"/>
    <hyperlink ref="B91" location="'Aqua Regia'!$A$405" display="'Aqua Regia'!$A$405" xr:uid="{C47CEDBF-7354-44B5-9776-881BD1AEE675}"/>
    <hyperlink ref="B92" location="'Aqua Regia'!$A$442" display="'Aqua Regia'!$A$442" xr:uid="{BCC6B914-F472-4EA7-A9ED-CDEA4956C67A}"/>
    <hyperlink ref="B93" location="'Aqua Regia'!$A$460" display="'Aqua Regia'!$A$460" xr:uid="{3DDF9D3F-CE75-4CDC-A109-3071EC34293D}"/>
    <hyperlink ref="B94" location="'Aqua Regia'!$A$478" display="'Aqua Regia'!$A$478" xr:uid="{6BDA0DA4-ED38-4BAB-85A1-9DEC5BF68AB0}"/>
    <hyperlink ref="B95" location="'Aqua Regia'!$A$496" display="'Aqua Regia'!$A$496" xr:uid="{BB3A55D0-1DDE-41CF-974E-2D3CEE068A27}"/>
    <hyperlink ref="B96" location="'Aqua Regia'!$A$515" display="'Aqua Regia'!$A$515" xr:uid="{10DD8131-3013-4715-AFD1-0F75C8357993}"/>
    <hyperlink ref="B97" location="'Aqua Regia'!$A$533" display="'Aqua Regia'!$A$533" xr:uid="{C3B640A9-842B-401E-BE50-EC1E14E5735A}"/>
    <hyperlink ref="B98" location="'Aqua Regia'!$A$551" display="'Aqua Regia'!$A$551" xr:uid="{7DE7ADBD-3328-4CA5-8113-1C30239839DE}"/>
    <hyperlink ref="B99" location="'Aqua Regia'!$A$569" display="'Aqua Regia'!$A$569" xr:uid="{5473F0DB-45B3-4CB8-9DAB-0FC15956AF21}"/>
    <hyperlink ref="B100" location="'Aqua Regia'!$A$587" display="'Aqua Regia'!$A$587" xr:uid="{73884DF1-5179-4564-BD4C-F6623AF0D718}"/>
    <hyperlink ref="B101" location="'Aqua Regia'!$A$606" display="'Aqua Regia'!$A$606" xr:uid="{969D245B-9634-4DB4-8F17-7CE471D1C2A8}"/>
    <hyperlink ref="B102" location="'Aqua Regia'!$A$624" display="'Aqua Regia'!$A$624" xr:uid="{C87CF0C0-1DC2-42BF-8880-FFE55B526DDB}"/>
    <hyperlink ref="B103" location="'Aqua Regia'!$A$661" display="'Aqua Regia'!$A$661" xr:uid="{F6DFC460-5A69-4745-A7B8-B7A99BBA23F9}"/>
    <hyperlink ref="B104" location="'Aqua Regia'!$A$679" display="'Aqua Regia'!$A$679" xr:uid="{913CE138-10FB-4B43-A819-423001A4FCB8}"/>
    <hyperlink ref="B105" location="'Aqua Regia'!$A$697" display="'Aqua Regia'!$A$697" xr:uid="{FEF7B17C-A9E1-4054-9A01-ED4FC819A5F6}"/>
    <hyperlink ref="B106" location="'Aqua Regia'!$A$770" display="'Aqua Regia'!$A$770" xr:uid="{747FB9BA-2BEC-42B1-BF11-2F83088A924F}"/>
    <hyperlink ref="B107" location="'Aqua Regia'!$A$806" display="'Aqua Regia'!$A$806" xr:uid="{9560687D-ED36-490E-9E0B-7D1692397921}"/>
    <hyperlink ref="B108" location="'Aqua Regia'!$A$824" display="'Aqua Regia'!$A$824" xr:uid="{0A3B3861-204C-46B2-A09B-BF0391289A27}"/>
    <hyperlink ref="B109" location="'Aqua Regia'!$A$843" display="'Aqua Regia'!$A$843" xr:uid="{46F58665-B9AE-441A-9926-519309408D98}"/>
    <hyperlink ref="B110" location="'Aqua Regia'!$A$862" display="'Aqua Regia'!$A$862" xr:uid="{4E9BE414-9270-42BB-8E5A-5ADF9B7370A3}"/>
    <hyperlink ref="B111" location="'Aqua Regia'!$A$917" display="'Aqua Regia'!$A$917" xr:uid="{D672DE01-3721-48AD-A0B3-F2316DF2294E}"/>
    <hyperlink ref="B112" location="'Aqua Regia'!$A$935" display="'Aqua Regia'!$A$935" xr:uid="{5EE257CD-2273-4612-A2EC-095D29A66AE8}"/>
    <hyperlink ref="B113" location="'Aqua Regia'!$A$953" display="'Aqua Regia'!$A$953" xr:uid="{1DE728A5-6641-4494-8ABC-BE039A149EF2}"/>
    <hyperlink ref="B114" location="'Aqua Regia'!$A$971" display="'Aqua Regia'!$A$971" xr:uid="{FDC0DA4D-382E-4236-B73E-2AC692DBB9E7}"/>
    <hyperlink ref="B115" location="'Aqua Regia'!$A$990" display="'Aqua Regia'!$A$990" xr:uid="{A498A11A-A6DA-4087-98CD-F7F165D385E6}"/>
    <hyperlink ref="B116" location="'Aqua Regia'!$A$1009" display="'Aqua Regia'!$A$1009" xr:uid="{7130748D-7FF8-4726-94ED-98A36BE7CE21}"/>
    <hyperlink ref="B117" location="'Aqua Regia'!$A$1027" display="'Aqua Regia'!$A$1027" xr:uid="{6600AE60-5509-413F-9A30-B6118A409AE7}"/>
    <hyperlink ref="B118" location="'Aqua Regia'!$A$1045" display="'Aqua Regia'!$A$1045" xr:uid="{566D435E-7802-4067-B4D7-B2CB3F24B3BA}"/>
    <hyperlink ref="B119" location="'Aqua Regia'!$A$1081" display="'Aqua Regia'!$A$1081" xr:uid="{53D7CC2D-4CB0-454A-AC2C-1ABCAA33C1DD}"/>
    <hyperlink ref="B120" location="'Aqua Regia'!$A$1099" display="'Aqua Regia'!$A$1099" xr:uid="{D3492581-AF69-4DF6-AF52-2614163D2AB3}"/>
    <hyperlink ref="B121" location="'Aqua Regia'!$A$1117" display="'Aqua Regia'!$A$1117" xr:uid="{4B2F5737-4C02-45FD-B00E-F213A59DD114}"/>
    <hyperlink ref="B122" location="'Aqua Regia'!$A$1135" display="'Aqua Regia'!$A$1135" xr:uid="{FE6668F4-9274-4CE4-804B-AED2626BA71E}"/>
    <hyperlink ref="B123" location="'Aqua Regia'!$A$1154" display="'Aqua Regia'!$A$1154" xr:uid="{B3A7810E-7184-4C11-BAAB-5885E1340C1F}"/>
    <hyperlink ref="B124" location="'Aqua Regia'!$A$1172" display="'Aqua Regia'!$A$1172" xr:uid="{A2BDB8FC-6281-4483-BCD9-C611393E2315}"/>
    <hyperlink ref="B125" location="'Aqua Regia'!$A$1190" display="'Aqua Regia'!$A$1190" xr:uid="{A7DCFA67-564B-42D8-9CCD-2BDE7A86853C}"/>
    <hyperlink ref="B127" location="'IRC'!$A$18" display="'IRC'!$A$18" xr:uid="{9B455035-B684-4AF4-839D-D28EE103380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7C4E-3E54-41E7-833E-59096F699A9D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234</v>
      </c>
      <c r="F3" s="152" t="s">
        <v>235</v>
      </c>
      <c r="G3" s="152" t="s">
        <v>236</v>
      </c>
      <c r="H3" s="152" t="s">
        <v>237</v>
      </c>
      <c r="I3" s="152" t="s">
        <v>238</v>
      </c>
      <c r="J3" s="152" t="s">
        <v>239</v>
      </c>
      <c r="K3" s="152" t="s">
        <v>298</v>
      </c>
      <c r="L3" s="152" t="s">
        <v>240</v>
      </c>
      <c r="M3" s="152" t="s">
        <v>241</v>
      </c>
      <c r="N3" s="152" t="s">
        <v>243</v>
      </c>
      <c r="O3" s="152" t="s">
        <v>244</v>
      </c>
      <c r="P3" s="152" t="s">
        <v>245</v>
      </c>
      <c r="Q3" s="152" t="s">
        <v>246</v>
      </c>
      <c r="R3" s="152" t="s">
        <v>247</v>
      </c>
      <c r="S3" s="152" t="s">
        <v>248</v>
      </c>
      <c r="T3" s="152" t="s">
        <v>251</v>
      </c>
      <c r="U3" s="152" t="s">
        <v>252</v>
      </c>
      <c r="V3" s="152" t="s">
        <v>253</v>
      </c>
      <c r="W3" s="152" t="s">
        <v>254</v>
      </c>
      <c r="X3" s="152" t="s">
        <v>263</v>
      </c>
      <c r="Y3" s="152" t="s">
        <v>264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299</v>
      </c>
      <c r="F4" s="11" t="s">
        <v>299</v>
      </c>
      <c r="G4" s="11" t="s">
        <v>300</v>
      </c>
      <c r="H4" s="11" t="s">
        <v>301</v>
      </c>
      <c r="I4" s="11" t="s">
        <v>299</v>
      </c>
      <c r="J4" s="11" t="s">
        <v>299</v>
      </c>
      <c r="K4" s="11" t="s">
        <v>299</v>
      </c>
      <c r="L4" s="11" t="s">
        <v>299</v>
      </c>
      <c r="M4" s="11" t="s">
        <v>301</v>
      </c>
      <c r="N4" s="11" t="s">
        <v>301</v>
      </c>
      <c r="O4" s="11" t="s">
        <v>302</v>
      </c>
      <c r="P4" s="11" t="s">
        <v>299</v>
      </c>
      <c r="Q4" s="11" t="s">
        <v>299</v>
      </c>
      <c r="R4" s="11" t="s">
        <v>299</v>
      </c>
      <c r="S4" s="11" t="s">
        <v>299</v>
      </c>
      <c r="T4" s="11" t="s">
        <v>299</v>
      </c>
      <c r="U4" s="11" t="s">
        <v>299</v>
      </c>
      <c r="V4" s="11" t="s">
        <v>299</v>
      </c>
      <c r="W4" s="11" t="s">
        <v>299</v>
      </c>
      <c r="X4" s="11" t="s">
        <v>299</v>
      </c>
      <c r="Y4" s="11" t="s">
        <v>299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303</v>
      </c>
      <c r="F5" s="26" t="s">
        <v>303</v>
      </c>
      <c r="G5" s="26" t="s">
        <v>303</v>
      </c>
      <c r="H5" s="26" t="s">
        <v>303</v>
      </c>
      <c r="I5" s="26" t="s">
        <v>303</v>
      </c>
      <c r="J5" s="26" t="s">
        <v>303</v>
      </c>
      <c r="K5" s="26" t="s">
        <v>303</v>
      </c>
      <c r="L5" s="26" t="s">
        <v>268</v>
      </c>
      <c r="M5" s="26" t="s">
        <v>268</v>
      </c>
      <c r="N5" s="26" t="s">
        <v>268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304</v>
      </c>
      <c r="U5" s="26" t="s">
        <v>270</v>
      </c>
      <c r="V5" s="26" t="s">
        <v>305</v>
      </c>
      <c r="W5" s="26" t="s">
        <v>305</v>
      </c>
      <c r="X5" s="26" t="s">
        <v>270</v>
      </c>
      <c r="Y5" s="26" t="s">
        <v>303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4.6506476197502904</v>
      </c>
      <c r="E6" s="22">
        <v>4.22</v>
      </c>
      <c r="F6" s="22">
        <v>4.2</v>
      </c>
      <c r="G6" s="154">
        <v>3.9027107804770664</v>
      </c>
      <c r="H6" s="22">
        <v>4.5199999999999996</v>
      </c>
      <c r="I6" s="22">
        <v>4.5164556960000004</v>
      </c>
      <c r="J6" s="22">
        <v>4.54</v>
      </c>
      <c r="K6" s="22">
        <v>4.4324679400000004</v>
      </c>
      <c r="L6" s="22">
        <v>4.5199999999999996</v>
      </c>
      <c r="M6" s="22">
        <v>4.53</v>
      </c>
      <c r="N6" s="22">
        <v>4.55</v>
      </c>
      <c r="O6" s="22">
        <v>4.66</v>
      </c>
      <c r="P6" s="22">
        <v>4.5599999999999996</v>
      </c>
      <c r="Q6" s="154">
        <v>4.95</v>
      </c>
      <c r="R6" s="22">
        <v>4.2</v>
      </c>
      <c r="S6" s="22">
        <v>4.42</v>
      </c>
      <c r="T6" s="22">
        <v>4.353024554357888</v>
      </c>
      <c r="U6" s="22">
        <v>4.24</v>
      </c>
      <c r="V6" s="22">
        <v>4.6100000000000003</v>
      </c>
      <c r="W6" s="22">
        <v>4.3</v>
      </c>
      <c r="X6" s="22">
        <v>4.17</v>
      </c>
      <c r="Y6" s="148">
        <v>3.7290000000000001</v>
      </c>
      <c r="Z6" s="15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4.7056686455711896</v>
      </c>
      <c r="E7" s="11">
        <v>4.22</v>
      </c>
      <c r="F7" s="11">
        <v>4.28</v>
      </c>
      <c r="G7" s="155">
        <v>4.0402995315287065</v>
      </c>
      <c r="H7" s="11">
        <v>4.49</v>
      </c>
      <c r="I7" s="11">
        <v>4.5812807879999999</v>
      </c>
      <c r="J7" s="11">
        <v>4.5199999999999996</v>
      </c>
      <c r="K7" s="11">
        <v>4.4619913100000002</v>
      </c>
      <c r="L7" s="11">
        <v>4.45</v>
      </c>
      <c r="M7" s="11">
        <v>4.59</v>
      </c>
      <c r="N7" s="11">
        <v>4.53</v>
      </c>
      <c r="O7" s="11">
        <v>4.63</v>
      </c>
      <c r="P7" s="11">
        <v>4.53</v>
      </c>
      <c r="Q7" s="155">
        <v>5.04</v>
      </c>
      <c r="R7" s="11">
        <v>4.5599999999999996</v>
      </c>
      <c r="S7" s="11">
        <v>4.42</v>
      </c>
      <c r="T7" s="11">
        <v>4.3959999999999999</v>
      </c>
      <c r="U7" s="11">
        <v>4.25</v>
      </c>
      <c r="V7" s="11">
        <v>4.63</v>
      </c>
      <c r="W7" s="11">
        <v>4.3</v>
      </c>
      <c r="X7" s="11">
        <v>4.1399999999999997</v>
      </c>
      <c r="Y7" s="149">
        <v>3.7629999999999999</v>
      </c>
      <c r="Z7" s="15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4.5815381025965491</v>
      </c>
      <c r="E8" s="11">
        <v>4.4000000000000004</v>
      </c>
      <c r="F8" s="11">
        <v>4.2</v>
      </c>
      <c r="G8" s="155">
        <v>3.9794431974945352</v>
      </c>
      <c r="H8" s="11">
        <v>4.51</v>
      </c>
      <c r="I8" s="11">
        <v>4.574257426</v>
      </c>
      <c r="J8" s="11">
        <v>4.63</v>
      </c>
      <c r="K8" s="11">
        <v>4.5236368200000001</v>
      </c>
      <c r="L8" s="11">
        <v>4.46</v>
      </c>
      <c r="M8" s="11">
        <v>4.4800000000000004</v>
      </c>
      <c r="N8" s="11">
        <v>4.5599999999999996</v>
      </c>
      <c r="O8" s="11">
        <v>4.68</v>
      </c>
      <c r="P8" s="11">
        <v>4.54</v>
      </c>
      <c r="Q8" s="155">
        <v>4.96</v>
      </c>
      <c r="R8" s="11">
        <v>4.21</v>
      </c>
      <c r="S8" s="11">
        <v>4.46</v>
      </c>
      <c r="T8" s="11">
        <v>4.3683683683683689</v>
      </c>
      <c r="U8" s="11">
        <v>4.3600000000000003</v>
      </c>
      <c r="V8" s="11">
        <v>4.62</v>
      </c>
      <c r="W8" s="11">
        <v>4.3</v>
      </c>
      <c r="X8" s="11">
        <v>4.18</v>
      </c>
      <c r="Y8" s="11">
        <v>4.0490000000000004</v>
      </c>
      <c r="Z8" s="15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4.7325622054159027</v>
      </c>
      <c r="E9" s="11">
        <v>4.4400000000000004</v>
      </c>
      <c r="F9" s="11">
        <v>4.24</v>
      </c>
      <c r="G9" s="155">
        <v>3.8348290852155391</v>
      </c>
      <c r="H9" s="11">
        <v>4.54</v>
      </c>
      <c r="I9" s="11">
        <v>4.5125628139999998</v>
      </c>
      <c r="J9" s="11">
        <v>4.6500000000000004</v>
      </c>
      <c r="K9" s="11">
        <v>4.49502325</v>
      </c>
      <c r="L9" s="11">
        <v>4.47</v>
      </c>
      <c r="M9" s="11">
        <v>4.54</v>
      </c>
      <c r="N9" s="11">
        <v>4.55</v>
      </c>
      <c r="O9" s="11">
        <v>4.62</v>
      </c>
      <c r="P9" s="11">
        <v>4.5199999999999996</v>
      </c>
      <c r="Q9" s="155">
        <v>4.9400000000000004</v>
      </c>
      <c r="R9" s="11">
        <v>4.5599999999999996</v>
      </c>
      <c r="S9" s="11">
        <v>4.37</v>
      </c>
      <c r="T9" s="11">
        <v>4.4271457085828345</v>
      </c>
      <c r="U9" s="11">
        <v>4.3499999999999996</v>
      </c>
      <c r="V9" s="11">
        <v>4.62</v>
      </c>
      <c r="W9" s="11">
        <v>4.3</v>
      </c>
      <c r="X9" s="11">
        <v>4.26</v>
      </c>
      <c r="Y9" s="149">
        <v>3.7789999999999999</v>
      </c>
      <c r="Z9" s="15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4.4388830963622992</v>
      </c>
      <c r="BN9" s="28"/>
    </row>
    <row r="10" spans="1:66">
      <c r="A10" s="30"/>
      <c r="B10" s="19">
        <v>1</v>
      </c>
      <c r="C10" s="9">
        <v>5</v>
      </c>
      <c r="D10" s="10">
        <v>4.7884302958011178</v>
      </c>
      <c r="E10" s="11">
        <v>4.24</v>
      </c>
      <c r="F10" s="11">
        <v>4.2699999999999996</v>
      </c>
      <c r="G10" s="155">
        <v>3.9712832747648195</v>
      </c>
      <c r="H10" s="11">
        <v>4.4800000000000004</v>
      </c>
      <c r="I10" s="11">
        <v>4.5037037040000003</v>
      </c>
      <c r="J10" s="11">
        <v>4.6900000000000004</v>
      </c>
      <c r="K10" s="11">
        <v>4.5189390200000004</v>
      </c>
      <c r="L10" s="11">
        <v>4.54</v>
      </c>
      <c r="M10" s="11">
        <v>4.5600000000000005</v>
      </c>
      <c r="N10" s="11">
        <v>4.53</v>
      </c>
      <c r="O10" s="11">
        <v>4.59</v>
      </c>
      <c r="P10" s="11">
        <v>4.57</v>
      </c>
      <c r="Q10" s="155">
        <v>4.9800000000000004</v>
      </c>
      <c r="R10" s="11">
        <v>4.62</v>
      </c>
      <c r="S10" s="11">
        <v>4.43</v>
      </c>
      <c r="T10" s="11">
        <v>4.4385614385614387</v>
      </c>
      <c r="U10" s="11">
        <v>4.1900000000000004</v>
      </c>
      <c r="V10" s="11">
        <v>4.59</v>
      </c>
      <c r="W10" s="11">
        <v>4.3</v>
      </c>
      <c r="X10" s="11">
        <v>4.21</v>
      </c>
      <c r="Y10" s="11">
        <v>4.2720000000000002</v>
      </c>
      <c r="Z10" s="15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4.8731152714055357</v>
      </c>
      <c r="E11" s="11">
        <v>4.3600000000000003</v>
      </c>
      <c r="F11" s="11">
        <v>4.25</v>
      </c>
      <c r="G11" s="155">
        <v>3.9636636960775595</v>
      </c>
      <c r="H11" s="11">
        <v>4.5999999999999996</v>
      </c>
      <c r="I11" s="11">
        <v>4.5239294709999998</v>
      </c>
      <c r="J11" s="11">
        <v>4.59</v>
      </c>
      <c r="K11" s="11">
        <v>4.5257992700000003</v>
      </c>
      <c r="L11" s="11">
        <v>4.43</v>
      </c>
      <c r="M11" s="11">
        <v>4.41</v>
      </c>
      <c r="N11" s="11">
        <v>4.54</v>
      </c>
      <c r="O11" s="11">
        <v>4.62</v>
      </c>
      <c r="P11" s="11">
        <v>4.4800000000000004</v>
      </c>
      <c r="Q11" s="155">
        <v>5.07</v>
      </c>
      <c r="R11" s="11">
        <v>4.5</v>
      </c>
      <c r="S11" s="11">
        <v>4.3899999999999997</v>
      </c>
      <c r="T11" s="11">
        <v>4.4255254064315945</v>
      </c>
      <c r="U11" s="11">
        <v>4.1500000000000004</v>
      </c>
      <c r="V11" s="11">
        <v>4.6100000000000003</v>
      </c>
      <c r="W11" s="11">
        <v>4.3</v>
      </c>
      <c r="X11" s="11">
        <v>4.21</v>
      </c>
      <c r="Y11" s="11">
        <v>4.5810000000000004</v>
      </c>
      <c r="Z11" s="15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4.7030743076099997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4.5478282098262692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4.6188905506774205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4.8513394815793669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4.7110982805350288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4.8015960239101227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4.7644746664820294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4.7137340329565465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4.5893362141258365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4.8202897141594976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4.5458664738773411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4.7523684404258804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4.7544324511963767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4.7364974760377416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4.7121394231970024</v>
      </c>
      <c r="E26" s="23">
        <v>4.3133333333333335</v>
      </c>
      <c r="F26" s="23">
        <v>4.24</v>
      </c>
      <c r="G26" s="23">
        <v>3.9487049275930377</v>
      </c>
      <c r="H26" s="23">
        <v>4.5233333333333334</v>
      </c>
      <c r="I26" s="23">
        <v>4.5353649831666667</v>
      </c>
      <c r="J26" s="23">
        <v>4.6033333333333326</v>
      </c>
      <c r="K26" s="23">
        <v>4.4929762683333339</v>
      </c>
      <c r="L26" s="23">
        <v>4.4783333333333326</v>
      </c>
      <c r="M26" s="23">
        <v>4.5183333333333335</v>
      </c>
      <c r="N26" s="23">
        <v>4.5433333333333339</v>
      </c>
      <c r="O26" s="23">
        <v>4.6333333333333337</v>
      </c>
      <c r="P26" s="23">
        <v>4.5333333333333332</v>
      </c>
      <c r="Q26" s="23">
        <v>4.99</v>
      </c>
      <c r="R26" s="23">
        <v>4.4416666666666664</v>
      </c>
      <c r="S26" s="23">
        <v>4.415</v>
      </c>
      <c r="T26" s="23">
        <v>4.4014375793836882</v>
      </c>
      <c r="U26" s="23">
        <v>4.2566666666666677</v>
      </c>
      <c r="V26" s="23">
        <v>4.6133333333333333</v>
      </c>
      <c r="W26" s="23">
        <v>4.3</v>
      </c>
      <c r="X26" s="23">
        <v>4.1950000000000003</v>
      </c>
      <c r="Y26" s="23">
        <v>4.028833333333333</v>
      </c>
      <c r="Z26" s="15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4.7231481191862246</v>
      </c>
      <c r="E27" s="11">
        <v>4.3000000000000007</v>
      </c>
      <c r="F27" s="11">
        <v>4.2450000000000001</v>
      </c>
      <c r="G27" s="11">
        <v>3.9674734854211895</v>
      </c>
      <c r="H27" s="11">
        <v>4.5149999999999997</v>
      </c>
      <c r="I27" s="11">
        <v>4.5201925835000001</v>
      </c>
      <c r="J27" s="11">
        <v>4.6099999999999994</v>
      </c>
      <c r="K27" s="11">
        <v>4.5069811350000002</v>
      </c>
      <c r="L27" s="11">
        <v>4.4649999999999999</v>
      </c>
      <c r="M27" s="11">
        <v>4.5350000000000001</v>
      </c>
      <c r="N27" s="11">
        <v>4.5449999999999999</v>
      </c>
      <c r="O27" s="11">
        <v>4.625</v>
      </c>
      <c r="P27" s="11">
        <v>4.5350000000000001</v>
      </c>
      <c r="Q27" s="11">
        <v>4.9700000000000006</v>
      </c>
      <c r="R27" s="11">
        <v>4.5299999999999994</v>
      </c>
      <c r="S27" s="11">
        <v>4.42</v>
      </c>
      <c r="T27" s="11">
        <v>4.4107627032157968</v>
      </c>
      <c r="U27" s="11">
        <v>4.2450000000000001</v>
      </c>
      <c r="V27" s="11">
        <v>4.6150000000000002</v>
      </c>
      <c r="W27" s="11">
        <v>4.3</v>
      </c>
      <c r="X27" s="11">
        <v>4.1950000000000003</v>
      </c>
      <c r="Y27" s="11">
        <v>3.9140000000000001</v>
      </c>
      <c r="Z27" s="15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9.6614282569002605E-2</v>
      </c>
      <c r="E28" s="24">
        <v>9.8522417076859797E-2</v>
      </c>
      <c r="F28" s="24">
        <v>3.4058772731852704E-2</v>
      </c>
      <c r="G28" s="24">
        <v>7.0924083735164151E-2</v>
      </c>
      <c r="H28" s="24">
        <v>4.320493798938551E-2</v>
      </c>
      <c r="I28" s="24">
        <v>3.3560663997832821E-2</v>
      </c>
      <c r="J28" s="24">
        <v>6.5625198412398722E-2</v>
      </c>
      <c r="K28" s="24">
        <v>3.8254408675539253E-2</v>
      </c>
      <c r="L28" s="24">
        <v>4.2622372841814721E-2</v>
      </c>
      <c r="M28" s="24">
        <v>6.431692364118996E-2</v>
      </c>
      <c r="N28" s="24">
        <v>1.211060141638971E-2</v>
      </c>
      <c r="O28" s="24">
        <v>3.204163957519441E-2</v>
      </c>
      <c r="P28" s="24">
        <v>3.2041639575194333E-2</v>
      </c>
      <c r="Q28" s="24">
        <v>5.2915026221291794E-2</v>
      </c>
      <c r="R28" s="24">
        <v>0.18723425612495867</v>
      </c>
      <c r="S28" s="24">
        <v>3.1464265445104528E-2</v>
      </c>
      <c r="T28" s="24">
        <v>3.4889176596582708E-2</v>
      </c>
      <c r="U28" s="24">
        <v>8.4301047838485604E-2</v>
      </c>
      <c r="V28" s="24">
        <v>1.3662601021279476E-2</v>
      </c>
      <c r="W28" s="24">
        <v>0</v>
      </c>
      <c r="X28" s="24">
        <v>4.1352146256270712E-2</v>
      </c>
      <c r="Y28" s="24">
        <v>0.34275613293808005</v>
      </c>
      <c r="Z28" s="211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2.0503273331300031E-2</v>
      </c>
      <c r="E29" s="13">
        <v>2.2841364082734111E-2</v>
      </c>
      <c r="F29" s="13">
        <v>8.0327294178897876E-3</v>
      </c>
      <c r="G29" s="13">
        <v>1.7961353161527936E-2</v>
      </c>
      <c r="H29" s="13">
        <v>9.5515706682502959E-3</v>
      </c>
      <c r="I29" s="13">
        <v>7.3997713794580235E-3</v>
      </c>
      <c r="J29" s="13">
        <v>1.4256017033830282E-2</v>
      </c>
      <c r="K29" s="13">
        <v>8.5142690258922064E-3</v>
      </c>
      <c r="L29" s="13">
        <v>9.5174632322623139E-3</v>
      </c>
      <c r="M29" s="13">
        <v>1.4234656652421237E-2</v>
      </c>
      <c r="N29" s="13">
        <v>2.6655762471877566E-3</v>
      </c>
      <c r="O29" s="13">
        <v>6.9154617788189368E-3</v>
      </c>
      <c r="P29" s="13">
        <v>7.0680087298222796E-3</v>
      </c>
      <c r="Q29" s="13">
        <v>1.0604213671601562E-2</v>
      </c>
      <c r="R29" s="13">
        <v>4.2154053911810582E-2</v>
      </c>
      <c r="S29" s="13">
        <v>7.1266739400010258E-3</v>
      </c>
      <c r="T29" s="13">
        <v>7.9267684631047445E-3</v>
      </c>
      <c r="U29" s="13">
        <v>1.980447482501619E-2</v>
      </c>
      <c r="V29" s="13">
        <v>2.9615464641501756E-3</v>
      </c>
      <c r="W29" s="13">
        <v>0</v>
      </c>
      <c r="X29" s="13">
        <v>9.8574842088845552E-3</v>
      </c>
      <c r="Y29" s="13">
        <v>8.5075778663321902E-2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6.1559703398956112E-2</v>
      </c>
      <c r="E30" s="13">
        <v>-2.828408865551213E-2</v>
      </c>
      <c r="F30" s="13">
        <v>-4.4804761027675055E-2</v>
      </c>
      <c r="G30" s="13">
        <v>-0.1104282672303234</v>
      </c>
      <c r="H30" s="13">
        <v>1.9025109501136006E-2</v>
      </c>
      <c r="I30" s="13">
        <v>2.1735622387405451E-2</v>
      </c>
      <c r="J30" s="13">
        <v>3.7047661179858915E-2</v>
      </c>
      <c r="K30" s="13">
        <v>1.2186212341425362E-2</v>
      </c>
      <c r="L30" s="13">
        <v>8.8874241818539534E-3</v>
      </c>
      <c r="M30" s="13">
        <v>1.7898700021215852E-2</v>
      </c>
      <c r="N30" s="13">
        <v>2.3530747420816844E-2</v>
      </c>
      <c r="O30" s="13">
        <v>4.3806118059380283E-2</v>
      </c>
      <c r="P30" s="13">
        <v>2.1277928460976314E-2</v>
      </c>
      <c r="Q30" s="13">
        <v>0.12415666096035416</v>
      </c>
      <c r="R30" s="13">
        <v>6.270879957728237E-4</v>
      </c>
      <c r="S30" s="13">
        <v>-5.38042923046822E-3</v>
      </c>
      <c r="T30" s="13">
        <v>-8.4357970610440258E-3</v>
      </c>
      <c r="U30" s="13">
        <v>-4.1050062761274209E-2</v>
      </c>
      <c r="V30" s="13">
        <v>3.9300480139699445E-2</v>
      </c>
      <c r="W30" s="13">
        <v>-3.1287847268632762E-2</v>
      </c>
      <c r="X30" s="13">
        <v>-5.4942446346956775E-2</v>
      </c>
      <c r="Y30" s="13">
        <v>-9.2376788062971338E-2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0.89</v>
      </c>
      <c r="F31" s="45">
        <v>1.29</v>
      </c>
      <c r="G31" s="45">
        <v>2.86</v>
      </c>
      <c r="H31" s="45">
        <v>0.24</v>
      </c>
      <c r="I31" s="45">
        <v>0.31</v>
      </c>
      <c r="J31" s="45">
        <v>0.67</v>
      </c>
      <c r="K31" s="45">
        <v>0.08</v>
      </c>
      <c r="L31" s="45">
        <v>0</v>
      </c>
      <c r="M31" s="45">
        <v>0.22</v>
      </c>
      <c r="N31" s="45">
        <v>0.35</v>
      </c>
      <c r="O31" s="45">
        <v>0.84</v>
      </c>
      <c r="P31" s="45">
        <v>0.3</v>
      </c>
      <c r="Q31" s="45">
        <v>2.76</v>
      </c>
      <c r="R31" s="45">
        <v>0.2</v>
      </c>
      <c r="S31" s="45">
        <v>0.34</v>
      </c>
      <c r="T31" s="45">
        <v>0.41</v>
      </c>
      <c r="U31" s="45">
        <v>1.2</v>
      </c>
      <c r="V31" s="45">
        <v>0.73</v>
      </c>
      <c r="W31" s="45">
        <v>0.96</v>
      </c>
      <c r="X31" s="45">
        <v>1.53</v>
      </c>
      <c r="Y31" s="45">
        <v>2.42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6" priority="3">
      <formula>AND($B6&lt;&gt;$B5,NOT(ISBLANK(INDIRECT(Anlyt_LabRefThisCol))))</formula>
    </cfRule>
  </conditionalFormatting>
  <conditionalFormatting sqref="C2:Y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75CC-09EC-461C-8531-61BBFE336935}">
  <sheetPr codeName="Sheet15"/>
  <dimension ref="A1:BN1222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503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236</v>
      </c>
      <c r="E3" s="152" t="s">
        <v>237</v>
      </c>
      <c r="F3" s="152" t="s">
        <v>241</v>
      </c>
      <c r="G3" s="152" t="s">
        <v>242</v>
      </c>
      <c r="H3" s="152" t="s">
        <v>243</v>
      </c>
      <c r="I3" s="152" t="s">
        <v>244</v>
      </c>
      <c r="J3" s="152" t="s">
        <v>245</v>
      </c>
      <c r="K3" s="152" t="s">
        <v>246</v>
      </c>
      <c r="L3" s="152" t="s">
        <v>247</v>
      </c>
      <c r="M3" s="152" t="s">
        <v>248</v>
      </c>
      <c r="N3" s="152" t="s">
        <v>249</v>
      </c>
      <c r="O3" s="152" t="s">
        <v>250</v>
      </c>
      <c r="P3" s="152" t="s">
        <v>251</v>
      </c>
      <c r="Q3" s="152" t="s">
        <v>252</v>
      </c>
      <c r="R3" s="152" t="s">
        <v>253</v>
      </c>
      <c r="S3" s="152" t="s">
        <v>254</v>
      </c>
      <c r="T3" s="152" t="s">
        <v>255</v>
      </c>
      <c r="U3" s="152" t="s">
        <v>256</v>
      </c>
      <c r="V3" s="152" t="s">
        <v>257</v>
      </c>
      <c r="W3" s="152" t="s">
        <v>258</v>
      </c>
      <c r="X3" s="152" t="s">
        <v>259</v>
      </c>
      <c r="Y3" s="152" t="s">
        <v>261</v>
      </c>
      <c r="Z3" s="152" t="s">
        <v>263</v>
      </c>
      <c r="AA3" s="152" t="s">
        <v>264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306</v>
      </c>
      <c r="E4" s="11" t="s">
        <v>306</v>
      </c>
      <c r="F4" s="11" t="s">
        <v>307</v>
      </c>
      <c r="G4" s="11" t="s">
        <v>115</v>
      </c>
      <c r="H4" s="11" t="s">
        <v>115</v>
      </c>
      <c r="I4" s="11" t="s">
        <v>307</v>
      </c>
      <c r="J4" s="11" t="s">
        <v>306</v>
      </c>
      <c r="K4" s="11" t="s">
        <v>307</v>
      </c>
      <c r="L4" s="11" t="s">
        <v>307</v>
      </c>
      <c r="M4" s="11" t="s">
        <v>307</v>
      </c>
      <c r="N4" s="11" t="s">
        <v>307</v>
      </c>
      <c r="O4" s="11" t="s">
        <v>307</v>
      </c>
      <c r="P4" s="11" t="s">
        <v>115</v>
      </c>
      <c r="Q4" s="11" t="s">
        <v>307</v>
      </c>
      <c r="R4" s="11" t="s">
        <v>307</v>
      </c>
      <c r="S4" s="11" t="s">
        <v>306</v>
      </c>
      <c r="T4" s="11" t="s">
        <v>307</v>
      </c>
      <c r="U4" s="11" t="s">
        <v>306</v>
      </c>
      <c r="V4" s="11" t="s">
        <v>306</v>
      </c>
      <c r="W4" s="11" t="s">
        <v>306</v>
      </c>
      <c r="X4" s="11" t="s">
        <v>306</v>
      </c>
      <c r="Y4" s="11" t="s">
        <v>307</v>
      </c>
      <c r="Z4" s="11" t="s">
        <v>306</v>
      </c>
      <c r="AA4" s="11" t="s">
        <v>307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3">
        <v>0.37232984913744288</v>
      </c>
      <c r="E6" s="214">
        <v>0.27</v>
      </c>
      <c r="F6" s="213" t="s">
        <v>308</v>
      </c>
      <c r="G6" s="213" t="s">
        <v>106</v>
      </c>
      <c r="H6" s="213" t="s">
        <v>309</v>
      </c>
      <c r="I6" s="213" t="s">
        <v>308</v>
      </c>
      <c r="J6" s="214">
        <v>0.27</v>
      </c>
      <c r="K6" s="214">
        <v>0.27</v>
      </c>
      <c r="L6" s="214">
        <v>0.28000000000000003</v>
      </c>
      <c r="M6" s="214">
        <v>0.27</v>
      </c>
      <c r="N6" s="214">
        <v>0.28000000000000003</v>
      </c>
      <c r="O6" s="214">
        <v>0.26</v>
      </c>
      <c r="P6" s="214">
        <v>0.26121199609000001</v>
      </c>
      <c r="Q6" s="213">
        <v>0.2</v>
      </c>
      <c r="R6" s="213">
        <v>0.38</v>
      </c>
      <c r="S6" s="213">
        <v>0.3</v>
      </c>
      <c r="T6" s="214">
        <v>0.27</v>
      </c>
      <c r="U6" s="213">
        <v>0.2</v>
      </c>
      <c r="V6" s="214">
        <v>0.28999999999999998</v>
      </c>
      <c r="W6" s="214">
        <v>0.24</v>
      </c>
      <c r="X6" s="214">
        <v>0.3</v>
      </c>
      <c r="Y6" s="213">
        <v>3.6</v>
      </c>
      <c r="Z6" s="213">
        <v>0.41</v>
      </c>
      <c r="AA6" s="214">
        <v>0.28000000000000003</v>
      </c>
      <c r="AB6" s="211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5">
        <v>1</v>
      </c>
    </row>
    <row r="7" spans="1:66">
      <c r="A7" s="30"/>
      <c r="B7" s="19">
        <v>1</v>
      </c>
      <c r="C7" s="9">
        <v>2</v>
      </c>
      <c r="D7" s="216">
        <v>0.32607729832349031</v>
      </c>
      <c r="E7" s="24">
        <v>0.28999999999999998</v>
      </c>
      <c r="F7" s="216" t="s">
        <v>308</v>
      </c>
      <c r="G7" s="216" t="s">
        <v>106</v>
      </c>
      <c r="H7" s="216" t="s">
        <v>309</v>
      </c>
      <c r="I7" s="216" t="s">
        <v>308</v>
      </c>
      <c r="J7" s="24">
        <v>0.24</v>
      </c>
      <c r="K7" s="24">
        <v>0.27</v>
      </c>
      <c r="L7" s="24">
        <v>0.27</v>
      </c>
      <c r="M7" s="24">
        <v>0.31</v>
      </c>
      <c r="N7" s="24">
        <v>0.28999999999999998</v>
      </c>
      <c r="O7" s="24">
        <v>0.25</v>
      </c>
      <c r="P7" s="24">
        <v>0.29869643125999995</v>
      </c>
      <c r="Q7" s="216">
        <v>0.2</v>
      </c>
      <c r="R7" s="216">
        <v>0.34</v>
      </c>
      <c r="S7" s="216">
        <v>0.3</v>
      </c>
      <c r="T7" s="24">
        <v>0.26</v>
      </c>
      <c r="U7" s="216">
        <v>0.3</v>
      </c>
      <c r="V7" s="24">
        <v>0.28000000000000003</v>
      </c>
      <c r="W7" s="24">
        <v>0.28000000000000003</v>
      </c>
      <c r="X7" s="24">
        <v>0.28000000000000003</v>
      </c>
      <c r="Y7" s="216">
        <v>3</v>
      </c>
      <c r="Z7" s="216">
        <v>0.39</v>
      </c>
      <c r="AA7" s="24">
        <v>0.3</v>
      </c>
      <c r="AB7" s="211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5">
        <v>22</v>
      </c>
    </row>
    <row r="8" spans="1:66">
      <c r="A8" s="30"/>
      <c r="B8" s="19">
        <v>1</v>
      </c>
      <c r="C8" s="9">
        <v>3</v>
      </c>
      <c r="D8" s="216">
        <v>0.3498051887304125</v>
      </c>
      <c r="E8" s="24">
        <v>0.3</v>
      </c>
      <c r="F8" s="216" t="s">
        <v>308</v>
      </c>
      <c r="G8" s="216" t="s">
        <v>106</v>
      </c>
      <c r="H8" s="216" t="s">
        <v>309</v>
      </c>
      <c r="I8" s="216" t="s">
        <v>308</v>
      </c>
      <c r="J8" s="24">
        <v>0.28000000000000003</v>
      </c>
      <c r="K8" s="24">
        <v>0.27</v>
      </c>
      <c r="L8" s="24">
        <v>0.28000000000000003</v>
      </c>
      <c r="M8" s="24">
        <v>0.26</v>
      </c>
      <c r="N8" s="24">
        <v>0.26</v>
      </c>
      <c r="O8" s="24">
        <v>0.25</v>
      </c>
      <c r="P8" s="24">
        <v>0.29530703015999998</v>
      </c>
      <c r="Q8" s="216">
        <v>0.3</v>
      </c>
      <c r="R8" s="216">
        <v>0.35</v>
      </c>
      <c r="S8" s="216">
        <v>0.3</v>
      </c>
      <c r="T8" s="24">
        <v>0.25</v>
      </c>
      <c r="U8" s="216">
        <v>0.2</v>
      </c>
      <c r="V8" s="24">
        <v>0.28999999999999998</v>
      </c>
      <c r="W8" s="24">
        <v>0.27</v>
      </c>
      <c r="X8" s="24">
        <v>0.27</v>
      </c>
      <c r="Y8" s="216">
        <v>3.3</v>
      </c>
      <c r="Z8" s="216">
        <v>0.44</v>
      </c>
      <c r="AA8" s="24">
        <v>0.27</v>
      </c>
      <c r="AB8" s="211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5">
        <v>16</v>
      </c>
    </row>
    <row r="9" spans="1:66">
      <c r="A9" s="30"/>
      <c r="B9" s="19">
        <v>1</v>
      </c>
      <c r="C9" s="9">
        <v>4</v>
      </c>
      <c r="D9" s="216">
        <v>0.32898022982252784</v>
      </c>
      <c r="E9" s="24">
        <v>0.31</v>
      </c>
      <c r="F9" s="216" t="s">
        <v>308</v>
      </c>
      <c r="G9" s="216" t="s">
        <v>106</v>
      </c>
      <c r="H9" s="216" t="s">
        <v>309</v>
      </c>
      <c r="I9" s="216" t="s">
        <v>308</v>
      </c>
      <c r="J9" s="24">
        <v>0.27</v>
      </c>
      <c r="K9" s="24">
        <v>0.28999999999999998</v>
      </c>
      <c r="L9" s="24">
        <v>0.28999999999999998</v>
      </c>
      <c r="M9" s="24">
        <v>0.28000000000000003</v>
      </c>
      <c r="N9" s="24">
        <v>0.27</v>
      </c>
      <c r="O9" s="24">
        <v>0.26</v>
      </c>
      <c r="P9" s="24">
        <v>0.27514175951999997</v>
      </c>
      <c r="Q9" s="216">
        <v>0.3</v>
      </c>
      <c r="R9" s="216">
        <v>0.37</v>
      </c>
      <c r="S9" s="216">
        <v>0.3</v>
      </c>
      <c r="T9" s="24">
        <v>0.26</v>
      </c>
      <c r="U9" s="216">
        <v>0.3</v>
      </c>
      <c r="V9" s="24">
        <v>0.28000000000000003</v>
      </c>
      <c r="W9" s="24">
        <v>0.25</v>
      </c>
      <c r="X9" s="24">
        <v>0.31</v>
      </c>
      <c r="Y9" s="216">
        <v>3.3</v>
      </c>
      <c r="Z9" s="216">
        <v>0.42</v>
      </c>
      <c r="AA9" s="24">
        <v>0.28000000000000003</v>
      </c>
      <c r="AB9" s="211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5">
        <v>0.27444181998525641</v>
      </c>
      <c r="BN9" s="28"/>
    </row>
    <row r="10" spans="1:66">
      <c r="A10" s="30"/>
      <c r="B10" s="19">
        <v>1</v>
      </c>
      <c r="C10" s="9">
        <v>5</v>
      </c>
      <c r="D10" s="216">
        <v>0.38789216277445848</v>
      </c>
      <c r="E10" s="24">
        <v>0.28000000000000003</v>
      </c>
      <c r="F10" s="216" t="s">
        <v>308</v>
      </c>
      <c r="G10" s="216" t="s">
        <v>106</v>
      </c>
      <c r="H10" s="216" t="s">
        <v>309</v>
      </c>
      <c r="I10" s="216" t="s">
        <v>308</v>
      </c>
      <c r="J10" s="24">
        <v>0.26</v>
      </c>
      <c r="K10" s="24">
        <v>0.28999999999999998</v>
      </c>
      <c r="L10" s="24">
        <v>0.28999999999999998</v>
      </c>
      <c r="M10" s="24">
        <v>0.26</v>
      </c>
      <c r="N10" s="24">
        <v>0.25</v>
      </c>
      <c r="O10" s="24">
        <v>0.26</v>
      </c>
      <c r="P10" s="24">
        <v>0.26774214619999998</v>
      </c>
      <c r="Q10" s="216">
        <v>0.3</v>
      </c>
      <c r="R10" s="216">
        <v>0.38</v>
      </c>
      <c r="S10" s="216">
        <v>0.3</v>
      </c>
      <c r="T10" s="24">
        <v>0.27</v>
      </c>
      <c r="U10" s="216">
        <v>0.2</v>
      </c>
      <c r="V10" s="24">
        <v>0.28999999999999998</v>
      </c>
      <c r="W10" s="24">
        <v>0.27</v>
      </c>
      <c r="X10" s="24">
        <v>0.28000000000000003</v>
      </c>
      <c r="Y10" s="216">
        <v>3.4</v>
      </c>
      <c r="Z10" s="216">
        <v>0.37</v>
      </c>
      <c r="AA10" s="24">
        <v>0.28000000000000003</v>
      </c>
      <c r="AB10" s="211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5">
        <v>15</v>
      </c>
    </row>
    <row r="11" spans="1:66">
      <c r="A11" s="30"/>
      <c r="B11" s="19">
        <v>1</v>
      </c>
      <c r="C11" s="9">
        <v>6</v>
      </c>
      <c r="D11" s="216">
        <v>0.3219351162964359</v>
      </c>
      <c r="E11" s="24">
        <v>0.3</v>
      </c>
      <c r="F11" s="216" t="s">
        <v>308</v>
      </c>
      <c r="G11" s="216" t="s">
        <v>106</v>
      </c>
      <c r="H11" s="216" t="s">
        <v>309</v>
      </c>
      <c r="I11" s="216" t="s">
        <v>308</v>
      </c>
      <c r="J11" s="24">
        <v>0.23</v>
      </c>
      <c r="K11" s="24">
        <v>0.25</v>
      </c>
      <c r="L11" s="24">
        <v>0.3</v>
      </c>
      <c r="M11" s="24">
        <v>0.23</v>
      </c>
      <c r="N11" s="24">
        <v>0.3</v>
      </c>
      <c r="O11" s="24">
        <v>0.25</v>
      </c>
      <c r="P11" s="24">
        <v>0.28836259562</v>
      </c>
      <c r="Q11" s="216">
        <v>0.2</v>
      </c>
      <c r="R11" s="216">
        <v>0.34</v>
      </c>
      <c r="S11" s="216">
        <v>0.3</v>
      </c>
      <c r="T11" s="24">
        <v>0.28000000000000003</v>
      </c>
      <c r="U11" s="216">
        <v>0.3</v>
      </c>
      <c r="V11" s="24">
        <v>0.28000000000000003</v>
      </c>
      <c r="W11" s="24">
        <v>0.28999999999999998</v>
      </c>
      <c r="X11" s="24">
        <v>0.26</v>
      </c>
      <c r="Y11" s="216">
        <v>3.8</v>
      </c>
      <c r="Z11" s="216">
        <v>0.441</v>
      </c>
      <c r="AA11" s="24">
        <v>0.27</v>
      </c>
      <c r="AB11" s="211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271</v>
      </c>
      <c r="C12" s="12"/>
      <c r="D12" s="217">
        <v>0.34783664084746135</v>
      </c>
      <c r="E12" s="217">
        <v>0.29166666666666669</v>
      </c>
      <c r="F12" s="217" t="s">
        <v>757</v>
      </c>
      <c r="G12" s="217" t="s">
        <v>757</v>
      </c>
      <c r="H12" s="217" t="s">
        <v>757</v>
      </c>
      <c r="I12" s="217" t="s">
        <v>757</v>
      </c>
      <c r="J12" s="217">
        <v>0.25833333333333336</v>
      </c>
      <c r="K12" s="217">
        <v>0.27333333333333337</v>
      </c>
      <c r="L12" s="217">
        <v>0.28500000000000003</v>
      </c>
      <c r="M12" s="217">
        <v>0.26833333333333337</v>
      </c>
      <c r="N12" s="217">
        <v>0.27500000000000002</v>
      </c>
      <c r="O12" s="217">
        <v>0.255</v>
      </c>
      <c r="P12" s="217">
        <v>0.28107699314166662</v>
      </c>
      <c r="Q12" s="217">
        <v>0.25</v>
      </c>
      <c r="R12" s="217">
        <v>0.35999999999999993</v>
      </c>
      <c r="S12" s="217">
        <v>0.3</v>
      </c>
      <c r="T12" s="217">
        <v>0.26500000000000001</v>
      </c>
      <c r="U12" s="217">
        <v>0.25</v>
      </c>
      <c r="V12" s="217">
        <v>0.28500000000000003</v>
      </c>
      <c r="W12" s="217">
        <v>0.26666666666666666</v>
      </c>
      <c r="X12" s="217">
        <v>0.28333333333333338</v>
      </c>
      <c r="Y12" s="217">
        <v>3.4</v>
      </c>
      <c r="Z12" s="217">
        <v>0.41183333333333327</v>
      </c>
      <c r="AA12" s="217">
        <v>0.28000000000000003</v>
      </c>
      <c r="AB12" s="211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272</v>
      </c>
      <c r="C13" s="29"/>
      <c r="D13" s="24">
        <v>0.33939270927647014</v>
      </c>
      <c r="E13" s="24">
        <v>0.29499999999999998</v>
      </c>
      <c r="F13" s="24" t="s">
        <v>757</v>
      </c>
      <c r="G13" s="24" t="s">
        <v>757</v>
      </c>
      <c r="H13" s="24" t="s">
        <v>757</v>
      </c>
      <c r="I13" s="24" t="s">
        <v>757</v>
      </c>
      <c r="J13" s="24">
        <v>0.26500000000000001</v>
      </c>
      <c r="K13" s="24">
        <v>0.27</v>
      </c>
      <c r="L13" s="24">
        <v>0.28500000000000003</v>
      </c>
      <c r="M13" s="24">
        <v>0.26500000000000001</v>
      </c>
      <c r="N13" s="24">
        <v>0.27500000000000002</v>
      </c>
      <c r="O13" s="24">
        <v>0.255</v>
      </c>
      <c r="P13" s="24">
        <v>0.28175217756999998</v>
      </c>
      <c r="Q13" s="24">
        <v>0.25</v>
      </c>
      <c r="R13" s="24">
        <v>0.36</v>
      </c>
      <c r="S13" s="24">
        <v>0.3</v>
      </c>
      <c r="T13" s="24">
        <v>0.26500000000000001</v>
      </c>
      <c r="U13" s="24">
        <v>0.25</v>
      </c>
      <c r="V13" s="24">
        <v>0.28500000000000003</v>
      </c>
      <c r="W13" s="24">
        <v>0.27</v>
      </c>
      <c r="X13" s="24">
        <v>0.28000000000000003</v>
      </c>
      <c r="Y13" s="24">
        <v>3.3499999999999996</v>
      </c>
      <c r="Z13" s="24">
        <v>0.41499999999999998</v>
      </c>
      <c r="AA13" s="24">
        <v>0.28000000000000003</v>
      </c>
      <c r="AB13" s="211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273</v>
      </c>
      <c r="C14" s="29"/>
      <c r="D14" s="24">
        <v>2.7232919299377885E-2</v>
      </c>
      <c r="E14" s="24">
        <v>1.4719601443879732E-2</v>
      </c>
      <c r="F14" s="24" t="s">
        <v>757</v>
      </c>
      <c r="G14" s="24" t="s">
        <v>757</v>
      </c>
      <c r="H14" s="24" t="s">
        <v>757</v>
      </c>
      <c r="I14" s="24" t="s">
        <v>757</v>
      </c>
      <c r="J14" s="24">
        <v>1.9407902170679524E-2</v>
      </c>
      <c r="K14" s="24">
        <v>1.5055453054181609E-2</v>
      </c>
      <c r="L14" s="24">
        <v>1.0488088481701498E-2</v>
      </c>
      <c r="M14" s="24">
        <v>2.6394443859772201E-2</v>
      </c>
      <c r="N14" s="24">
        <v>1.8708286933869698E-2</v>
      </c>
      <c r="O14" s="24">
        <v>5.4772255750516656E-3</v>
      </c>
      <c r="P14" s="24">
        <v>1.5321108351456655E-2</v>
      </c>
      <c r="Q14" s="24">
        <v>5.4772255750516634E-2</v>
      </c>
      <c r="R14" s="24">
        <v>1.8973665961010269E-2</v>
      </c>
      <c r="S14" s="24">
        <v>0</v>
      </c>
      <c r="T14" s="24">
        <v>1.0488088481701525E-2</v>
      </c>
      <c r="U14" s="24">
        <v>5.4772255750516634E-2</v>
      </c>
      <c r="V14" s="24">
        <v>5.4772255750516353E-3</v>
      </c>
      <c r="W14" s="24">
        <v>1.8618986725025256E-2</v>
      </c>
      <c r="X14" s="24">
        <v>1.8618986725025245E-2</v>
      </c>
      <c r="Y14" s="24">
        <v>0.27568097504180439</v>
      </c>
      <c r="Z14" s="24">
        <v>2.8074306165365277E-2</v>
      </c>
      <c r="AA14" s="24">
        <v>1.0954451150103312E-2</v>
      </c>
      <c r="AB14" s="211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7.8292267407562968E-2</v>
      </c>
      <c r="E15" s="13">
        <v>5.0467204950444794E-2</v>
      </c>
      <c r="F15" s="13" t="s">
        <v>757</v>
      </c>
      <c r="G15" s="13" t="s">
        <v>757</v>
      </c>
      <c r="H15" s="13" t="s">
        <v>757</v>
      </c>
      <c r="I15" s="13" t="s">
        <v>757</v>
      </c>
      <c r="J15" s="13">
        <v>7.5127363241340089E-2</v>
      </c>
      <c r="K15" s="13">
        <v>5.508092580798149E-2</v>
      </c>
      <c r="L15" s="13">
        <v>3.6800310462110512E-2</v>
      </c>
      <c r="M15" s="13">
        <v>9.8364387055051669E-2</v>
      </c>
      <c r="N15" s="13">
        <v>6.8030134304980713E-2</v>
      </c>
      <c r="O15" s="13">
        <v>2.1479315980594767E-2</v>
      </c>
      <c r="P15" s="13">
        <v>5.4508582079980515E-2</v>
      </c>
      <c r="Q15" s="13">
        <v>0.21908902300206654</v>
      </c>
      <c r="R15" s="13">
        <v>5.2704627669472981E-2</v>
      </c>
      <c r="S15" s="13">
        <v>0</v>
      </c>
      <c r="T15" s="13">
        <v>3.9577692383779339E-2</v>
      </c>
      <c r="U15" s="13">
        <v>0.21908902300206654</v>
      </c>
      <c r="V15" s="13">
        <v>1.9218335351058366E-2</v>
      </c>
      <c r="W15" s="13">
        <v>6.9821200218844706E-2</v>
      </c>
      <c r="X15" s="13">
        <v>6.5714070794206741E-2</v>
      </c>
      <c r="Y15" s="13">
        <v>8.1082639718177765E-2</v>
      </c>
      <c r="Z15" s="13">
        <v>6.8169096314120478E-2</v>
      </c>
      <c r="AA15" s="13">
        <v>3.9123039821797538E-2</v>
      </c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0.26743307877111389</v>
      </c>
      <c r="E16" s="13">
        <v>6.276319943635289E-2</v>
      </c>
      <c r="F16" s="13" t="s">
        <v>757</v>
      </c>
      <c r="G16" s="13" t="s">
        <v>757</v>
      </c>
      <c r="H16" s="13" t="s">
        <v>757</v>
      </c>
      <c r="I16" s="13" t="s">
        <v>757</v>
      </c>
      <c r="J16" s="13">
        <v>-5.8695451927801789E-2</v>
      </c>
      <c r="K16" s="13">
        <v>-4.0390588139321837E-3</v>
      </c>
      <c r="L16" s="13">
        <v>3.8471469163521954E-2</v>
      </c>
      <c r="M16" s="13">
        <v>-2.2257856518555386E-2</v>
      </c>
      <c r="N16" s="13">
        <v>2.0338737542755503E-3</v>
      </c>
      <c r="O16" s="13">
        <v>-7.0841317064217368E-2</v>
      </c>
      <c r="P16" s="13">
        <v>2.4176975494356823E-2</v>
      </c>
      <c r="Q16" s="13">
        <v>-8.906011476884057E-2</v>
      </c>
      <c r="R16" s="13">
        <v>0.31175343473286943</v>
      </c>
      <c r="S16" s="13">
        <v>9.3127862277391227E-2</v>
      </c>
      <c r="T16" s="13">
        <v>-3.4403721654970965E-2</v>
      </c>
      <c r="U16" s="13">
        <v>-8.906011476884057E-2</v>
      </c>
      <c r="V16" s="13">
        <v>3.8471469163521954E-2</v>
      </c>
      <c r="W16" s="13">
        <v>-2.8330789086763231E-2</v>
      </c>
      <c r="X16" s="13">
        <v>3.2398536595314331E-2</v>
      </c>
      <c r="Y16" s="13">
        <v>11.388782439143769</v>
      </c>
      <c r="Z16" s="13">
        <v>0.50062163760412992</v>
      </c>
      <c r="AA16" s="13">
        <v>2.0252671458898641E-2</v>
      </c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2.95</v>
      </c>
      <c r="E17" s="45">
        <v>0.67</v>
      </c>
      <c r="F17" s="45">
        <v>5.0599999999999996</v>
      </c>
      <c r="G17" s="45">
        <v>9.1</v>
      </c>
      <c r="H17" s="45">
        <v>1.01</v>
      </c>
      <c r="I17" s="45">
        <v>5.0599999999999996</v>
      </c>
      <c r="J17" s="45">
        <v>0.67</v>
      </c>
      <c r="K17" s="45">
        <v>7.0000000000000007E-2</v>
      </c>
      <c r="L17" s="45">
        <v>0.4</v>
      </c>
      <c r="M17" s="45">
        <v>0.27</v>
      </c>
      <c r="N17" s="45">
        <v>0</v>
      </c>
      <c r="O17" s="45">
        <v>0.81</v>
      </c>
      <c r="P17" s="45">
        <v>0.25</v>
      </c>
      <c r="Q17" s="45" t="s">
        <v>276</v>
      </c>
      <c r="R17" s="45">
        <v>3.44</v>
      </c>
      <c r="S17" s="45" t="s">
        <v>276</v>
      </c>
      <c r="T17" s="45">
        <v>0.4</v>
      </c>
      <c r="U17" s="45" t="s">
        <v>276</v>
      </c>
      <c r="V17" s="45">
        <v>0.4</v>
      </c>
      <c r="W17" s="45">
        <v>0.34</v>
      </c>
      <c r="X17" s="45">
        <v>0.34</v>
      </c>
      <c r="Y17" s="45">
        <v>126.43</v>
      </c>
      <c r="Z17" s="45">
        <v>5.54</v>
      </c>
      <c r="AA17" s="45">
        <v>0.2</v>
      </c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504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51" t="s">
        <v>235</v>
      </c>
      <c r="E22" s="152" t="s">
        <v>236</v>
      </c>
      <c r="F22" s="152" t="s">
        <v>237</v>
      </c>
      <c r="G22" s="152" t="s">
        <v>241</v>
      </c>
      <c r="H22" s="152" t="s">
        <v>242</v>
      </c>
      <c r="I22" s="152" t="s">
        <v>243</v>
      </c>
      <c r="J22" s="152" t="s">
        <v>244</v>
      </c>
      <c r="K22" s="152" t="s">
        <v>245</v>
      </c>
      <c r="L22" s="152" t="s">
        <v>246</v>
      </c>
      <c r="M22" s="152" t="s">
        <v>247</v>
      </c>
      <c r="N22" s="152" t="s">
        <v>248</v>
      </c>
      <c r="O22" s="152" t="s">
        <v>249</v>
      </c>
      <c r="P22" s="152" t="s">
        <v>250</v>
      </c>
      <c r="Q22" s="152" t="s">
        <v>251</v>
      </c>
      <c r="R22" s="152" t="s">
        <v>252</v>
      </c>
      <c r="S22" s="152" t="s">
        <v>253</v>
      </c>
      <c r="T22" s="152" t="s">
        <v>254</v>
      </c>
      <c r="U22" s="152" t="s">
        <v>255</v>
      </c>
      <c r="V22" s="152" t="s">
        <v>256</v>
      </c>
      <c r="W22" s="152" t="s">
        <v>257</v>
      </c>
      <c r="X22" s="152" t="s">
        <v>258</v>
      </c>
      <c r="Y22" s="152" t="s">
        <v>259</v>
      </c>
      <c r="Z22" s="152" t="s">
        <v>261</v>
      </c>
      <c r="AA22" s="152" t="s">
        <v>263</v>
      </c>
      <c r="AB22" s="152" t="s">
        <v>264</v>
      </c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115</v>
      </c>
      <c r="E23" s="11" t="s">
        <v>306</v>
      </c>
      <c r="F23" s="11" t="s">
        <v>115</v>
      </c>
      <c r="G23" s="11" t="s">
        <v>307</v>
      </c>
      <c r="H23" s="11" t="s">
        <v>115</v>
      </c>
      <c r="I23" s="11" t="s">
        <v>115</v>
      </c>
      <c r="J23" s="11" t="s">
        <v>307</v>
      </c>
      <c r="K23" s="11" t="s">
        <v>306</v>
      </c>
      <c r="L23" s="11" t="s">
        <v>307</v>
      </c>
      <c r="M23" s="11" t="s">
        <v>307</v>
      </c>
      <c r="N23" s="11" t="s">
        <v>307</v>
      </c>
      <c r="O23" s="11" t="s">
        <v>307</v>
      </c>
      <c r="P23" s="11" t="s">
        <v>307</v>
      </c>
      <c r="Q23" s="11" t="s">
        <v>115</v>
      </c>
      <c r="R23" s="11" t="s">
        <v>307</v>
      </c>
      <c r="S23" s="11" t="s">
        <v>307</v>
      </c>
      <c r="T23" s="11" t="s">
        <v>115</v>
      </c>
      <c r="U23" s="11" t="s">
        <v>307</v>
      </c>
      <c r="V23" s="11" t="s">
        <v>306</v>
      </c>
      <c r="W23" s="11" t="s">
        <v>307</v>
      </c>
      <c r="X23" s="11" t="s">
        <v>306</v>
      </c>
      <c r="Y23" s="11" t="s">
        <v>306</v>
      </c>
      <c r="Z23" s="11" t="s">
        <v>307</v>
      </c>
      <c r="AA23" s="11" t="s">
        <v>306</v>
      </c>
      <c r="AB23" s="11" t="s">
        <v>307</v>
      </c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6.1212549999999997</v>
      </c>
      <c r="E25" s="22">
        <v>6.2348302054810949</v>
      </c>
      <c r="F25" s="22">
        <v>6.3896999999999995</v>
      </c>
      <c r="G25" s="22">
        <v>6.01</v>
      </c>
      <c r="H25" s="22">
        <v>5.6185</v>
      </c>
      <c r="I25" s="22">
        <v>5.45</v>
      </c>
      <c r="J25" s="154">
        <v>4.9996</v>
      </c>
      <c r="K25" s="22">
        <v>6</v>
      </c>
      <c r="L25" s="22">
        <v>6.1</v>
      </c>
      <c r="M25" s="22">
        <v>6.25</v>
      </c>
      <c r="N25" s="22">
        <v>6.09</v>
      </c>
      <c r="O25" s="22">
        <v>6</v>
      </c>
      <c r="P25" s="22">
        <v>6.05</v>
      </c>
      <c r="Q25" s="22">
        <v>6.159732900456274</v>
      </c>
      <c r="R25" s="154">
        <v>5.13</v>
      </c>
      <c r="S25" s="154">
        <v>5.32</v>
      </c>
      <c r="T25" s="22">
        <v>6.12</v>
      </c>
      <c r="U25" s="22">
        <v>5.95</v>
      </c>
      <c r="V25" s="22">
        <v>6.32</v>
      </c>
      <c r="W25" s="22">
        <v>6.08</v>
      </c>
      <c r="X25" s="22">
        <v>6.3171000000000008</v>
      </c>
      <c r="Y25" s="22">
        <v>6.0542999999999996</v>
      </c>
      <c r="Z25" s="22">
        <v>6.62</v>
      </c>
      <c r="AA25" s="22">
        <v>5.8</v>
      </c>
      <c r="AB25" s="154">
        <v>5.36</v>
      </c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6.1450199999999997</v>
      </c>
      <c r="E26" s="11">
        <v>6.0299573856653028</v>
      </c>
      <c r="F26" s="11">
        <v>6.4135</v>
      </c>
      <c r="G26" s="11">
        <v>6.04</v>
      </c>
      <c r="H26" s="11">
        <v>5.4683000000000002</v>
      </c>
      <c r="I26" s="11">
        <v>5.6</v>
      </c>
      <c r="J26" s="155">
        <v>4.9382000000000001</v>
      </c>
      <c r="K26" s="11">
        <v>6.09</v>
      </c>
      <c r="L26" s="11">
        <v>6.03</v>
      </c>
      <c r="M26" s="11">
        <v>6.12</v>
      </c>
      <c r="N26" s="149">
        <v>6.2800000000000011</v>
      </c>
      <c r="O26" s="11">
        <v>5.9</v>
      </c>
      <c r="P26" s="11">
        <v>6.12</v>
      </c>
      <c r="Q26" s="11">
        <v>6.3088741911457138</v>
      </c>
      <c r="R26" s="155">
        <v>4.84</v>
      </c>
      <c r="S26" s="155">
        <v>5.39</v>
      </c>
      <c r="T26" s="11">
        <v>6.21</v>
      </c>
      <c r="U26" s="11">
        <v>5.82</v>
      </c>
      <c r="V26" s="11">
        <v>6.61</v>
      </c>
      <c r="W26" s="11">
        <v>6.14</v>
      </c>
      <c r="X26" s="11">
        <v>6.4022999999999994</v>
      </c>
      <c r="Y26" s="11">
        <v>5.9931000000000001</v>
      </c>
      <c r="Z26" s="11">
        <v>6.77</v>
      </c>
      <c r="AA26" s="11">
        <v>5.67</v>
      </c>
      <c r="AB26" s="155">
        <v>5.36</v>
      </c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6.1851709999999995</v>
      </c>
      <c r="E27" s="11">
        <v>6.0554171648144361</v>
      </c>
      <c r="F27" s="11">
        <v>6.3606999999999996</v>
      </c>
      <c r="G27" s="11">
        <v>5.99</v>
      </c>
      <c r="H27" s="11">
        <v>5.5499000000000001</v>
      </c>
      <c r="I27" s="11">
        <v>5.6</v>
      </c>
      <c r="J27" s="155">
        <v>4.8917999999999999</v>
      </c>
      <c r="K27" s="11">
        <v>6.3099999999999987</v>
      </c>
      <c r="L27" s="11">
        <v>6.12</v>
      </c>
      <c r="M27" s="11">
        <v>6.24</v>
      </c>
      <c r="N27" s="11">
        <v>6.06</v>
      </c>
      <c r="O27" s="11">
        <v>6.01</v>
      </c>
      <c r="P27" s="11">
        <v>6</v>
      </c>
      <c r="Q27" s="11">
        <v>6.1510631225248336</v>
      </c>
      <c r="R27" s="155">
        <v>5.01</v>
      </c>
      <c r="S27" s="155">
        <v>5.25</v>
      </c>
      <c r="T27" s="11">
        <v>6.11</v>
      </c>
      <c r="U27" s="11">
        <v>5.86</v>
      </c>
      <c r="V27" s="11">
        <v>6.4</v>
      </c>
      <c r="W27" s="11">
        <v>6.1</v>
      </c>
      <c r="X27" s="11">
        <v>6.1840000000000002</v>
      </c>
      <c r="Y27" s="11">
        <v>5.9066000000000001</v>
      </c>
      <c r="Z27" s="11">
        <v>6.62</v>
      </c>
      <c r="AA27" s="11">
        <v>6.02</v>
      </c>
      <c r="AB27" s="155">
        <v>5.1100000000000003</v>
      </c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6.1777019999999991</v>
      </c>
      <c r="E28" s="11">
        <v>6.1348190228163908</v>
      </c>
      <c r="F28" s="11">
        <v>6.3119999999999994</v>
      </c>
      <c r="G28" s="11">
        <v>6.01</v>
      </c>
      <c r="H28" s="11">
        <v>5.6247999999999996</v>
      </c>
      <c r="I28" s="11">
        <v>5.61</v>
      </c>
      <c r="J28" s="155">
        <v>5.0087000000000002</v>
      </c>
      <c r="K28" s="11">
        <v>6.4</v>
      </c>
      <c r="L28" s="11">
        <v>5.98</v>
      </c>
      <c r="M28" s="11">
        <v>6.5099999999999989</v>
      </c>
      <c r="N28" s="11">
        <v>6.01</v>
      </c>
      <c r="O28" s="11">
        <v>5.89</v>
      </c>
      <c r="P28" s="149">
        <v>6.419999999999999</v>
      </c>
      <c r="Q28" s="11">
        <v>6.2846248423413531</v>
      </c>
      <c r="R28" s="155">
        <v>4.8600000000000003</v>
      </c>
      <c r="S28" s="155">
        <v>5.34</v>
      </c>
      <c r="T28" s="11">
        <v>6.23</v>
      </c>
      <c r="U28" s="11">
        <v>5.9</v>
      </c>
      <c r="V28" s="11">
        <v>6.49</v>
      </c>
      <c r="W28" s="11">
        <v>6</v>
      </c>
      <c r="X28" s="11">
        <v>6.2801999999999998</v>
      </c>
      <c r="Y28" s="11">
        <v>5.9592999999999998</v>
      </c>
      <c r="Z28" s="11">
        <v>6.3</v>
      </c>
      <c r="AA28" s="11">
        <v>5.92</v>
      </c>
      <c r="AB28" s="155">
        <v>5.12</v>
      </c>
      <c r="AC28" s="15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6.0820578828556746</v>
      </c>
    </row>
    <row r="29" spans="1:65">
      <c r="A29" s="30"/>
      <c r="B29" s="19">
        <v>1</v>
      </c>
      <c r="C29" s="9">
        <v>5</v>
      </c>
      <c r="D29" s="11">
        <v>6.1160100000000002</v>
      </c>
      <c r="E29" s="11">
        <v>5.9810500567890701</v>
      </c>
      <c r="F29" s="11">
        <v>6.32</v>
      </c>
      <c r="G29" s="11">
        <v>6.09</v>
      </c>
      <c r="H29" s="11">
        <v>5.5693000000000001</v>
      </c>
      <c r="I29" s="11">
        <v>5.53</v>
      </c>
      <c r="J29" s="155">
        <v>5.0853999999999999</v>
      </c>
      <c r="K29" s="11">
        <v>6.27</v>
      </c>
      <c r="L29" s="11">
        <v>5.96</v>
      </c>
      <c r="M29" s="11">
        <v>6.43</v>
      </c>
      <c r="N29" s="11">
        <v>6.01</v>
      </c>
      <c r="O29" s="11">
        <v>5.98</v>
      </c>
      <c r="P29" s="11">
        <v>5.95</v>
      </c>
      <c r="Q29" s="11">
        <v>6.1227510033272337</v>
      </c>
      <c r="R29" s="155">
        <v>5.0199999999999996</v>
      </c>
      <c r="S29" s="155">
        <v>5.17</v>
      </c>
      <c r="T29" s="11">
        <v>5.9700000000000006</v>
      </c>
      <c r="U29" s="11">
        <v>5.75</v>
      </c>
      <c r="V29" s="11">
        <v>6.5</v>
      </c>
      <c r="W29" s="11">
        <v>6.14</v>
      </c>
      <c r="X29" s="11">
        <v>6.2082999999999995</v>
      </c>
      <c r="Y29" s="11">
        <v>6.0259</v>
      </c>
      <c r="Z29" s="11">
        <v>6.77</v>
      </c>
      <c r="AA29" s="11">
        <v>5.61</v>
      </c>
      <c r="AB29" s="155">
        <v>5.07</v>
      </c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6.134544</v>
      </c>
      <c r="E30" s="11">
        <v>5.9821165754964785</v>
      </c>
      <c r="F30" s="11">
        <v>6.3337000000000003</v>
      </c>
      <c r="G30" s="11">
        <v>6.07</v>
      </c>
      <c r="H30" s="11">
        <v>5.4893999999999998</v>
      </c>
      <c r="I30" s="11">
        <v>5.64</v>
      </c>
      <c r="J30" s="155">
        <v>4.9527000000000001</v>
      </c>
      <c r="K30" s="11">
        <v>6.19</v>
      </c>
      <c r="L30" s="11">
        <v>6</v>
      </c>
      <c r="M30" s="11">
        <v>6.2800000000000011</v>
      </c>
      <c r="N30" s="11">
        <v>5.94</v>
      </c>
      <c r="O30" s="11">
        <v>6.02</v>
      </c>
      <c r="P30" s="11">
        <v>5.99</v>
      </c>
      <c r="Q30" s="11">
        <v>6.2285864440029837</v>
      </c>
      <c r="R30" s="155">
        <v>5.08</v>
      </c>
      <c r="S30" s="155">
        <v>5.25</v>
      </c>
      <c r="T30" s="11">
        <v>6.1899999999999995</v>
      </c>
      <c r="U30" s="11">
        <v>5.81</v>
      </c>
      <c r="V30" s="11">
        <v>6.5500000000000007</v>
      </c>
      <c r="W30" s="11">
        <v>6.01</v>
      </c>
      <c r="X30" s="11">
        <v>6.1376999999999997</v>
      </c>
      <c r="Y30" s="11">
        <v>5.8089000000000004</v>
      </c>
      <c r="Z30" s="11">
        <v>6.46</v>
      </c>
      <c r="AA30" s="11">
        <v>6.2600000000000007</v>
      </c>
      <c r="AB30" s="155">
        <v>5.44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6.146617</v>
      </c>
      <c r="E31" s="23">
        <v>6.0696984018437954</v>
      </c>
      <c r="F31" s="23">
        <v>6.3549333333333324</v>
      </c>
      <c r="G31" s="23">
        <v>6.0349999999999993</v>
      </c>
      <c r="H31" s="23">
        <v>5.5533666666666663</v>
      </c>
      <c r="I31" s="23">
        <v>5.5716666666666663</v>
      </c>
      <c r="J31" s="23">
        <v>4.9794</v>
      </c>
      <c r="K31" s="23">
        <v>6.21</v>
      </c>
      <c r="L31" s="23">
        <v>6.0316666666666663</v>
      </c>
      <c r="M31" s="23">
        <v>6.3049999999999997</v>
      </c>
      <c r="N31" s="23">
        <v>6.0649999999999986</v>
      </c>
      <c r="O31" s="23">
        <v>5.9666666666666659</v>
      </c>
      <c r="P31" s="23">
        <v>6.0883333333333338</v>
      </c>
      <c r="Q31" s="23">
        <v>6.2092720839663977</v>
      </c>
      <c r="R31" s="23">
        <v>4.9899999999999993</v>
      </c>
      <c r="S31" s="23">
        <v>5.2866666666666662</v>
      </c>
      <c r="T31" s="23">
        <v>6.1383333333333328</v>
      </c>
      <c r="U31" s="23">
        <v>5.8483333333333336</v>
      </c>
      <c r="V31" s="23">
        <v>6.4783333333333344</v>
      </c>
      <c r="W31" s="23">
        <v>6.0783333333333331</v>
      </c>
      <c r="X31" s="23">
        <v>6.2549333333333337</v>
      </c>
      <c r="Y31" s="23">
        <v>5.9580166666666665</v>
      </c>
      <c r="Z31" s="23">
        <v>6.59</v>
      </c>
      <c r="AA31" s="23">
        <v>5.879999999999999</v>
      </c>
      <c r="AB31" s="23">
        <v>5.2433333333333341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6.1397820000000003</v>
      </c>
      <c r="E32" s="11">
        <v>6.042687275239869</v>
      </c>
      <c r="F32" s="11">
        <v>6.3472</v>
      </c>
      <c r="G32" s="11">
        <v>6.0250000000000004</v>
      </c>
      <c r="H32" s="11">
        <v>5.5595999999999997</v>
      </c>
      <c r="I32" s="11">
        <v>5.6</v>
      </c>
      <c r="J32" s="11">
        <v>4.9761500000000005</v>
      </c>
      <c r="K32" s="11">
        <v>6.23</v>
      </c>
      <c r="L32" s="11">
        <v>6.0150000000000006</v>
      </c>
      <c r="M32" s="11">
        <v>6.2650000000000006</v>
      </c>
      <c r="N32" s="11">
        <v>6.0350000000000001</v>
      </c>
      <c r="O32" s="11">
        <v>5.99</v>
      </c>
      <c r="P32" s="11">
        <v>6.0250000000000004</v>
      </c>
      <c r="Q32" s="11">
        <v>6.1941596722296293</v>
      </c>
      <c r="R32" s="11">
        <v>5.0149999999999997</v>
      </c>
      <c r="S32" s="11">
        <v>5.2850000000000001</v>
      </c>
      <c r="T32" s="11">
        <v>6.1549999999999994</v>
      </c>
      <c r="U32" s="11">
        <v>5.84</v>
      </c>
      <c r="V32" s="11">
        <v>6.4950000000000001</v>
      </c>
      <c r="W32" s="11">
        <v>6.09</v>
      </c>
      <c r="X32" s="11">
        <v>6.2442499999999992</v>
      </c>
      <c r="Y32" s="11">
        <v>5.9762000000000004</v>
      </c>
      <c r="Z32" s="11">
        <v>6.62</v>
      </c>
      <c r="AA32" s="11">
        <v>5.8599999999999994</v>
      </c>
      <c r="AB32" s="11">
        <v>5.24</v>
      </c>
      <c r="AC32" s="15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2.8917176113859796E-2</v>
      </c>
      <c r="E33" s="24">
        <v>9.8814589341478562E-2</v>
      </c>
      <c r="F33" s="24">
        <v>4.046354738115112E-2</v>
      </c>
      <c r="G33" s="24">
        <v>3.8858718455450914E-2</v>
      </c>
      <c r="H33" s="24">
        <v>6.4713264997731779E-2</v>
      </c>
      <c r="I33" s="24">
        <v>6.9689788826388641E-2</v>
      </c>
      <c r="J33" s="24">
        <v>6.7211040759684704E-2</v>
      </c>
      <c r="K33" s="24">
        <v>0.1473770674155242</v>
      </c>
      <c r="L33" s="24">
        <v>6.5243135015621789E-2</v>
      </c>
      <c r="M33" s="24">
        <v>0.1412444689182549</v>
      </c>
      <c r="N33" s="24">
        <v>0.11708970919769203</v>
      </c>
      <c r="O33" s="24">
        <v>5.7154760664940733E-2</v>
      </c>
      <c r="P33" s="24">
        <v>0.17267503197239178</v>
      </c>
      <c r="Q33" s="24">
        <v>7.655060253560543E-2</v>
      </c>
      <c r="R33" s="24">
        <v>0.11696153213770748</v>
      </c>
      <c r="S33" s="24">
        <v>7.8655366420013945E-2</v>
      </c>
      <c r="T33" s="24">
        <v>9.5585912490631295E-2</v>
      </c>
      <c r="U33" s="24">
        <v>7.0828431202919401E-2</v>
      </c>
      <c r="V33" s="24">
        <v>0.10419532938988521</v>
      </c>
      <c r="W33" s="24">
        <v>6.1454590281496906E-2</v>
      </c>
      <c r="X33" s="24">
        <v>9.7128670672807366E-2</v>
      </c>
      <c r="Y33" s="24">
        <v>8.943217355441288E-2</v>
      </c>
      <c r="Z33" s="24">
        <v>0.18308467986153282</v>
      </c>
      <c r="AA33" s="24">
        <v>0.24041630560342628</v>
      </c>
      <c r="AB33" s="24">
        <v>0.16058227382456225</v>
      </c>
      <c r="AC33" s="211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56"/>
    </row>
    <row r="34" spans="1:65">
      <c r="A34" s="30"/>
      <c r="B34" s="3" t="s">
        <v>87</v>
      </c>
      <c r="C34" s="29"/>
      <c r="D34" s="13">
        <v>4.7045677506602082E-3</v>
      </c>
      <c r="E34" s="13">
        <v>1.6279983419186298E-2</v>
      </c>
      <c r="F34" s="13">
        <v>6.3672654391052292E-3</v>
      </c>
      <c r="G34" s="13">
        <v>6.4388928675146511E-3</v>
      </c>
      <c r="H34" s="13">
        <v>1.1652978973307204E-2</v>
      </c>
      <c r="I34" s="13">
        <v>1.250788911033E-2</v>
      </c>
      <c r="J34" s="13">
        <v>1.3497819166904587E-2</v>
      </c>
      <c r="K34" s="13">
        <v>2.3732216975124669E-2</v>
      </c>
      <c r="L34" s="13">
        <v>1.0816767341633898E-2</v>
      </c>
      <c r="M34" s="13">
        <v>2.240197762383107E-2</v>
      </c>
      <c r="N34" s="13">
        <v>1.9305805308770331E-2</v>
      </c>
      <c r="O34" s="13">
        <v>9.5790101673085045E-3</v>
      </c>
      <c r="P34" s="13">
        <v>2.8361625837239272E-2</v>
      </c>
      <c r="Q34" s="13">
        <v>1.2328434235193952E-2</v>
      </c>
      <c r="R34" s="13">
        <v>2.3439184797135769E-2</v>
      </c>
      <c r="S34" s="13">
        <v>1.4878064266080824E-2</v>
      </c>
      <c r="T34" s="13">
        <v>1.5571965108438442E-2</v>
      </c>
      <c r="U34" s="13">
        <v>1.2110874528854841E-2</v>
      </c>
      <c r="V34" s="13">
        <v>1.6083662884983564E-2</v>
      </c>
      <c r="W34" s="13">
        <v>1.011043437589749E-2</v>
      </c>
      <c r="X34" s="13">
        <v>1.5528330278948994E-2</v>
      </c>
      <c r="Y34" s="13">
        <v>1.5010393316749067E-2</v>
      </c>
      <c r="Z34" s="13">
        <v>2.7782197247577061E-2</v>
      </c>
      <c r="AA34" s="13">
        <v>4.0887126803303794E-2</v>
      </c>
      <c r="AB34" s="13">
        <v>3.062598992203984E-2</v>
      </c>
      <c r="AC34" s="15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1.061468312005176E-2</v>
      </c>
      <c r="E35" s="13">
        <v>-2.0321215696941231E-3</v>
      </c>
      <c r="F35" s="13">
        <v>4.4865645104570362E-2</v>
      </c>
      <c r="G35" s="13">
        <v>-7.7371645850862203E-3</v>
      </c>
      <c r="H35" s="13">
        <v>-8.6926370378569096E-2</v>
      </c>
      <c r="I35" s="13">
        <v>-8.3917520355687114E-2</v>
      </c>
      <c r="J35" s="13">
        <v>-0.18129684131482648</v>
      </c>
      <c r="K35" s="13">
        <v>2.1035991371435747E-2</v>
      </c>
      <c r="L35" s="13">
        <v>-8.2852246985437583E-3</v>
      </c>
      <c r="M35" s="13">
        <v>3.6655704604976247E-2</v>
      </c>
      <c r="N35" s="13">
        <v>-2.8046235639682671E-3</v>
      </c>
      <c r="O35" s="13">
        <v>-1.8972396910966194E-2</v>
      </c>
      <c r="P35" s="13">
        <v>1.0317972302349432E-3</v>
      </c>
      <c r="Q35" s="13">
        <v>2.091630884824669E-2</v>
      </c>
      <c r="R35" s="13">
        <v>-0.1795540101540315</v>
      </c>
      <c r="S35" s="13">
        <v>-0.13077666005630861</v>
      </c>
      <c r="T35" s="13">
        <v>9.2526989320982356E-3</v>
      </c>
      <c r="U35" s="13">
        <v>-3.842853093870946E-2</v>
      </c>
      <c r="V35" s="13">
        <v>6.5154830504769778E-2</v>
      </c>
      <c r="W35" s="13">
        <v>-6.1238311013778191E-4</v>
      </c>
      <c r="X35" s="13">
        <v>2.8423841700843777E-2</v>
      </c>
      <c r="Y35" s="13">
        <v>-2.0394612905388465E-2</v>
      </c>
      <c r="Z35" s="13">
        <v>8.3514844305597746E-2</v>
      </c>
      <c r="AA35" s="13">
        <v>-3.3221959860862849E-2</v>
      </c>
      <c r="AB35" s="13">
        <v>-0.13790144153125672</v>
      </c>
      <c r="AC35" s="15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0.3</v>
      </c>
      <c r="E36" s="45">
        <v>0.02</v>
      </c>
      <c r="F36" s="45">
        <v>1.06</v>
      </c>
      <c r="G36" s="45">
        <v>0.11</v>
      </c>
      <c r="H36" s="45">
        <v>1.86</v>
      </c>
      <c r="I36" s="45">
        <v>1.8</v>
      </c>
      <c r="J36" s="45">
        <v>3.96</v>
      </c>
      <c r="K36" s="45">
        <v>0.53</v>
      </c>
      <c r="L36" s="45">
        <v>0.12</v>
      </c>
      <c r="M36" s="45">
        <v>0.87</v>
      </c>
      <c r="N36" s="45">
        <v>0</v>
      </c>
      <c r="O36" s="45">
        <v>0.36</v>
      </c>
      <c r="P36" s="45">
        <v>0.09</v>
      </c>
      <c r="Q36" s="45">
        <v>0.53</v>
      </c>
      <c r="R36" s="45">
        <v>3.92</v>
      </c>
      <c r="S36" s="45">
        <v>2.84</v>
      </c>
      <c r="T36" s="45">
        <v>0.27</v>
      </c>
      <c r="U36" s="45">
        <v>0.79</v>
      </c>
      <c r="V36" s="45">
        <v>1.51</v>
      </c>
      <c r="W36" s="45">
        <v>0.05</v>
      </c>
      <c r="X36" s="45">
        <v>0.69</v>
      </c>
      <c r="Y36" s="45">
        <v>0.39</v>
      </c>
      <c r="Z36" s="45">
        <v>1.91</v>
      </c>
      <c r="AA36" s="45">
        <v>0.67</v>
      </c>
      <c r="AB36" s="45">
        <v>2.99</v>
      </c>
      <c r="AC36" s="15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505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51" t="s">
        <v>236</v>
      </c>
      <c r="E40" s="152" t="s">
        <v>237</v>
      </c>
      <c r="F40" s="152" t="s">
        <v>241</v>
      </c>
      <c r="G40" s="152" t="s">
        <v>242</v>
      </c>
      <c r="H40" s="152" t="s">
        <v>243</v>
      </c>
      <c r="I40" s="152" t="s">
        <v>244</v>
      </c>
      <c r="J40" s="152" t="s">
        <v>245</v>
      </c>
      <c r="K40" s="152" t="s">
        <v>246</v>
      </c>
      <c r="L40" s="152" t="s">
        <v>247</v>
      </c>
      <c r="M40" s="152" t="s">
        <v>248</v>
      </c>
      <c r="N40" s="152" t="s">
        <v>249</v>
      </c>
      <c r="O40" s="152" t="s">
        <v>250</v>
      </c>
      <c r="P40" s="152" t="s">
        <v>251</v>
      </c>
      <c r="Q40" s="152" t="s">
        <v>252</v>
      </c>
      <c r="R40" s="152" t="s">
        <v>253</v>
      </c>
      <c r="S40" s="152" t="s">
        <v>254</v>
      </c>
      <c r="T40" s="152" t="s">
        <v>255</v>
      </c>
      <c r="U40" s="152" t="s">
        <v>256</v>
      </c>
      <c r="V40" s="152" t="s">
        <v>257</v>
      </c>
      <c r="W40" s="152" t="s">
        <v>258</v>
      </c>
      <c r="X40" s="152" t="s">
        <v>259</v>
      </c>
      <c r="Y40" s="152" t="s">
        <v>260</v>
      </c>
      <c r="Z40" s="152" t="s">
        <v>261</v>
      </c>
      <c r="AA40" s="152" t="s">
        <v>263</v>
      </c>
      <c r="AB40" s="152" t="s">
        <v>264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306</v>
      </c>
      <c r="E41" s="11" t="s">
        <v>306</v>
      </c>
      <c r="F41" s="11" t="s">
        <v>307</v>
      </c>
      <c r="G41" s="11" t="s">
        <v>115</v>
      </c>
      <c r="H41" s="11" t="s">
        <v>115</v>
      </c>
      <c r="I41" s="11" t="s">
        <v>307</v>
      </c>
      <c r="J41" s="11" t="s">
        <v>306</v>
      </c>
      <c r="K41" s="11" t="s">
        <v>307</v>
      </c>
      <c r="L41" s="11" t="s">
        <v>307</v>
      </c>
      <c r="M41" s="11" t="s">
        <v>307</v>
      </c>
      <c r="N41" s="11" t="s">
        <v>307</v>
      </c>
      <c r="O41" s="11" t="s">
        <v>307</v>
      </c>
      <c r="P41" s="11" t="s">
        <v>115</v>
      </c>
      <c r="Q41" s="11" t="s">
        <v>307</v>
      </c>
      <c r="R41" s="11" t="s">
        <v>307</v>
      </c>
      <c r="S41" s="11" t="s">
        <v>306</v>
      </c>
      <c r="T41" s="11" t="s">
        <v>307</v>
      </c>
      <c r="U41" s="11" t="s">
        <v>306</v>
      </c>
      <c r="V41" s="11" t="s">
        <v>306</v>
      </c>
      <c r="W41" s="11" t="s">
        <v>306</v>
      </c>
      <c r="X41" s="11" t="s">
        <v>306</v>
      </c>
      <c r="Y41" s="11" t="s">
        <v>307</v>
      </c>
      <c r="Z41" s="11" t="s">
        <v>307</v>
      </c>
      <c r="AA41" s="11" t="s">
        <v>306</v>
      </c>
      <c r="AB41" s="11" t="s">
        <v>307</v>
      </c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15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8">
        <v>154.48427347463769</v>
      </c>
      <c r="E43" s="218">
        <v>161.6</v>
      </c>
      <c r="F43" s="219">
        <v>145</v>
      </c>
      <c r="G43" s="218">
        <v>157.09889999999999</v>
      </c>
      <c r="H43" s="218">
        <v>158</v>
      </c>
      <c r="I43" s="218">
        <v>136.4</v>
      </c>
      <c r="J43" s="218">
        <v>151</v>
      </c>
      <c r="K43" s="218">
        <v>152</v>
      </c>
      <c r="L43" s="218">
        <v>155</v>
      </c>
      <c r="M43" s="218">
        <v>159.5</v>
      </c>
      <c r="N43" s="218">
        <v>153</v>
      </c>
      <c r="O43" s="218">
        <v>155.5</v>
      </c>
      <c r="P43" s="218">
        <v>155.11538251682998</v>
      </c>
      <c r="Q43" s="219">
        <v>38.1</v>
      </c>
      <c r="R43" s="218">
        <v>159</v>
      </c>
      <c r="S43" s="218">
        <v>150</v>
      </c>
      <c r="T43" s="218">
        <v>162</v>
      </c>
      <c r="U43" s="218">
        <v>144</v>
      </c>
      <c r="V43" s="218">
        <v>163</v>
      </c>
      <c r="W43" s="218">
        <v>163.30000000000001</v>
      </c>
      <c r="X43" s="218">
        <v>150.6</v>
      </c>
      <c r="Y43" s="218"/>
      <c r="Z43" s="218">
        <v>156</v>
      </c>
      <c r="AA43" s="219">
        <v>162</v>
      </c>
      <c r="AB43" s="218">
        <v>158</v>
      </c>
      <c r="AC43" s="220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</v>
      </c>
    </row>
    <row r="44" spans="1:65">
      <c r="A44" s="30"/>
      <c r="B44" s="19">
        <v>1</v>
      </c>
      <c r="C44" s="9">
        <v>2</v>
      </c>
      <c r="D44" s="223">
        <v>151.70236217893833</v>
      </c>
      <c r="E44" s="223">
        <v>161.4</v>
      </c>
      <c r="F44" s="224">
        <v>139</v>
      </c>
      <c r="G44" s="223">
        <v>124.25880000000001</v>
      </c>
      <c r="H44" s="223">
        <v>157</v>
      </c>
      <c r="I44" s="223">
        <v>156.19999999999999</v>
      </c>
      <c r="J44" s="223">
        <v>152.1</v>
      </c>
      <c r="K44" s="223">
        <v>148</v>
      </c>
      <c r="L44" s="223">
        <v>153</v>
      </c>
      <c r="M44" s="223">
        <v>165.5</v>
      </c>
      <c r="N44" s="223">
        <v>152</v>
      </c>
      <c r="O44" s="223">
        <v>158</v>
      </c>
      <c r="P44" s="223">
        <v>152.81756398014878</v>
      </c>
      <c r="Q44" s="224">
        <v>39.299999999999997</v>
      </c>
      <c r="R44" s="223">
        <v>155</v>
      </c>
      <c r="S44" s="223">
        <v>145</v>
      </c>
      <c r="T44" s="223">
        <v>165</v>
      </c>
      <c r="U44" s="223">
        <v>142</v>
      </c>
      <c r="V44" s="223">
        <v>161</v>
      </c>
      <c r="W44" s="223">
        <v>161.19999999999999</v>
      </c>
      <c r="X44" s="223">
        <v>149.1</v>
      </c>
      <c r="Y44" s="225">
        <v>162.71</v>
      </c>
      <c r="Z44" s="223">
        <v>159</v>
      </c>
      <c r="AA44" s="224">
        <v>201</v>
      </c>
      <c r="AB44" s="223">
        <v>157</v>
      </c>
      <c r="AC44" s="220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12</v>
      </c>
    </row>
    <row r="45" spans="1:65">
      <c r="A45" s="30"/>
      <c r="B45" s="19">
        <v>1</v>
      </c>
      <c r="C45" s="9">
        <v>3</v>
      </c>
      <c r="D45" s="223">
        <v>151.03307935511063</v>
      </c>
      <c r="E45" s="223">
        <v>160.69999999999999</v>
      </c>
      <c r="F45" s="224">
        <v>136</v>
      </c>
      <c r="G45" s="223">
        <v>117.8998</v>
      </c>
      <c r="H45" s="223">
        <v>160</v>
      </c>
      <c r="I45" s="223">
        <v>148.4</v>
      </c>
      <c r="J45" s="223">
        <v>158</v>
      </c>
      <c r="K45" s="223">
        <v>152.5</v>
      </c>
      <c r="L45" s="223">
        <v>158</v>
      </c>
      <c r="M45" s="223">
        <v>158.5</v>
      </c>
      <c r="N45" s="223">
        <v>156.5</v>
      </c>
      <c r="O45" s="223">
        <v>155</v>
      </c>
      <c r="P45" s="223">
        <v>157.49108476983002</v>
      </c>
      <c r="Q45" s="224">
        <v>37.4</v>
      </c>
      <c r="R45" s="223">
        <v>156</v>
      </c>
      <c r="S45" s="223">
        <v>150</v>
      </c>
      <c r="T45" s="223">
        <v>158</v>
      </c>
      <c r="U45" s="223">
        <v>144</v>
      </c>
      <c r="V45" s="223">
        <v>159</v>
      </c>
      <c r="W45" s="223">
        <v>155.9</v>
      </c>
      <c r="X45" s="223">
        <v>150.9</v>
      </c>
      <c r="Y45" s="223">
        <v>135.44</v>
      </c>
      <c r="Z45" s="223">
        <v>172</v>
      </c>
      <c r="AA45" s="224">
        <v>212</v>
      </c>
      <c r="AB45" s="223">
        <v>147</v>
      </c>
      <c r="AC45" s="220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16</v>
      </c>
    </row>
    <row r="46" spans="1:65">
      <c r="A46" s="30"/>
      <c r="B46" s="19">
        <v>1</v>
      </c>
      <c r="C46" s="9">
        <v>4</v>
      </c>
      <c r="D46" s="223">
        <v>152.29300069986991</v>
      </c>
      <c r="E46" s="223">
        <v>163.80000000000001</v>
      </c>
      <c r="F46" s="224">
        <v>137</v>
      </c>
      <c r="G46" s="225">
        <v>260.23239999999998</v>
      </c>
      <c r="H46" s="223">
        <v>153</v>
      </c>
      <c r="I46" s="223">
        <v>152.6</v>
      </c>
      <c r="J46" s="223">
        <v>161</v>
      </c>
      <c r="K46" s="223">
        <v>151.5</v>
      </c>
      <c r="L46" s="223">
        <v>161.5</v>
      </c>
      <c r="M46" s="223">
        <v>155.5</v>
      </c>
      <c r="N46" s="223">
        <v>152.5</v>
      </c>
      <c r="O46" s="223">
        <v>155.5</v>
      </c>
      <c r="P46" s="223">
        <v>152.03542544583001</v>
      </c>
      <c r="Q46" s="224">
        <v>34.5</v>
      </c>
      <c r="R46" s="223">
        <v>155</v>
      </c>
      <c r="S46" s="223">
        <v>146</v>
      </c>
      <c r="T46" s="223">
        <v>160</v>
      </c>
      <c r="U46" s="223">
        <v>148</v>
      </c>
      <c r="V46" s="223">
        <v>153</v>
      </c>
      <c r="W46" s="223">
        <v>158</v>
      </c>
      <c r="X46" s="223">
        <v>151.80000000000001</v>
      </c>
      <c r="Y46" s="223">
        <v>143.78</v>
      </c>
      <c r="Z46" s="223">
        <v>178</v>
      </c>
      <c r="AA46" s="224">
        <v>184</v>
      </c>
      <c r="AB46" s="223">
        <v>157</v>
      </c>
      <c r="AC46" s="220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153.63263245425443</v>
      </c>
    </row>
    <row r="47" spans="1:65">
      <c r="A47" s="30"/>
      <c r="B47" s="19">
        <v>1</v>
      </c>
      <c r="C47" s="9">
        <v>5</v>
      </c>
      <c r="D47" s="223">
        <v>149.55949617500815</v>
      </c>
      <c r="E47" s="223">
        <v>161.69999999999999</v>
      </c>
      <c r="F47" s="224">
        <v>141</v>
      </c>
      <c r="G47" s="223">
        <v>141.92359999999999</v>
      </c>
      <c r="H47" s="223">
        <v>157</v>
      </c>
      <c r="I47" s="223">
        <v>148.9</v>
      </c>
      <c r="J47" s="223">
        <v>155.9</v>
      </c>
      <c r="K47" s="223">
        <v>148.5</v>
      </c>
      <c r="L47" s="223">
        <v>160</v>
      </c>
      <c r="M47" s="223">
        <v>156.5</v>
      </c>
      <c r="N47" s="223">
        <v>152</v>
      </c>
      <c r="O47" s="223">
        <v>152.5</v>
      </c>
      <c r="P47" s="223">
        <v>154.22902331883003</v>
      </c>
      <c r="Q47" s="224">
        <v>37.299999999999997</v>
      </c>
      <c r="R47" s="223">
        <v>154</v>
      </c>
      <c r="S47" s="223">
        <v>147</v>
      </c>
      <c r="T47" s="223">
        <v>160</v>
      </c>
      <c r="U47" s="223">
        <v>147</v>
      </c>
      <c r="V47" s="223">
        <v>161</v>
      </c>
      <c r="W47" s="223">
        <v>156.5</v>
      </c>
      <c r="X47" s="223">
        <v>152</v>
      </c>
      <c r="Y47" s="223">
        <v>143.99</v>
      </c>
      <c r="Z47" s="223">
        <v>169</v>
      </c>
      <c r="AA47" s="224">
        <v>173</v>
      </c>
      <c r="AB47" s="223">
        <v>152</v>
      </c>
      <c r="AC47" s="220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2">
        <v>17</v>
      </c>
    </row>
    <row r="48" spans="1:65">
      <c r="A48" s="30"/>
      <c r="B48" s="19">
        <v>1</v>
      </c>
      <c r="C48" s="9">
        <v>6</v>
      </c>
      <c r="D48" s="223">
        <v>151.72161551171899</v>
      </c>
      <c r="E48" s="223">
        <v>159.80000000000001</v>
      </c>
      <c r="F48" s="224">
        <v>140</v>
      </c>
      <c r="G48" s="225">
        <v>198.97229999999999</v>
      </c>
      <c r="H48" s="223">
        <v>161</v>
      </c>
      <c r="I48" s="223">
        <v>145.6</v>
      </c>
      <c r="J48" s="223">
        <v>153.1</v>
      </c>
      <c r="K48" s="223">
        <v>150</v>
      </c>
      <c r="L48" s="223">
        <v>156.5</v>
      </c>
      <c r="M48" s="223">
        <v>155</v>
      </c>
      <c r="N48" s="223">
        <v>153.5</v>
      </c>
      <c r="O48" s="223">
        <v>153.5</v>
      </c>
      <c r="P48" s="223">
        <v>156.06352653483</v>
      </c>
      <c r="Q48" s="224">
        <v>38.700000000000003</v>
      </c>
      <c r="R48" s="223">
        <v>156</v>
      </c>
      <c r="S48" s="223">
        <v>147</v>
      </c>
      <c r="T48" s="223">
        <v>161</v>
      </c>
      <c r="U48" s="223">
        <v>149</v>
      </c>
      <c r="V48" s="223">
        <v>155</v>
      </c>
      <c r="W48" s="223">
        <v>155.5</v>
      </c>
      <c r="X48" s="223">
        <v>152.80000000000001</v>
      </c>
      <c r="Y48" s="223">
        <v>146.05000000000001</v>
      </c>
      <c r="Z48" s="223">
        <v>171</v>
      </c>
      <c r="AA48" s="224">
        <v>165</v>
      </c>
      <c r="AB48" s="223">
        <v>149</v>
      </c>
      <c r="AC48" s="220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20" t="s">
        <v>271</v>
      </c>
      <c r="C49" s="12"/>
      <c r="D49" s="227">
        <v>151.79897123254727</v>
      </c>
      <c r="E49" s="227">
        <v>161.5</v>
      </c>
      <c r="F49" s="227">
        <v>139.66666666666666</v>
      </c>
      <c r="G49" s="227">
        <v>166.73096666666666</v>
      </c>
      <c r="H49" s="227">
        <v>157.66666666666666</v>
      </c>
      <c r="I49" s="227">
        <v>148.01666666666668</v>
      </c>
      <c r="J49" s="227">
        <v>155.18333333333334</v>
      </c>
      <c r="K49" s="227">
        <v>150.41666666666666</v>
      </c>
      <c r="L49" s="227">
        <v>157.33333333333334</v>
      </c>
      <c r="M49" s="227">
        <v>158.41666666666666</v>
      </c>
      <c r="N49" s="227">
        <v>153.25</v>
      </c>
      <c r="O49" s="227">
        <v>155</v>
      </c>
      <c r="P49" s="227">
        <v>154.62533442771647</v>
      </c>
      <c r="Q49" s="227">
        <v>37.550000000000004</v>
      </c>
      <c r="R49" s="227">
        <v>155.83333333333334</v>
      </c>
      <c r="S49" s="227">
        <v>147.5</v>
      </c>
      <c r="T49" s="227">
        <v>161</v>
      </c>
      <c r="U49" s="227">
        <v>145.66666666666666</v>
      </c>
      <c r="V49" s="227">
        <v>158.66666666666666</v>
      </c>
      <c r="W49" s="227">
        <v>158.4</v>
      </c>
      <c r="X49" s="227">
        <v>151.20000000000002</v>
      </c>
      <c r="Y49" s="227">
        <v>146.39400000000001</v>
      </c>
      <c r="Z49" s="227">
        <v>167.5</v>
      </c>
      <c r="AA49" s="227">
        <v>182.83333333333334</v>
      </c>
      <c r="AB49" s="227">
        <v>153.33333333333334</v>
      </c>
      <c r="AC49" s="220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272</v>
      </c>
      <c r="C50" s="29"/>
      <c r="D50" s="223">
        <v>151.71198884532868</v>
      </c>
      <c r="E50" s="223">
        <v>161.5</v>
      </c>
      <c r="F50" s="223">
        <v>139.5</v>
      </c>
      <c r="G50" s="223">
        <v>149.51124999999999</v>
      </c>
      <c r="H50" s="223">
        <v>157.5</v>
      </c>
      <c r="I50" s="223">
        <v>148.65</v>
      </c>
      <c r="J50" s="223">
        <v>154.5</v>
      </c>
      <c r="K50" s="223">
        <v>150.75</v>
      </c>
      <c r="L50" s="223">
        <v>157.25</v>
      </c>
      <c r="M50" s="223">
        <v>157.5</v>
      </c>
      <c r="N50" s="223">
        <v>152.75</v>
      </c>
      <c r="O50" s="223">
        <v>155.25</v>
      </c>
      <c r="P50" s="223">
        <v>154.67220291783002</v>
      </c>
      <c r="Q50" s="223">
        <v>37.75</v>
      </c>
      <c r="R50" s="223">
        <v>155.5</v>
      </c>
      <c r="S50" s="223">
        <v>147</v>
      </c>
      <c r="T50" s="223">
        <v>160.5</v>
      </c>
      <c r="U50" s="223">
        <v>145.5</v>
      </c>
      <c r="V50" s="223">
        <v>160</v>
      </c>
      <c r="W50" s="223">
        <v>157.25</v>
      </c>
      <c r="X50" s="223">
        <v>151.35000000000002</v>
      </c>
      <c r="Y50" s="223">
        <v>143.99</v>
      </c>
      <c r="Z50" s="223">
        <v>170</v>
      </c>
      <c r="AA50" s="223">
        <v>178.5</v>
      </c>
      <c r="AB50" s="223">
        <v>154.5</v>
      </c>
      <c r="AC50" s="220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273</v>
      </c>
      <c r="C51" s="29"/>
      <c r="D51" s="223">
        <v>1.6169149244166352</v>
      </c>
      <c r="E51" s="223">
        <v>1.3326664999166165</v>
      </c>
      <c r="F51" s="223">
        <v>3.2041639575194441</v>
      </c>
      <c r="G51" s="223">
        <v>54.182232399732854</v>
      </c>
      <c r="H51" s="223">
        <v>2.8047578623950176</v>
      </c>
      <c r="I51" s="223">
        <v>6.7777331510370491</v>
      </c>
      <c r="J51" s="223">
        <v>3.8374036361408059</v>
      </c>
      <c r="K51" s="223">
        <v>1.8819316317727026</v>
      </c>
      <c r="L51" s="223">
        <v>3.1570027980137532</v>
      </c>
      <c r="M51" s="223">
        <v>3.8783587594066979</v>
      </c>
      <c r="N51" s="223">
        <v>1.695582495781317</v>
      </c>
      <c r="O51" s="223">
        <v>1.8973665961010275</v>
      </c>
      <c r="P51" s="223">
        <v>2.0324268110076416</v>
      </c>
      <c r="Q51" s="223">
        <v>1.6777961735562519</v>
      </c>
      <c r="R51" s="223">
        <v>1.7224014243685086</v>
      </c>
      <c r="S51" s="223">
        <v>2.0736441353327719</v>
      </c>
      <c r="T51" s="223">
        <v>2.3664319132398464</v>
      </c>
      <c r="U51" s="223">
        <v>2.7325202042558927</v>
      </c>
      <c r="V51" s="223">
        <v>3.8815804341359033</v>
      </c>
      <c r="W51" s="223">
        <v>3.1711196760765752</v>
      </c>
      <c r="X51" s="223">
        <v>1.2976902558006727</v>
      </c>
      <c r="Y51" s="223">
        <v>9.9866475856515571</v>
      </c>
      <c r="Z51" s="223">
        <v>8.3606219864313918</v>
      </c>
      <c r="AA51" s="223">
        <v>20.153577019146468</v>
      </c>
      <c r="AB51" s="223">
        <v>4.6761807778000479</v>
      </c>
      <c r="AC51" s="220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6"/>
    </row>
    <row r="52" spans="1:65">
      <c r="A52" s="30"/>
      <c r="B52" s="3" t="s">
        <v>87</v>
      </c>
      <c r="C52" s="29"/>
      <c r="D52" s="13">
        <v>1.065168565562684E-2</v>
      </c>
      <c r="E52" s="13">
        <v>8.2518049530440653E-3</v>
      </c>
      <c r="F52" s="13">
        <v>2.2941508049065234E-2</v>
      </c>
      <c r="G52" s="13">
        <v>0.32496802173561151</v>
      </c>
      <c r="H52" s="13">
        <v>1.7789161917938803E-2</v>
      </c>
      <c r="I52" s="13">
        <v>4.5790337694203681E-2</v>
      </c>
      <c r="J52" s="13">
        <v>2.4728194411819178E-2</v>
      </c>
      <c r="K52" s="13">
        <v>1.251145683172988E-2</v>
      </c>
      <c r="L52" s="13">
        <v>2.0065695750087414E-2</v>
      </c>
      <c r="M52" s="13">
        <v>2.448201215827479E-2</v>
      </c>
      <c r="N52" s="13">
        <v>1.106415984196618E-2</v>
      </c>
      <c r="O52" s="13">
        <v>1.2241074813555016E-2</v>
      </c>
      <c r="P52" s="13">
        <v>1.3144203170391531E-2</v>
      </c>
      <c r="Q52" s="13">
        <v>4.4681655753828271E-2</v>
      </c>
      <c r="R52" s="13">
        <v>1.1052843364931605E-2</v>
      </c>
      <c r="S52" s="13">
        <v>1.4058604307340827E-2</v>
      </c>
      <c r="T52" s="13">
        <v>1.4698334864843766E-2</v>
      </c>
      <c r="U52" s="13">
        <v>1.8758719937683476E-2</v>
      </c>
      <c r="V52" s="13">
        <v>2.4463742231948971E-2</v>
      </c>
      <c r="W52" s="13">
        <v>2.0019694924725853E-2</v>
      </c>
      <c r="X52" s="13">
        <v>8.5826075119092102E-3</v>
      </c>
      <c r="Y52" s="13">
        <v>6.8217601716269491E-2</v>
      </c>
      <c r="Z52" s="13">
        <v>4.9914161113023235E-2</v>
      </c>
      <c r="AA52" s="13">
        <v>0.11022922708740092</v>
      </c>
      <c r="AB52" s="13">
        <v>3.0496831159565529E-2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-1.1935362900542312E-2</v>
      </c>
      <c r="E53" s="13">
        <v>5.1208961404004771E-2</v>
      </c>
      <c r="F53" s="13">
        <v>-9.0904943594885546E-2</v>
      </c>
      <c r="G53" s="13">
        <v>8.525750033159385E-2</v>
      </c>
      <c r="H53" s="13">
        <v>2.6257665106489636E-2</v>
      </c>
      <c r="I53" s="13">
        <v>-3.6554511225080799E-2</v>
      </c>
      <c r="J53" s="13">
        <v>1.0093564461577831E-2</v>
      </c>
      <c r="K53" s="13">
        <v>-2.0932830064897545E-2</v>
      </c>
      <c r="L53" s="13">
        <v>2.4087987167575431E-2</v>
      </c>
      <c r="M53" s="13">
        <v>3.113944046904682E-2</v>
      </c>
      <c r="N53" s="13">
        <v>-2.4905675841254693E-3</v>
      </c>
      <c r="O53" s="13">
        <v>8.9002415951748848E-3</v>
      </c>
      <c r="P53" s="13">
        <v>6.4615307152120494E-3</v>
      </c>
      <c r="Q53" s="13">
        <v>-0.75558578018129796</v>
      </c>
      <c r="R53" s="13">
        <v>1.4324436442460842E-2</v>
      </c>
      <c r="S53" s="13">
        <v>-3.9917512030398172E-2</v>
      </c>
      <c r="T53" s="13">
        <v>4.7954444495633242E-2</v>
      </c>
      <c r="U53" s="13">
        <v>-5.1850740694427078E-2</v>
      </c>
      <c r="V53" s="13">
        <v>3.2766698923232696E-2</v>
      </c>
      <c r="W53" s="13">
        <v>3.103095657210142E-2</v>
      </c>
      <c r="X53" s="13">
        <v>-1.5834086908448675E-2</v>
      </c>
      <c r="Y53" s="13">
        <v>-4.7116503431715917E-2</v>
      </c>
      <c r="Z53" s="13">
        <v>9.0263164304463128E-2</v>
      </c>
      <c r="AA53" s="13">
        <v>0.19006834949452345</v>
      </c>
      <c r="AB53" s="13">
        <v>-1.948148099396807E-3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0.56999999999999995</v>
      </c>
      <c r="E54" s="45">
        <v>1.1499999999999999</v>
      </c>
      <c r="F54" s="45">
        <v>2.72</v>
      </c>
      <c r="G54" s="45">
        <v>2.08</v>
      </c>
      <c r="H54" s="45">
        <v>0.47</v>
      </c>
      <c r="I54" s="45">
        <v>1.24</v>
      </c>
      <c r="J54" s="45">
        <v>0.03</v>
      </c>
      <c r="K54" s="45">
        <v>0.81</v>
      </c>
      <c r="L54" s="45">
        <v>0.41</v>
      </c>
      <c r="M54" s="45">
        <v>0.61</v>
      </c>
      <c r="N54" s="45">
        <v>0.31</v>
      </c>
      <c r="O54" s="45">
        <v>0</v>
      </c>
      <c r="P54" s="45">
        <v>7.0000000000000007E-2</v>
      </c>
      <c r="Q54" s="45">
        <v>20.84</v>
      </c>
      <c r="R54" s="45">
        <v>0.15</v>
      </c>
      <c r="S54" s="45">
        <v>1.33</v>
      </c>
      <c r="T54" s="45">
        <v>1.06</v>
      </c>
      <c r="U54" s="45">
        <v>1.66</v>
      </c>
      <c r="V54" s="45">
        <v>0.65</v>
      </c>
      <c r="W54" s="45">
        <v>0.6</v>
      </c>
      <c r="X54" s="45">
        <v>0.67</v>
      </c>
      <c r="Y54" s="45">
        <v>1.53</v>
      </c>
      <c r="Z54" s="45">
        <v>2.2200000000000002</v>
      </c>
      <c r="AA54" s="45">
        <v>4.9400000000000004</v>
      </c>
      <c r="AB54" s="45">
        <v>0.3</v>
      </c>
      <c r="AC54" s="15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506</v>
      </c>
      <c r="BM56" s="28" t="s">
        <v>327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231</v>
      </c>
      <c r="E57" s="17" t="s">
        <v>231</v>
      </c>
      <c r="F57" s="15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51" t="s">
        <v>242</v>
      </c>
      <c r="E58" s="152" t="s">
        <v>243</v>
      </c>
      <c r="F58" s="15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1" t="s">
        <v>115</v>
      </c>
      <c r="F59" s="15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15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8">
        <v>253.20209999999997</v>
      </c>
      <c r="E61" s="218">
        <v>74</v>
      </c>
      <c r="F61" s="220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>
        <v>1</v>
      </c>
    </row>
    <row r="62" spans="1:65">
      <c r="A62" s="30"/>
      <c r="B62" s="19">
        <v>1</v>
      </c>
      <c r="C62" s="9">
        <v>2</v>
      </c>
      <c r="D62" s="223">
        <v>111.7595</v>
      </c>
      <c r="E62" s="223">
        <v>76</v>
      </c>
      <c r="F62" s="220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</v>
      </c>
    </row>
    <row r="63" spans="1:65">
      <c r="A63" s="30"/>
      <c r="B63" s="19">
        <v>1</v>
      </c>
      <c r="C63" s="9">
        <v>3</v>
      </c>
      <c r="D63" s="223">
        <v>20.061599999999999</v>
      </c>
      <c r="E63" s="223">
        <v>73</v>
      </c>
      <c r="F63" s="220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16</v>
      </c>
    </row>
    <row r="64" spans="1:65">
      <c r="A64" s="30"/>
      <c r="B64" s="19">
        <v>1</v>
      </c>
      <c r="C64" s="9">
        <v>4</v>
      </c>
      <c r="D64" s="223">
        <v>108.8092</v>
      </c>
      <c r="E64" s="223">
        <v>76</v>
      </c>
      <c r="F64" s="220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101.151258333333</v>
      </c>
    </row>
    <row r="65" spans="1:65">
      <c r="A65" s="30"/>
      <c r="B65" s="19">
        <v>1</v>
      </c>
      <c r="C65" s="9">
        <v>5</v>
      </c>
      <c r="D65" s="223">
        <v>139.06960000000001</v>
      </c>
      <c r="E65" s="223">
        <v>75</v>
      </c>
      <c r="F65" s="220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7</v>
      </c>
    </row>
    <row r="66" spans="1:65">
      <c r="A66" s="30"/>
      <c r="B66" s="19">
        <v>1</v>
      </c>
      <c r="C66" s="9">
        <v>6</v>
      </c>
      <c r="D66" s="223">
        <v>133.91309999999999</v>
      </c>
      <c r="E66" s="223">
        <v>73</v>
      </c>
      <c r="F66" s="220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6"/>
    </row>
    <row r="67" spans="1:65">
      <c r="A67" s="30"/>
      <c r="B67" s="20" t="s">
        <v>271</v>
      </c>
      <c r="C67" s="12"/>
      <c r="D67" s="227">
        <v>127.80251666666668</v>
      </c>
      <c r="E67" s="227">
        <v>74.5</v>
      </c>
      <c r="F67" s="220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6"/>
    </row>
    <row r="68" spans="1:65">
      <c r="A68" s="30"/>
      <c r="B68" s="3" t="s">
        <v>272</v>
      </c>
      <c r="C68" s="29"/>
      <c r="D68" s="223">
        <v>122.83629999999999</v>
      </c>
      <c r="E68" s="223">
        <v>74.5</v>
      </c>
      <c r="F68" s="220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6"/>
    </row>
    <row r="69" spans="1:65">
      <c r="A69" s="30"/>
      <c r="B69" s="3" t="s">
        <v>273</v>
      </c>
      <c r="C69" s="29"/>
      <c r="D69" s="223">
        <v>74.987427588400863</v>
      </c>
      <c r="E69" s="223">
        <v>1.3784048752090221</v>
      </c>
      <c r="F69" s="220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6"/>
    </row>
    <row r="70" spans="1:65">
      <c r="A70" s="30"/>
      <c r="B70" s="3" t="s">
        <v>87</v>
      </c>
      <c r="C70" s="29"/>
      <c r="D70" s="13">
        <v>0.58674453010954675</v>
      </c>
      <c r="E70" s="13">
        <v>1.850207886186607E-2</v>
      </c>
      <c r="F70" s="15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0.26347925643700187</v>
      </c>
      <c r="E71" s="13">
        <v>-0.26347925643699532</v>
      </c>
      <c r="F71" s="15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>
        <v>0.67</v>
      </c>
      <c r="E72" s="45">
        <v>0.67</v>
      </c>
      <c r="F72" s="15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BM73" s="55"/>
    </row>
    <row r="74" spans="1:65" ht="15">
      <c r="B74" s="8" t="s">
        <v>507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5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51" t="s">
        <v>236</v>
      </c>
      <c r="E76" s="152" t="s">
        <v>237</v>
      </c>
      <c r="F76" s="152" t="s">
        <v>241</v>
      </c>
      <c r="G76" s="152" t="s">
        <v>242</v>
      </c>
      <c r="H76" s="152" t="s">
        <v>243</v>
      </c>
      <c r="I76" s="152" t="s">
        <v>244</v>
      </c>
      <c r="J76" s="152" t="s">
        <v>245</v>
      </c>
      <c r="K76" s="152" t="s">
        <v>246</v>
      </c>
      <c r="L76" s="152" t="s">
        <v>247</v>
      </c>
      <c r="M76" s="152" t="s">
        <v>248</v>
      </c>
      <c r="N76" s="152" t="s">
        <v>249</v>
      </c>
      <c r="O76" s="152" t="s">
        <v>250</v>
      </c>
      <c r="P76" s="152" t="s">
        <v>251</v>
      </c>
      <c r="Q76" s="152" t="s">
        <v>252</v>
      </c>
      <c r="R76" s="152" t="s">
        <v>253</v>
      </c>
      <c r="S76" s="152" t="s">
        <v>254</v>
      </c>
      <c r="T76" s="152" t="s">
        <v>255</v>
      </c>
      <c r="U76" s="152" t="s">
        <v>256</v>
      </c>
      <c r="V76" s="152" t="s">
        <v>257</v>
      </c>
      <c r="W76" s="152" t="s">
        <v>258</v>
      </c>
      <c r="X76" s="152" t="s">
        <v>259</v>
      </c>
      <c r="Y76" s="152" t="s">
        <v>261</v>
      </c>
      <c r="Z76" s="152" t="s">
        <v>263</v>
      </c>
      <c r="AA76" s="152" t="s">
        <v>264</v>
      </c>
      <c r="AB76" s="15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306</v>
      </c>
      <c r="E77" s="11" t="s">
        <v>306</v>
      </c>
      <c r="F77" s="11" t="s">
        <v>307</v>
      </c>
      <c r="G77" s="11" t="s">
        <v>115</v>
      </c>
      <c r="H77" s="11" t="s">
        <v>115</v>
      </c>
      <c r="I77" s="11" t="s">
        <v>307</v>
      </c>
      <c r="J77" s="11" t="s">
        <v>306</v>
      </c>
      <c r="K77" s="11" t="s">
        <v>307</v>
      </c>
      <c r="L77" s="11" t="s">
        <v>307</v>
      </c>
      <c r="M77" s="11" t="s">
        <v>307</v>
      </c>
      <c r="N77" s="11" t="s">
        <v>307</v>
      </c>
      <c r="O77" s="11" t="s">
        <v>307</v>
      </c>
      <c r="P77" s="11" t="s">
        <v>115</v>
      </c>
      <c r="Q77" s="11" t="s">
        <v>307</v>
      </c>
      <c r="R77" s="11" t="s">
        <v>307</v>
      </c>
      <c r="S77" s="11" t="s">
        <v>306</v>
      </c>
      <c r="T77" s="11" t="s">
        <v>307</v>
      </c>
      <c r="U77" s="11" t="s">
        <v>306</v>
      </c>
      <c r="V77" s="11" t="s">
        <v>307</v>
      </c>
      <c r="W77" s="11" t="s">
        <v>115</v>
      </c>
      <c r="X77" s="11" t="s">
        <v>306</v>
      </c>
      <c r="Y77" s="11" t="s">
        <v>307</v>
      </c>
      <c r="Z77" s="11" t="s">
        <v>306</v>
      </c>
      <c r="AA77" s="11" t="s">
        <v>307</v>
      </c>
      <c r="AB77" s="15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5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8">
        <v>572.08514667802467</v>
      </c>
      <c r="E79" s="218">
        <v>590.79999999999995</v>
      </c>
      <c r="F79" s="218">
        <v>617</v>
      </c>
      <c r="G79" s="218">
        <v>575.04570000000001</v>
      </c>
      <c r="H79" s="218">
        <v>544</v>
      </c>
      <c r="I79" s="218">
        <v>664</v>
      </c>
      <c r="J79" s="219">
        <v>292</v>
      </c>
      <c r="K79" s="218">
        <v>600</v>
      </c>
      <c r="L79" s="218">
        <v>600</v>
      </c>
      <c r="M79" s="218">
        <v>600</v>
      </c>
      <c r="N79" s="218">
        <v>610</v>
      </c>
      <c r="O79" s="219">
        <v>240</v>
      </c>
      <c r="P79" s="218">
        <v>619.43268379079996</v>
      </c>
      <c r="Q79" s="218">
        <v>675</v>
      </c>
      <c r="R79" s="218">
        <v>545</v>
      </c>
      <c r="S79" s="218">
        <v>545</v>
      </c>
      <c r="T79" s="218">
        <v>625</v>
      </c>
      <c r="U79" s="219">
        <v>44</v>
      </c>
      <c r="V79" s="218">
        <v>576</v>
      </c>
      <c r="W79" s="218">
        <v>606</v>
      </c>
      <c r="X79" s="218">
        <v>597.1</v>
      </c>
      <c r="Y79" s="218">
        <v>614</v>
      </c>
      <c r="Z79" s="218">
        <v>590</v>
      </c>
      <c r="AA79" s="218">
        <v>612</v>
      </c>
      <c r="AB79" s="220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2</v>
      </c>
      <c r="D80" s="223">
        <v>557.59176458839806</v>
      </c>
      <c r="E80" s="223">
        <v>608.6</v>
      </c>
      <c r="F80" s="223">
        <v>622</v>
      </c>
      <c r="G80" s="223">
        <v>574.75279999999998</v>
      </c>
      <c r="H80" s="223">
        <v>554</v>
      </c>
      <c r="I80" s="223">
        <v>661</v>
      </c>
      <c r="J80" s="224">
        <v>427</v>
      </c>
      <c r="K80" s="223">
        <v>590</v>
      </c>
      <c r="L80" s="223">
        <v>590</v>
      </c>
      <c r="M80" s="223">
        <v>620</v>
      </c>
      <c r="N80" s="223">
        <v>600</v>
      </c>
      <c r="O80" s="224">
        <v>360</v>
      </c>
      <c r="P80" s="223">
        <v>626.60029601079987</v>
      </c>
      <c r="Q80" s="223">
        <v>658</v>
      </c>
      <c r="R80" s="223">
        <v>526</v>
      </c>
      <c r="S80" s="223">
        <v>565</v>
      </c>
      <c r="T80" s="223">
        <v>631</v>
      </c>
      <c r="U80" s="224">
        <v>38</v>
      </c>
      <c r="V80" s="223">
        <v>576</v>
      </c>
      <c r="W80" s="223">
        <v>620</v>
      </c>
      <c r="X80" s="223">
        <v>595.29999999999995</v>
      </c>
      <c r="Y80" s="223">
        <v>618</v>
      </c>
      <c r="Z80" s="223">
        <v>550</v>
      </c>
      <c r="AA80" s="223">
        <v>610</v>
      </c>
      <c r="AB80" s="220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4</v>
      </c>
    </row>
    <row r="81" spans="1:65">
      <c r="A81" s="30"/>
      <c r="B81" s="19">
        <v>1</v>
      </c>
      <c r="C81" s="9">
        <v>3</v>
      </c>
      <c r="D81" s="223">
        <v>566.42931916055647</v>
      </c>
      <c r="E81" s="223">
        <v>614</v>
      </c>
      <c r="F81" s="223">
        <v>619</v>
      </c>
      <c r="G81" s="223">
        <v>573.6105</v>
      </c>
      <c r="H81" s="223">
        <v>557</v>
      </c>
      <c r="I81" s="223">
        <v>645</v>
      </c>
      <c r="J81" s="224">
        <v>237</v>
      </c>
      <c r="K81" s="223">
        <v>580</v>
      </c>
      <c r="L81" s="223">
        <v>600</v>
      </c>
      <c r="M81" s="223">
        <v>600</v>
      </c>
      <c r="N81" s="223">
        <v>610</v>
      </c>
      <c r="O81" s="224">
        <v>490</v>
      </c>
      <c r="P81" s="223">
        <v>616.80709747079993</v>
      </c>
      <c r="Q81" s="225">
        <v>738</v>
      </c>
      <c r="R81" s="223">
        <v>533</v>
      </c>
      <c r="S81" s="223">
        <v>562</v>
      </c>
      <c r="T81" s="223">
        <v>629</v>
      </c>
      <c r="U81" s="224">
        <v>44</v>
      </c>
      <c r="V81" s="223">
        <v>576</v>
      </c>
      <c r="W81" s="223">
        <v>613</v>
      </c>
      <c r="X81" s="223">
        <v>594.20000000000005</v>
      </c>
      <c r="Y81" s="223">
        <v>616</v>
      </c>
      <c r="Z81" s="223">
        <v>590</v>
      </c>
      <c r="AA81" s="223">
        <v>577</v>
      </c>
      <c r="AB81" s="220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30"/>
      <c r="B82" s="19">
        <v>1</v>
      </c>
      <c r="C82" s="9">
        <v>4</v>
      </c>
      <c r="D82" s="223">
        <v>554.00699974733573</v>
      </c>
      <c r="E82" s="223">
        <v>598.70000000000005</v>
      </c>
      <c r="F82" s="223">
        <v>619</v>
      </c>
      <c r="G82" s="223">
        <v>582.86040000000003</v>
      </c>
      <c r="H82" s="223">
        <v>559</v>
      </c>
      <c r="I82" s="223">
        <v>655</v>
      </c>
      <c r="J82" s="224">
        <v>197</v>
      </c>
      <c r="K82" s="225">
        <v>560</v>
      </c>
      <c r="L82" s="223">
        <v>630</v>
      </c>
      <c r="M82" s="223">
        <v>590</v>
      </c>
      <c r="N82" s="223">
        <v>610</v>
      </c>
      <c r="O82" s="224">
        <v>320</v>
      </c>
      <c r="P82" s="223">
        <v>627.71812075079993</v>
      </c>
      <c r="Q82" s="223">
        <v>670</v>
      </c>
      <c r="R82" s="223">
        <v>527</v>
      </c>
      <c r="S82" s="223">
        <v>561</v>
      </c>
      <c r="T82" s="223">
        <v>630</v>
      </c>
      <c r="U82" s="224">
        <v>39</v>
      </c>
      <c r="V82" s="223">
        <v>571</v>
      </c>
      <c r="W82" s="223">
        <v>606</v>
      </c>
      <c r="X82" s="223">
        <v>605.70000000000005</v>
      </c>
      <c r="Y82" s="225">
        <v>575</v>
      </c>
      <c r="Z82" s="223">
        <v>570</v>
      </c>
      <c r="AA82" s="223">
        <v>592</v>
      </c>
      <c r="AB82" s="220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597.96148579360465</v>
      </c>
    </row>
    <row r="83" spans="1:65">
      <c r="A83" s="30"/>
      <c r="B83" s="19">
        <v>1</v>
      </c>
      <c r="C83" s="9">
        <v>5</v>
      </c>
      <c r="D83" s="223">
        <v>581.28530997584403</v>
      </c>
      <c r="E83" s="223">
        <v>597</v>
      </c>
      <c r="F83" s="223">
        <v>626</v>
      </c>
      <c r="G83" s="223">
        <v>589.51599999999996</v>
      </c>
      <c r="H83" s="223">
        <v>552</v>
      </c>
      <c r="I83" s="223">
        <v>651</v>
      </c>
      <c r="J83" s="224">
        <v>340</v>
      </c>
      <c r="K83" s="223">
        <v>590</v>
      </c>
      <c r="L83" s="223">
        <v>590</v>
      </c>
      <c r="M83" s="223">
        <v>600</v>
      </c>
      <c r="N83" s="223">
        <v>610</v>
      </c>
      <c r="O83" s="224">
        <v>450</v>
      </c>
      <c r="P83" s="223">
        <v>623.12387779079984</v>
      </c>
      <c r="Q83" s="223">
        <v>689</v>
      </c>
      <c r="R83" s="223">
        <v>520</v>
      </c>
      <c r="S83" s="223">
        <v>551</v>
      </c>
      <c r="T83" s="223">
        <v>625</v>
      </c>
      <c r="U83" s="224">
        <v>39</v>
      </c>
      <c r="V83" s="223">
        <v>574</v>
      </c>
      <c r="W83" s="223">
        <v>626</v>
      </c>
      <c r="X83" s="223">
        <v>606.6</v>
      </c>
      <c r="Y83" s="223">
        <v>620</v>
      </c>
      <c r="Z83" s="223">
        <v>540</v>
      </c>
      <c r="AA83" s="223">
        <v>589</v>
      </c>
      <c r="AB83" s="220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18</v>
      </c>
    </row>
    <row r="84" spans="1:65">
      <c r="A84" s="30"/>
      <c r="B84" s="19">
        <v>1</v>
      </c>
      <c r="C84" s="9">
        <v>6</v>
      </c>
      <c r="D84" s="223">
        <v>580.68928127924926</v>
      </c>
      <c r="E84" s="223">
        <v>598.4</v>
      </c>
      <c r="F84" s="223">
        <v>635</v>
      </c>
      <c r="G84" s="223">
        <v>580.62159999999994</v>
      </c>
      <c r="H84" s="223">
        <v>558</v>
      </c>
      <c r="I84" s="223">
        <v>644</v>
      </c>
      <c r="J84" s="224">
        <v>410</v>
      </c>
      <c r="K84" s="223">
        <v>590</v>
      </c>
      <c r="L84" s="223">
        <v>610</v>
      </c>
      <c r="M84" s="223">
        <v>590</v>
      </c>
      <c r="N84" s="223">
        <v>610</v>
      </c>
      <c r="O84" s="224">
        <v>460</v>
      </c>
      <c r="P84" s="223">
        <v>631.27031275079992</v>
      </c>
      <c r="Q84" s="225">
        <v>727</v>
      </c>
      <c r="R84" s="223">
        <v>523</v>
      </c>
      <c r="S84" s="223">
        <v>554</v>
      </c>
      <c r="T84" s="225">
        <v>598</v>
      </c>
      <c r="U84" s="224">
        <v>43</v>
      </c>
      <c r="V84" s="223">
        <v>566</v>
      </c>
      <c r="W84" s="223">
        <v>620</v>
      </c>
      <c r="X84" s="223">
        <v>599.9</v>
      </c>
      <c r="Y84" s="223">
        <v>589</v>
      </c>
      <c r="Z84" s="223">
        <v>581</v>
      </c>
      <c r="AA84" s="223">
        <v>594</v>
      </c>
      <c r="AB84" s="220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20" t="s">
        <v>271</v>
      </c>
      <c r="C85" s="12"/>
      <c r="D85" s="227">
        <v>568.68130357156804</v>
      </c>
      <c r="E85" s="227">
        <v>601.25000000000011</v>
      </c>
      <c r="F85" s="227">
        <v>623</v>
      </c>
      <c r="G85" s="227">
        <v>579.40116666666665</v>
      </c>
      <c r="H85" s="227">
        <v>554</v>
      </c>
      <c r="I85" s="227">
        <v>653.33333333333337</v>
      </c>
      <c r="J85" s="227">
        <v>317.16666666666669</v>
      </c>
      <c r="K85" s="227">
        <v>585</v>
      </c>
      <c r="L85" s="227">
        <v>603.33333333333337</v>
      </c>
      <c r="M85" s="227">
        <v>600</v>
      </c>
      <c r="N85" s="227">
        <v>608.33333333333337</v>
      </c>
      <c r="O85" s="227">
        <v>386.66666666666669</v>
      </c>
      <c r="P85" s="227">
        <v>624.15873142746659</v>
      </c>
      <c r="Q85" s="227">
        <v>692.83333333333337</v>
      </c>
      <c r="R85" s="227">
        <v>529</v>
      </c>
      <c r="S85" s="227">
        <v>556.33333333333337</v>
      </c>
      <c r="T85" s="227">
        <v>623</v>
      </c>
      <c r="U85" s="227">
        <v>41.166666666666664</v>
      </c>
      <c r="V85" s="227">
        <v>573.16666666666663</v>
      </c>
      <c r="W85" s="227">
        <v>615.16666666666663</v>
      </c>
      <c r="X85" s="227">
        <v>599.80000000000007</v>
      </c>
      <c r="Y85" s="227">
        <v>605.33333333333337</v>
      </c>
      <c r="Z85" s="227">
        <v>570.16666666666663</v>
      </c>
      <c r="AA85" s="227">
        <v>595.66666666666663</v>
      </c>
      <c r="AB85" s="220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272</v>
      </c>
      <c r="C86" s="29"/>
      <c r="D86" s="223">
        <v>569.25723291929057</v>
      </c>
      <c r="E86" s="223">
        <v>598.54999999999995</v>
      </c>
      <c r="F86" s="223">
        <v>620.5</v>
      </c>
      <c r="G86" s="223">
        <v>577.83365000000003</v>
      </c>
      <c r="H86" s="223">
        <v>555.5</v>
      </c>
      <c r="I86" s="223">
        <v>653</v>
      </c>
      <c r="J86" s="223">
        <v>316</v>
      </c>
      <c r="K86" s="223">
        <v>590</v>
      </c>
      <c r="L86" s="223">
        <v>600</v>
      </c>
      <c r="M86" s="223">
        <v>600</v>
      </c>
      <c r="N86" s="223">
        <v>610</v>
      </c>
      <c r="O86" s="223">
        <v>405</v>
      </c>
      <c r="P86" s="223">
        <v>624.8620869007998</v>
      </c>
      <c r="Q86" s="223">
        <v>682</v>
      </c>
      <c r="R86" s="223">
        <v>526.5</v>
      </c>
      <c r="S86" s="223">
        <v>557.5</v>
      </c>
      <c r="T86" s="223">
        <v>627</v>
      </c>
      <c r="U86" s="223">
        <v>41</v>
      </c>
      <c r="V86" s="223">
        <v>575</v>
      </c>
      <c r="W86" s="223">
        <v>616.5</v>
      </c>
      <c r="X86" s="223">
        <v>598.5</v>
      </c>
      <c r="Y86" s="223">
        <v>615</v>
      </c>
      <c r="Z86" s="223">
        <v>575.5</v>
      </c>
      <c r="AA86" s="223">
        <v>593</v>
      </c>
      <c r="AB86" s="220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273</v>
      </c>
      <c r="C87" s="29"/>
      <c r="D87" s="223">
        <v>11.471906165351392</v>
      </c>
      <c r="E87" s="223">
        <v>8.4672900033009526</v>
      </c>
      <c r="F87" s="223">
        <v>6.6633324995830723</v>
      </c>
      <c r="G87" s="223">
        <v>6.1623831288444366</v>
      </c>
      <c r="H87" s="223">
        <v>5.5497747702046434</v>
      </c>
      <c r="I87" s="223">
        <v>8.2138095100061008</v>
      </c>
      <c r="J87" s="223">
        <v>92.415186342216913</v>
      </c>
      <c r="K87" s="223">
        <v>13.784048752090222</v>
      </c>
      <c r="L87" s="223">
        <v>15.055453054181619</v>
      </c>
      <c r="M87" s="223">
        <v>10.954451150103322</v>
      </c>
      <c r="N87" s="223">
        <v>4.0824829046386313</v>
      </c>
      <c r="O87" s="223">
        <v>96.678160236253333</v>
      </c>
      <c r="P87" s="223">
        <v>5.4158664871691418</v>
      </c>
      <c r="Q87" s="223">
        <v>32.480250409543743</v>
      </c>
      <c r="R87" s="223">
        <v>8.966604708583958</v>
      </c>
      <c r="S87" s="223">
        <v>7.6332605527825832</v>
      </c>
      <c r="T87" s="223">
        <v>12.505998560690786</v>
      </c>
      <c r="U87" s="223">
        <v>2.7868739954771309</v>
      </c>
      <c r="V87" s="223">
        <v>4.0207793606049389</v>
      </c>
      <c r="W87" s="223">
        <v>8.2077199432404289</v>
      </c>
      <c r="X87" s="223">
        <v>5.2907466391805347</v>
      </c>
      <c r="Y87" s="223">
        <v>18.715412543320188</v>
      </c>
      <c r="Z87" s="223">
        <v>21.075261959621443</v>
      </c>
      <c r="AA87" s="223">
        <v>13.276545735494103</v>
      </c>
      <c r="AB87" s="220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30"/>
      <c r="B88" s="3" t="s">
        <v>87</v>
      </c>
      <c r="C88" s="29"/>
      <c r="D88" s="13">
        <v>2.0172821039311103E-2</v>
      </c>
      <c r="E88" s="13">
        <v>1.4082810816300959E-2</v>
      </c>
      <c r="F88" s="13">
        <v>1.0695557784242492E-2</v>
      </c>
      <c r="G88" s="13">
        <v>1.0635779634854785E-2</v>
      </c>
      <c r="H88" s="13">
        <v>1.0017643989539067E-2</v>
      </c>
      <c r="I88" s="13">
        <v>1.2572157413274644E-2</v>
      </c>
      <c r="J88" s="13">
        <v>0.29137736103694245</v>
      </c>
      <c r="K88" s="13">
        <v>2.3562476499299524E-2</v>
      </c>
      <c r="L88" s="13">
        <v>2.4953789592566219E-2</v>
      </c>
      <c r="M88" s="13">
        <v>1.8257418583505537E-2</v>
      </c>
      <c r="N88" s="13">
        <v>6.7109308021456949E-3</v>
      </c>
      <c r="O88" s="13">
        <v>0.25002972474893104</v>
      </c>
      <c r="P88" s="13">
        <v>8.6770659681118609E-3</v>
      </c>
      <c r="Q88" s="13">
        <v>4.6880322938961376E-2</v>
      </c>
      <c r="R88" s="13">
        <v>1.6950103418873267E-2</v>
      </c>
      <c r="S88" s="13">
        <v>1.3720660070909376E-2</v>
      </c>
      <c r="T88" s="13">
        <v>2.0073833965795804E-2</v>
      </c>
      <c r="U88" s="13">
        <v>6.7697344019687397E-2</v>
      </c>
      <c r="V88" s="13">
        <v>7.0150265087611614E-3</v>
      </c>
      <c r="W88" s="13">
        <v>1.3342270295161902E-2</v>
      </c>
      <c r="X88" s="13">
        <v>8.8208513490839174E-3</v>
      </c>
      <c r="Y88" s="13">
        <v>3.0917531734559779E-2</v>
      </c>
      <c r="Z88" s="13">
        <v>3.696333579588678E-2</v>
      </c>
      <c r="AA88" s="13">
        <v>2.2288549080292284E-2</v>
      </c>
      <c r="AB88" s="15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-4.8966669121133122E-2</v>
      </c>
      <c r="E89" s="13">
        <v>5.4995418342553837E-3</v>
      </c>
      <c r="F89" s="13">
        <v>4.1873121933872826E-2</v>
      </c>
      <c r="G89" s="13">
        <v>-3.1039322043132977E-2</v>
      </c>
      <c r="H89" s="13">
        <v>-7.351892527870707E-2</v>
      </c>
      <c r="I89" s="13">
        <v>9.2601026747132664E-2</v>
      </c>
      <c r="J89" s="13">
        <v>-0.46958679747454257</v>
      </c>
      <c r="K89" s="13">
        <v>-2.1676121458562458E-2</v>
      </c>
      <c r="L89" s="13">
        <v>8.983601230770466E-3</v>
      </c>
      <c r="M89" s="13">
        <v>3.4091061963461566E-3</v>
      </c>
      <c r="N89" s="13">
        <v>1.7345343782406708E-2</v>
      </c>
      <c r="O89" s="13">
        <v>-0.3533585760067991</v>
      </c>
      <c r="P89" s="13">
        <v>4.3810924710465882E-2</v>
      </c>
      <c r="Q89" s="13">
        <v>0.15865879290505869</v>
      </c>
      <c r="R89" s="13">
        <v>-0.11532763803688817</v>
      </c>
      <c r="S89" s="13">
        <v>-6.9616778754610031E-2</v>
      </c>
      <c r="T89" s="13">
        <v>4.1873121933872826E-2</v>
      </c>
      <c r="U89" s="13">
        <v>-0.93115498632486182</v>
      </c>
      <c r="V89" s="13">
        <v>-4.146557883076829E-2</v>
      </c>
      <c r="W89" s="13">
        <v>2.8773058602975965E-2</v>
      </c>
      <c r="X89" s="13">
        <v>3.0746364942808579E-3</v>
      </c>
      <c r="Y89" s="13">
        <v>1.2328298251424785E-2</v>
      </c>
      <c r="Z89" s="13">
        <v>-4.6482624361749991E-2</v>
      </c>
      <c r="AA89" s="13">
        <v>-3.8377373484053123E-3</v>
      </c>
      <c r="AB89" s="15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>
        <v>0.78</v>
      </c>
      <c r="E90" s="45">
        <v>0.09</v>
      </c>
      <c r="F90" s="45">
        <v>0.67</v>
      </c>
      <c r="G90" s="45">
        <v>0.49</v>
      </c>
      <c r="H90" s="45">
        <v>1.17</v>
      </c>
      <c r="I90" s="45">
        <v>1.48</v>
      </c>
      <c r="J90" s="45">
        <v>7.49</v>
      </c>
      <c r="K90" s="45">
        <v>0.34</v>
      </c>
      <c r="L90" s="45">
        <v>0.15</v>
      </c>
      <c r="M90" s="45">
        <v>0.06</v>
      </c>
      <c r="N90" s="45">
        <v>0.28000000000000003</v>
      </c>
      <c r="O90" s="45">
        <v>5.63</v>
      </c>
      <c r="P90" s="45">
        <v>0.71</v>
      </c>
      <c r="Q90" s="45">
        <v>2.54</v>
      </c>
      <c r="R90" s="45">
        <v>1.83</v>
      </c>
      <c r="S90" s="45">
        <v>1.1000000000000001</v>
      </c>
      <c r="T90" s="45">
        <v>0.67</v>
      </c>
      <c r="U90" s="45">
        <v>14.85</v>
      </c>
      <c r="V90" s="45">
        <v>0.66</v>
      </c>
      <c r="W90" s="45">
        <v>0.47</v>
      </c>
      <c r="X90" s="45">
        <v>0.06</v>
      </c>
      <c r="Y90" s="45">
        <v>0.2</v>
      </c>
      <c r="Z90" s="45">
        <v>0.74</v>
      </c>
      <c r="AA90" s="45">
        <v>0.06</v>
      </c>
      <c r="AB90" s="15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508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5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51" t="s">
        <v>236</v>
      </c>
      <c r="E94" s="152" t="s">
        <v>237</v>
      </c>
      <c r="F94" s="152" t="s">
        <v>241</v>
      </c>
      <c r="G94" s="152" t="s">
        <v>242</v>
      </c>
      <c r="H94" s="152" t="s">
        <v>243</v>
      </c>
      <c r="I94" s="152" t="s">
        <v>244</v>
      </c>
      <c r="J94" s="152" t="s">
        <v>245</v>
      </c>
      <c r="K94" s="152" t="s">
        <v>246</v>
      </c>
      <c r="L94" s="152" t="s">
        <v>247</v>
      </c>
      <c r="M94" s="152" t="s">
        <v>248</v>
      </c>
      <c r="N94" s="152" t="s">
        <v>249</v>
      </c>
      <c r="O94" s="152" t="s">
        <v>250</v>
      </c>
      <c r="P94" s="152" t="s">
        <v>251</v>
      </c>
      <c r="Q94" s="152" t="s">
        <v>252</v>
      </c>
      <c r="R94" s="152" t="s">
        <v>253</v>
      </c>
      <c r="S94" s="152" t="s">
        <v>254</v>
      </c>
      <c r="T94" s="152" t="s">
        <v>255</v>
      </c>
      <c r="U94" s="152" t="s">
        <v>256</v>
      </c>
      <c r="V94" s="152" t="s">
        <v>257</v>
      </c>
      <c r="W94" s="152" t="s">
        <v>258</v>
      </c>
      <c r="X94" s="152" t="s">
        <v>259</v>
      </c>
      <c r="Y94" s="152" t="s">
        <v>261</v>
      </c>
      <c r="Z94" s="152" t="s">
        <v>263</v>
      </c>
      <c r="AA94" s="152" t="s">
        <v>264</v>
      </c>
      <c r="AB94" s="15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306</v>
      </c>
      <c r="E95" s="11" t="s">
        <v>306</v>
      </c>
      <c r="F95" s="11" t="s">
        <v>307</v>
      </c>
      <c r="G95" s="11" t="s">
        <v>115</v>
      </c>
      <c r="H95" s="11" t="s">
        <v>115</v>
      </c>
      <c r="I95" s="11" t="s">
        <v>307</v>
      </c>
      <c r="J95" s="11" t="s">
        <v>306</v>
      </c>
      <c r="K95" s="11" t="s">
        <v>307</v>
      </c>
      <c r="L95" s="11" t="s">
        <v>307</v>
      </c>
      <c r="M95" s="11" t="s">
        <v>307</v>
      </c>
      <c r="N95" s="11" t="s">
        <v>307</v>
      </c>
      <c r="O95" s="11" t="s">
        <v>307</v>
      </c>
      <c r="P95" s="11" t="s">
        <v>115</v>
      </c>
      <c r="Q95" s="11" t="s">
        <v>307</v>
      </c>
      <c r="R95" s="11" t="s">
        <v>307</v>
      </c>
      <c r="S95" s="11" t="s">
        <v>306</v>
      </c>
      <c r="T95" s="11" t="s">
        <v>307</v>
      </c>
      <c r="U95" s="11" t="s">
        <v>306</v>
      </c>
      <c r="V95" s="11" t="s">
        <v>306</v>
      </c>
      <c r="W95" s="11" t="s">
        <v>306</v>
      </c>
      <c r="X95" s="11" t="s">
        <v>306</v>
      </c>
      <c r="Y95" s="11" t="s">
        <v>307</v>
      </c>
      <c r="Z95" s="11" t="s">
        <v>306</v>
      </c>
      <c r="AA95" s="11" t="s">
        <v>307</v>
      </c>
      <c r="AB95" s="15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5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1.9863589349931885</v>
      </c>
      <c r="E97" s="22">
        <v>1.91</v>
      </c>
      <c r="F97" s="22">
        <v>2.1</v>
      </c>
      <c r="G97" s="154">
        <v>1.0154000000000001</v>
      </c>
      <c r="H97" s="154" t="s">
        <v>105</v>
      </c>
      <c r="I97" s="22">
        <v>1.88</v>
      </c>
      <c r="J97" s="154">
        <v>2</v>
      </c>
      <c r="K97" s="22">
        <v>1.95</v>
      </c>
      <c r="L97" s="22">
        <v>1.9299999999999997</v>
      </c>
      <c r="M97" s="22">
        <v>2.02</v>
      </c>
      <c r="N97" s="22">
        <v>1.96</v>
      </c>
      <c r="O97" s="22">
        <v>1.9699999999999998</v>
      </c>
      <c r="P97" s="22">
        <v>1.9269143004000002</v>
      </c>
      <c r="Q97" s="154">
        <v>2</v>
      </c>
      <c r="R97" s="22">
        <v>2</v>
      </c>
      <c r="S97" s="22">
        <v>1.9</v>
      </c>
      <c r="T97" s="22">
        <v>1.92</v>
      </c>
      <c r="U97" s="154">
        <v>2</v>
      </c>
      <c r="V97" s="22">
        <v>1.89</v>
      </c>
      <c r="W97" s="22">
        <v>1.95</v>
      </c>
      <c r="X97" s="22">
        <v>2.0699999999999998</v>
      </c>
      <c r="Y97" s="154">
        <v>2.4</v>
      </c>
      <c r="Z97" s="22">
        <v>2.04</v>
      </c>
      <c r="AA97" s="22">
        <v>1.8</v>
      </c>
      <c r="AB97" s="15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1.9022085684825898</v>
      </c>
      <c r="E98" s="11">
        <v>2.16</v>
      </c>
      <c r="F98" s="11">
        <v>2</v>
      </c>
      <c r="G98" s="155">
        <v>1.2377</v>
      </c>
      <c r="H98" s="155" t="s">
        <v>105</v>
      </c>
      <c r="I98" s="11">
        <v>1.84</v>
      </c>
      <c r="J98" s="155">
        <v>2</v>
      </c>
      <c r="K98" s="11">
        <v>1.91</v>
      </c>
      <c r="L98" s="11">
        <v>1.9</v>
      </c>
      <c r="M98" s="11">
        <v>2.0699999999999998</v>
      </c>
      <c r="N98" s="11">
        <v>1.92</v>
      </c>
      <c r="O98" s="11">
        <v>1.99</v>
      </c>
      <c r="P98" s="11">
        <v>2.0386522316160001</v>
      </c>
      <c r="Q98" s="155">
        <v>2</v>
      </c>
      <c r="R98" s="11">
        <v>2</v>
      </c>
      <c r="S98" s="11">
        <v>1.9</v>
      </c>
      <c r="T98" s="11">
        <v>1.83</v>
      </c>
      <c r="U98" s="155">
        <v>2</v>
      </c>
      <c r="V98" s="11">
        <v>1.89</v>
      </c>
      <c r="W98" s="11">
        <v>1.9299999999999997</v>
      </c>
      <c r="X98" s="11">
        <v>2</v>
      </c>
      <c r="Y98" s="155">
        <v>2.5</v>
      </c>
      <c r="Z98" s="11">
        <v>1.84</v>
      </c>
      <c r="AA98" s="11">
        <v>1.9</v>
      </c>
      <c r="AB98" s="15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1.9183547497022766</v>
      </c>
      <c r="E99" s="11">
        <v>2.12</v>
      </c>
      <c r="F99" s="11">
        <v>2.1</v>
      </c>
      <c r="G99" s="155">
        <v>1.2825</v>
      </c>
      <c r="H99" s="155" t="s">
        <v>105</v>
      </c>
      <c r="I99" s="11">
        <v>1.81</v>
      </c>
      <c r="J99" s="155">
        <v>2</v>
      </c>
      <c r="K99" s="11">
        <v>1.9299999999999997</v>
      </c>
      <c r="L99" s="11">
        <v>1.92</v>
      </c>
      <c r="M99" s="11">
        <v>2.0099999999999998</v>
      </c>
      <c r="N99" s="11">
        <v>1.96</v>
      </c>
      <c r="O99" s="11">
        <v>1.96</v>
      </c>
      <c r="P99" s="11">
        <v>1.9710966240000001</v>
      </c>
      <c r="Q99" s="155">
        <v>2</v>
      </c>
      <c r="R99" s="11">
        <v>1.9</v>
      </c>
      <c r="S99" s="11">
        <v>1.9</v>
      </c>
      <c r="T99" s="11">
        <v>1.9</v>
      </c>
      <c r="U99" s="155">
        <v>2</v>
      </c>
      <c r="V99" s="11">
        <v>1.91</v>
      </c>
      <c r="W99" s="11">
        <v>1.9699999999999998</v>
      </c>
      <c r="X99" s="11">
        <v>2.06</v>
      </c>
      <c r="Y99" s="155">
        <v>2.4</v>
      </c>
      <c r="Z99" s="149">
        <v>2.34</v>
      </c>
      <c r="AA99" s="11">
        <v>1.6</v>
      </c>
      <c r="AB99" s="15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1.8431996727120616</v>
      </c>
      <c r="E100" s="11">
        <v>2.13</v>
      </c>
      <c r="F100" s="11">
        <v>2</v>
      </c>
      <c r="G100" s="155">
        <v>1.5162</v>
      </c>
      <c r="H100" s="155" t="s">
        <v>105</v>
      </c>
      <c r="I100" s="11">
        <v>1.86</v>
      </c>
      <c r="J100" s="155">
        <v>2</v>
      </c>
      <c r="K100" s="11">
        <v>1.9</v>
      </c>
      <c r="L100" s="11">
        <v>2.0099999999999998</v>
      </c>
      <c r="M100" s="11">
        <v>1.99</v>
      </c>
      <c r="N100" s="11">
        <v>1.9400000000000002</v>
      </c>
      <c r="O100" s="11">
        <v>2.0499999999999998</v>
      </c>
      <c r="P100" s="11">
        <v>2.0305407504000001</v>
      </c>
      <c r="Q100" s="155">
        <v>2</v>
      </c>
      <c r="R100" s="11">
        <v>2</v>
      </c>
      <c r="S100" s="11">
        <v>1.9</v>
      </c>
      <c r="T100" s="11">
        <v>2.0099999999999998</v>
      </c>
      <c r="U100" s="155">
        <v>2</v>
      </c>
      <c r="V100" s="11">
        <v>1.81</v>
      </c>
      <c r="W100" s="11">
        <v>1.89</v>
      </c>
      <c r="X100" s="11">
        <v>2.02</v>
      </c>
      <c r="Y100" s="155">
        <v>2.2999999999999998</v>
      </c>
      <c r="Z100" s="11">
        <v>1.66</v>
      </c>
      <c r="AA100" s="11">
        <v>1.7</v>
      </c>
      <c r="AB100" s="15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1.9334128681832408</v>
      </c>
    </row>
    <row r="101" spans="1:65">
      <c r="A101" s="30"/>
      <c r="B101" s="19">
        <v>1</v>
      </c>
      <c r="C101" s="9">
        <v>5</v>
      </c>
      <c r="D101" s="11">
        <v>1.91358482335262</v>
      </c>
      <c r="E101" s="11">
        <v>2.0699999999999998</v>
      </c>
      <c r="F101" s="11">
        <v>2</v>
      </c>
      <c r="G101" s="155">
        <v>1.5194000000000001</v>
      </c>
      <c r="H101" s="155" t="s">
        <v>105</v>
      </c>
      <c r="I101" s="11">
        <v>1.88</v>
      </c>
      <c r="J101" s="155">
        <v>2</v>
      </c>
      <c r="K101" s="11">
        <v>1.88</v>
      </c>
      <c r="L101" s="11">
        <v>1.9800000000000002</v>
      </c>
      <c r="M101" s="11">
        <v>2.0099999999999998</v>
      </c>
      <c r="N101" s="11">
        <v>1.9400000000000002</v>
      </c>
      <c r="O101" s="11">
        <v>1.9400000000000002</v>
      </c>
      <c r="P101" s="11">
        <v>1.8904811771999999</v>
      </c>
      <c r="Q101" s="155">
        <v>2</v>
      </c>
      <c r="R101" s="11">
        <v>1.8</v>
      </c>
      <c r="S101" s="11">
        <v>1.8</v>
      </c>
      <c r="T101" s="11">
        <v>1.72</v>
      </c>
      <c r="U101" s="155">
        <v>2</v>
      </c>
      <c r="V101" s="11">
        <v>1.9299999999999997</v>
      </c>
      <c r="W101" s="11">
        <v>1.9299999999999997</v>
      </c>
      <c r="X101" s="11">
        <v>1.9400000000000002</v>
      </c>
      <c r="Y101" s="155">
        <v>2.5</v>
      </c>
      <c r="Z101" s="11">
        <v>2</v>
      </c>
      <c r="AA101" s="11">
        <v>1.7</v>
      </c>
      <c r="AB101" s="15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1.8693852681312502</v>
      </c>
      <c r="E102" s="11">
        <v>1.99</v>
      </c>
      <c r="F102" s="11">
        <v>2.2000000000000002</v>
      </c>
      <c r="G102" s="155">
        <v>1.3222</v>
      </c>
      <c r="H102" s="155" t="s">
        <v>105</v>
      </c>
      <c r="I102" s="11">
        <v>1.87</v>
      </c>
      <c r="J102" s="155">
        <v>2</v>
      </c>
      <c r="K102" s="11">
        <v>1.9</v>
      </c>
      <c r="L102" s="11">
        <v>1.9400000000000002</v>
      </c>
      <c r="M102" s="11">
        <v>1.9800000000000002</v>
      </c>
      <c r="N102" s="11">
        <v>1.95</v>
      </c>
      <c r="O102" s="11">
        <v>1.9400000000000002</v>
      </c>
      <c r="P102" s="11">
        <v>1.9178126628000003</v>
      </c>
      <c r="Q102" s="155">
        <v>2</v>
      </c>
      <c r="R102" s="11">
        <v>1.9</v>
      </c>
      <c r="S102" s="11">
        <v>1.9</v>
      </c>
      <c r="T102" s="11">
        <v>1.79</v>
      </c>
      <c r="U102" s="155">
        <v>2</v>
      </c>
      <c r="V102" s="11">
        <v>1.83</v>
      </c>
      <c r="W102" s="11">
        <v>1.96</v>
      </c>
      <c r="X102" s="11">
        <v>2.0699999999999998</v>
      </c>
      <c r="Y102" s="155">
        <v>2.4</v>
      </c>
      <c r="Z102" s="149">
        <v>2.52</v>
      </c>
      <c r="AA102" s="11">
        <v>1.8</v>
      </c>
      <c r="AB102" s="15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271</v>
      </c>
      <c r="C103" s="12"/>
      <c r="D103" s="23">
        <v>1.9055153362289978</v>
      </c>
      <c r="E103" s="23">
        <v>2.0633333333333335</v>
      </c>
      <c r="F103" s="23">
        <v>2.0666666666666664</v>
      </c>
      <c r="G103" s="23">
        <v>1.3155666666666666</v>
      </c>
      <c r="H103" s="23" t="s">
        <v>757</v>
      </c>
      <c r="I103" s="23">
        <v>1.8566666666666667</v>
      </c>
      <c r="J103" s="23">
        <v>2</v>
      </c>
      <c r="K103" s="23">
        <v>1.9116666666666668</v>
      </c>
      <c r="L103" s="23">
        <v>1.9466666666666665</v>
      </c>
      <c r="M103" s="23">
        <v>2.0133333333333332</v>
      </c>
      <c r="N103" s="23">
        <v>1.9450000000000001</v>
      </c>
      <c r="O103" s="23">
        <v>1.9749999999999999</v>
      </c>
      <c r="P103" s="23">
        <v>1.9625829577360001</v>
      </c>
      <c r="Q103" s="23">
        <v>2</v>
      </c>
      <c r="R103" s="23">
        <v>1.9333333333333336</v>
      </c>
      <c r="S103" s="23">
        <v>1.8833333333333335</v>
      </c>
      <c r="T103" s="23">
        <v>1.861666666666667</v>
      </c>
      <c r="U103" s="23">
        <v>2</v>
      </c>
      <c r="V103" s="23">
        <v>1.8766666666666667</v>
      </c>
      <c r="W103" s="23">
        <v>1.9383333333333332</v>
      </c>
      <c r="X103" s="23">
        <v>2.0266666666666668</v>
      </c>
      <c r="Y103" s="23">
        <v>2.416666666666667</v>
      </c>
      <c r="Z103" s="23">
        <v>2.0666666666666664</v>
      </c>
      <c r="AA103" s="23">
        <v>1.7500000000000002</v>
      </c>
      <c r="AB103" s="15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11">
        <v>1.9078966959176049</v>
      </c>
      <c r="E104" s="11">
        <v>2.0949999999999998</v>
      </c>
      <c r="F104" s="11">
        <v>2.0499999999999998</v>
      </c>
      <c r="G104" s="11">
        <v>1.3023500000000001</v>
      </c>
      <c r="H104" s="11" t="s">
        <v>757</v>
      </c>
      <c r="I104" s="11">
        <v>1.8650000000000002</v>
      </c>
      <c r="J104" s="11">
        <v>2</v>
      </c>
      <c r="K104" s="11">
        <v>1.9049999999999998</v>
      </c>
      <c r="L104" s="11">
        <v>1.9350000000000001</v>
      </c>
      <c r="M104" s="11">
        <v>2.0099999999999998</v>
      </c>
      <c r="N104" s="11">
        <v>1.9450000000000001</v>
      </c>
      <c r="O104" s="11">
        <v>1.9649999999999999</v>
      </c>
      <c r="P104" s="11">
        <v>1.9490054622000001</v>
      </c>
      <c r="Q104" s="11">
        <v>2</v>
      </c>
      <c r="R104" s="11">
        <v>1.95</v>
      </c>
      <c r="S104" s="11">
        <v>1.9</v>
      </c>
      <c r="T104" s="11">
        <v>1.865</v>
      </c>
      <c r="U104" s="11">
        <v>2</v>
      </c>
      <c r="V104" s="11">
        <v>1.89</v>
      </c>
      <c r="W104" s="11">
        <v>1.94</v>
      </c>
      <c r="X104" s="11">
        <v>2.04</v>
      </c>
      <c r="Y104" s="11">
        <v>2.4</v>
      </c>
      <c r="Z104" s="11">
        <v>2.02</v>
      </c>
      <c r="AA104" s="11">
        <v>1.75</v>
      </c>
      <c r="AB104" s="15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273</v>
      </c>
      <c r="C105" s="29"/>
      <c r="D105" s="24">
        <v>4.8918734806113182E-2</v>
      </c>
      <c r="E105" s="24">
        <v>9.584710046040347E-2</v>
      </c>
      <c r="F105" s="24">
        <v>8.1649658092772678E-2</v>
      </c>
      <c r="G105" s="24">
        <v>0.1892629986729229</v>
      </c>
      <c r="H105" s="24" t="s">
        <v>757</v>
      </c>
      <c r="I105" s="24">
        <v>2.7325202042558876E-2</v>
      </c>
      <c r="J105" s="24">
        <v>0</v>
      </c>
      <c r="K105" s="24">
        <v>2.4832774042918889E-2</v>
      </c>
      <c r="L105" s="24">
        <v>4.0824829046386311E-2</v>
      </c>
      <c r="M105" s="24">
        <v>3.1411250638372572E-2</v>
      </c>
      <c r="N105" s="24">
        <v>1.5165750888103086E-2</v>
      </c>
      <c r="O105" s="24">
        <v>4.1352146256270553E-2</v>
      </c>
      <c r="P105" s="24">
        <v>6.1567162849881861E-2</v>
      </c>
      <c r="Q105" s="24">
        <v>0</v>
      </c>
      <c r="R105" s="24">
        <v>8.1649658092772595E-2</v>
      </c>
      <c r="S105" s="24">
        <v>4.0824829046386249E-2</v>
      </c>
      <c r="T105" s="24">
        <v>0.10303721010715815</v>
      </c>
      <c r="U105" s="24">
        <v>0</v>
      </c>
      <c r="V105" s="24">
        <v>4.6761807778000368E-2</v>
      </c>
      <c r="W105" s="24">
        <v>2.8577380332470412E-2</v>
      </c>
      <c r="X105" s="24">
        <v>5.1251016250086746E-2</v>
      </c>
      <c r="Y105" s="24">
        <v>7.5277265270908167E-2</v>
      </c>
      <c r="Z105" s="24">
        <v>0.3169016671882105</v>
      </c>
      <c r="AA105" s="24">
        <v>0.10488088481701513</v>
      </c>
      <c r="AB105" s="211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  <c r="BK105" s="212"/>
      <c r="BL105" s="212"/>
      <c r="BM105" s="56"/>
    </row>
    <row r="106" spans="1:65">
      <c r="A106" s="30"/>
      <c r="B106" s="3" t="s">
        <v>87</v>
      </c>
      <c r="C106" s="29"/>
      <c r="D106" s="13">
        <v>2.5672181102946688E-2</v>
      </c>
      <c r="E106" s="13">
        <v>4.6452552727174537E-2</v>
      </c>
      <c r="F106" s="13">
        <v>3.9507899077148072E-2</v>
      </c>
      <c r="G106" s="13">
        <v>0.14386424000272854</v>
      </c>
      <c r="H106" s="13" t="s">
        <v>757</v>
      </c>
      <c r="I106" s="13">
        <v>1.4717344008559539E-2</v>
      </c>
      <c r="J106" s="13">
        <v>0</v>
      </c>
      <c r="K106" s="13">
        <v>1.2990117197690786E-2</v>
      </c>
      <c r="L106" s="13">
        <v>2.09716587567053E-2</v>
      </c>
      <c r="M106" s="13">
        <v>1.5601614555483067E-2</v>
      </c>
      <c r="N106" s="13">
        <v>7.797301227816497E-3</v>
      </c>
      <c r="O106" s="13">
        <v>2.093779557279522E-2</v>
      </c>
      <c r="P106" s="13">
        <v>3.1370476650273482E-2</v>
      </c>
      <c r="Q106" s="13">
        <v>0</v>
      </c>
      <c r="R106" s="13">
        <v>4.2232581772123752E-2</v>
      </c>
      <c r="S106" s="13">
        <v>2.1676900378612165E-2</v>
      </c>
      <c r="T106" s="13">
        <v>5.5346755652904991E-2</v>
      </c>
      <c r="U106" s="13">
        <v>0</v>
      </c>
      <c r="V106" s="13">
        <v>2.4917481942096111E-2</v>
      </c>
      <c r="W106" s="13">
        <v>1.4743274462151545E-2</v>
      </c>
      <c r="X106" s="13">
        <v>2.5288330386555959E-2</v>
      </c>
      <c r="Y106" s="13">
        <v>3.1149213215548203E-2</v>
      </c>
      <c r="Z106" s="13">
        <v>0.1533395163813922</v>
      </c>
      <c r="AA106" s="13">
        <v>5.9931934181151496E-2</v>
      </c>
      <c r="AB106" s="15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274</v>
      </c>
      <c r="C107" s="29"/>
      <c r="D107" s="13">
        <v>-1.442916431008201E-2</v>
      </c>
      <c r="E107" s="13">
        <v>6.7197476177022875E-2</v>
      </c>
      <c r="F107" s="13">
        <v>6.8921543182155043E-2</v>
      </c>
      <c r="G107" s="13">
        <v>-0.31956247508435298</v>
      </c>
      <c r="H107" s="13" t="s">
        <v>757</v>
      </c>
      <c r="I107" s="13">
        <v>-3.9694678141192763E-2</v>
      </c>
      <c r="J107" s="13">
        <v>3.4440203079505016E-2</v>
      </c>
      <c r="K107" s="13">
        <v>-1.1247572556506324E-2</v>
      </c>
      <c r="L107" s="13">
        <v>6.855130997384995E-3</v>
      </c>
      <c r="M107" s="13">
        <v>4.1336471100035022E-2</v>
      </c>
      <c r="N107" s="13">
        <v>5.9930974948187998E-3</v>
      </c>
      <c r="O107" s="13">
        <v>2.1509700541011201E-2</v>
      </c>
      <c r="P107" s="13">
        <v>1.5087356680401953E-2</v>
      </c>
      <c r="Q107" s="13">
        <v>3.4440203079505016E-2</v>
      </c>
      <c r="R107" s="13">
        <v>-4.113702314489931E-5</v>
      </c>
      <c r="S107" s="13">
        <v>-2.5902142100132641E-2</v>
      </c>
      <c r="T107" s="13">
        <v>-3.7108577633493844E-2</v>
      </c>
      <c r="U107" s="13">
        <v>3.4440203079505016E-2</v>
      </c>
      <c r="V107" s="13">
        <v>-2.9350276110397644E-2</v>
      </c>
      <c r="W107" s="13">
        <v>2.5449634845535751E-3</v>
      </c>
      <c r="X107" s="13">
        <v>4.8232739120565249E-2</v>
      </c>
      <c r="Y107" s="13">
        <v>0.2499485787210689</v>
      </c>
      <c r="Z107" s="13">
        <v>6.8921543182155043E-2</v>
      </c>
      <c r="AA107" s="13">
        <v>-9.4864822305432916E-2</v>
      </c>
      <c r="AB107" s="15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275</v>
      </c>
      <c r="C108" s="47"/>
      <c r="D108" s="45">
        <v>0.39</v>
      </c>
      <c r="E108" s="45">
        <v>1.17</v>
      </c>
      <c r="F108" s="45">
        <v>1.2</v>
      </c>
      <c r="G108" s="45">
        <v>6.21</v>
      </c>
      <c r="H108" s="45">
        <v>5.48</v>
      </c>
      <c r="I108" s="45">
        <v>0.87</v>
      </c>
      <c r="J108" s="45" t="s">
        <v>276</v>
      </c>
      <c r="K108" s="45">
        <v>0.33</v>
      </c>
      <c r="L108" s="45">
        <v>0.02</v>
      </c>
      <c r="M108" s="45">
        <v>0.67</v>
      </c>
      <c r="N108" s="45">
        <v>0</v>
      </c>
      <c r="O108" s="45">
        <v>0.3</v>
      </c>
      <c r="P108" s="45">
        <v>0.17</v>
      </c>
      <c r="Q108" s="45" t="s">
        <v>276</v>
      </c>
      <c r="R108" s="45">
        <v>0.12</v>
      </c>
      <c r="S108" s="45">
        <v>0.61</v>
      </c>
      <c r="T108" s="45">
        <v>0.82</v>
      </c>
      <c r="U108" s="45" t="s">
        <v>276</v>
      </c>
      <c r="V108" s="45">
        <v>0.67</v>
      </c>
      <c r="W108" s="45">
        <v>7.0000000000000007E-2</v>
      </c>
      <c r="X108" s="45">
        <v>0.81</v>
      </c>
      <c r="Y108" s="45">
        <v>4.6500000000000004</v>
      </c>
      <c r="Z108" s="45">
        <v>1.2</v>
      </c>
      <c r="AA108" s="45">
        <v>1.92</v>
      </c>
      <c r="AB108" s="15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5"/>
    </row>
    <row r="110" spans="1:65">
      <c r="BM110" s="55"/>
    </row>
    <row r="111" spans="1:65" ht="15">
      <c r="B111" s="8" t="s">
        <v>509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5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51" t="s">
        <v>236</v>
      </c>
      <c r="E113" s="152" t="s">
        <v>237</v>
      </c>
      <c r="F113" s="152" t="s">
        <v>241</v>
      </c>
      <c r="G113" s="152" t="s">
        <v>242</v>
      </c>
      <c r="H113" s="152" t="s">
        <v>243</v>
      </c>
      <c r="I113" s="152" t="s">
        <v>244</v>
      </c>
      <c r="J113" s="152" t="s">
        <v>245</v>
      </c>
      <c r="K113" s="152" t="s">
        <v>246</v>
      </c>
      <c r="L113" s="152" t="s">
        <v>247</v>
      </c>
      <c r="M113" s="152" t="s">
        <v>248</v>
      </c>
      <c r="N113" s="152" t="s">
        <v>249</v>
      </c>
      <c r="O113" s="152" t="s">
        <v>250</v>
      </c>
      <c r="P113" s="152" t="s">
        <v>251</v>
      </c>
      <c r="Q113" s="152" t="s">
        <v>252</v>
      </c>
      <c r="R113" s="152" t="s">
        <v>253</v>
      </c>
      <c r="S113" s="152" t="s">
        <v>254</v>
      </c>
      <c r="T113" s="152" t="s">
        <v>255</v>
      </c>
      <c r="U113" s="152" t="s">
        <v>256</v>
      </c>
      <c r="V113" s="152" t="s">
        <v>257</v>
      </c>
      <c r="W113" s="152" t="s">
        <v>258</v>
      </c>
      <c r="X113" s="152" t="s">
        <v>259</v>
      </c>
      <c r="Y113" s="152" t="s">
        <v>263</v>
      </c>
      <c r="Z113" s="152" t="s">
        <v>264</v>
      </c>
      <c r="AA113" s="15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306</v>
      </c>
      <c r="E114" s="11" t="s">
        <v>306</v>
      </c>
      <c r="F114" s="11" t="s">
        <v>307</v>
      </c>
      <c r="G114" s="11" t="s">
        <v>115</v>
      </c>
      <c r="H114" s="11" t="s">
        <v>115</v>
      </c>
      <c r="I114" s="11" t="s">
        <v>307</v>
      </c>
      <c r="J114" s="11" t="s">
        <v>306</v>
      </c>
      <c r="K114" s="11" t="s">
        <v>307</v>
      </c>
      <c r="L114" s="11" t="s">
        <v>307</v>
      </c>
      <c r="M114" s="11" t="s">
        <v>307</v>
      </c>
      <c r="N114" s="11" t="s">
        <v>307</v>
      </c>
      <c r="O114" s="11" t="s">
        <v>307</v>
      </c>
      <c r="P114" s="11" t="s">
        <v>115</v>
      </c>
      <c r="Q114" s="11" t="s">
        <v>307</v>
      </c>
      <c r="R114" s="11" t="s">
        <v>307</v>
      </c>
      <c r="S114" s="11" t="s">
        <v>306</v>
      </c>
      <c r="T114" s="11" t="s">
        <v>307</v>
      </c>
      <c r="U114" s="11" t="s">
        <v>306</v>
      </c>
      <c r="V114" s="11" t="s">
        <v>306</v>
      </c>
      <c r="W114" s="11" t="s">
        <v>306</v>
      </c>
      <c r="X114" s="11" t="s">
        <v>306</v>
      </c>
      <c r="Y114" s="11" t="s">
        <v>306</v>
      </c>
      <c r="Z114" s="11" t="s">
        <v>307</v>
      </c>
      <c r="AA114" s="15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5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1.232983853668205</v>
      </c>
      <c r="E116" s="22">
        <v>1.1599999999999999</v>
      </c>
      <c r="F116" s="22">
        <v>1</v>
      </c>
      <c r="G116" s="154" t="s">
        <v>106</v>
      </c>
      <c r="H116" s="154" t="s">
        <v>105</v>
      </c>
      <c r="I116" s="154">
        <v>1.17</v>
      </c>
      <c r="J116" s="22">
        <v>1.22</v>
      </c>
      <c r="K116" s="22">
        <v>1.02</v>
      </c>
      <c r="L116" s="22">
        <v>1.01</v>
      </c>
      <c r="M116" s="22">
        <v>1.02</v>
      </c>
      <c r="N116" s="22">
        <v>1.22</v>
      </c>
      <c r="O116" s="22">
        <v>1.03</v>
      </c>
      <c r="P116" s="22">
        <v>1.0327601248533334</v>
      </c>
      <c r="Q116" s="22">
        <v>1</v>
      </c>
      <c r="R116" s="22">
        <v>1.1000000000000001</v>
      </c>
      <c r="S116" s="22">
        <v>1.05</v>
      </c>
      <c r="T116" s="22">
        <v>1.28</v>
      </c>
      <c r="U116" s="22">
        <v>1.1000000000000001</v>
      </c>
      <c r="V116" s="22">
        <v>1.1100000000000001</v>
      </c>
      <c r="W116" s="22">
        <v>1.22</v>
      </c>
      <c r="X116" s="22">
        <v>1.3</v>
      </c>
      <c r="Y116" s="154">
        <v>1.46</v>
      </c>
      <c r="Z116" s="22">
        <v>0.97000000000000008</v>
      </c>
      <c r="AA116" s="15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1.0929319104001289</v>
      </c>
      <c r="E117" s="11">
        <v>1.08</v>
      </c>
      <c r="F117" s="11">
        <v>1.18</v>
      </c>
      <c r="G117" s="155" t="s">
        <v>106</v>
      </c>
      <c r="H117" s="155" t="s">
        <v>105</v>
      </c>
      <c r="I117" s="155">
        <v>1.59</v>
      </c>
      <c r="J117" s="11">
        <v>0.91</v>
      </c>
      <c r="K117" s="11">
        <v>0.91</v>
      </c>
      <c r="L117" s="11">
        <v>1.04</v>
      </c>
      <c r="M117" s="11">
        <v>1.1599999999999999</v>
      </c>
      <c r="N117" s="11">
        <v>1.26</v>
      </c>
      <c r="O117" s="11">
        <v>1.26</v>
      </c>
      <c r="P117" s="11">
        <v>1.1046561051500001</v>
      </c>
      <c r="Q117" s="11">
        <v>0.9</v>
      </c>
      <c r="R117" s="11">
        <v>1.1200000000000001</v>
      </c>
      <c r="S117" s="11">
        <v>1.04</v>
      </c>
      <c r="T117" s="11">
        <v>1.27</v>
      </c>
      <c r="U117" s="11">
        <v>1</v>
      </c>
      <c r="V117" s="11">
        <v>1.24</v>
      </c>
      <c r="W117" s="11">
        <v>1.3</v>
      </c>
      <c r="X117" s="149">
        <v>1.51</v>
      </c>
      <c r="Y117" s="155">
        <v>0.9900000000000001</v>
      </c>
      <c r="Z117" s="11">
        <v>1.1200000000000001</v>
      </c>
      <c r="AA117" s="15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1.0801637027017341</v>
      </c>
      <c r="E118" s="11">
        <v>1.22</v>
      </c>
      <c r="F118" s="11">
        <v>1.3</v>
      </c>
      <c r="G118" s="155" t="s">
        <v>106</v>
      </c>
      <c r="H118" s="155" t="s">
        <v>105</v>
      </c>
      <c r="I118" s="155">
        <v>1.3</v>
      </c>
      <c r="J118" s="11">
        <v>0.94</v>
      </c>
      <c r="K118" s="11">
        <v>1.1100000000000001</v>
      </c>
      <c r="L118" s="11">
        <v>1.04</v>
      </c>
      <c r="M118" s="149">
        <v>1.31</v>
      </c>
      <c r="N118" s="11">
        <v>1.1599999999999999</v>
      </c>
      <c r="O118" s="149">
        <v>1.86</v>
      </c>
      <c r="P118" s="11">
        <v>1.1028698356</v>
      </c>
      <c r="Q118" s="11">
        <v>1.1000000000000001</v>
      </c>
      <c r="R118" s="11">
        <v>1.1599999999999999</v>
      </c>
      <c r="S118" s="11">
        <v>1.0900000000000001</v>
      </c>
      <c r="T118" s="11">
        <v>1.1000000000000001</v>
      </c>
      <c r="U118" s="11">
        <v>1.2</v>
      </c>
      <c r="V118" s="11">
        <v>1.03</v>
      </c>
      <c r="W118" s="11">
        <v>1.32</v>
      </c>
      <c r="X118" s="11">
        <v>1.1200000000000001</v>
      </c>
      <c r="Y118" s="155">
        <v>1.32</v>
      </c>
      <c r="Z118" s="11">
        <v>1.05</v>
      </c>
      <c r="AA118" s="15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1.24513126342251</v>
      </c>
      <c r="E119" s="11">
        <v>1.1200000000000001</v>
      </c>
      <c r="F119" s="11">
        <v>1.06</v>
      </c>
      <c r="G119" s="155" t="s">
        <v>106</v>
      </c>
      <c r="H119" s="155" t="s">
        <v>105</v>
      </c>
      <c r="I119" s="155">
        <v>1.32</v>
      </c>
      <c r="J119" s="11">
        <v>1.03</v>
      </c>
      <c r="K119" s="11">
        <v>0.97000000000000008</v>
      </c>
      <c r="L119" s="149">
        <v>1.3</v>
      </c>
      <c r="M119" s="11">
        <v>1.04</v>
      </c>
      <c r="N119" s="11">
        <v>1.0900000000000001</v>
      </c>
      <c r="O119" s="11">
        <v>1.1200000000000001</v>
      </c>
      <c r="P119" s="11">
        <v>1.0347218462400001</v>
      </c>
      <c r="Q119" s="11">
        <v>1.3</v>
      </c>
      <c r="R119" s="11">
        <v>1.1299999999999999</v>
      </c>
      <c r="S119" s="11">
        <v>1.05</v>
      </c>
      <c r="T119" s="11">
        <v>1.02</v>
      </c>
      <c r="U119" s="11">
        <v>1</v>
      </c>
      <c r="V119" s="11">
        <v>1.08</v>
      </c>
      <c r="W119" s="11">
        <v>1.07</v>
      </c>
      <c r="X119" s="11">
        <v>1.07</v>
      </c>
      <c r="Y119" s="155">
        <v>1.18</v>
      </c>
      <c r="Z119" s="11">
        <v>1.05</v>
      </c>
      <c r="AA119" s="15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1.1057957237232432</v>
      </c>
    </row>
    <row r="120" spans="1:65">
      <c r="A120" s="30"/>
      <c r="B120" s="19">
        <v>1</v>
      </c>
      <c r="C120" s="9">
        <v>5</v>
      </c>
      <c r="D120" s="11">
        <v>1.0802308996192442</v>
      </c>
      <c r="E120" s="11">
        <v>1.04</v>
      </c>
      <c r="F120" s="11">
        <v>1.1200000000000001</v>
      </c>
      <c r="G120" s="155" t="s">
        <v>106</v>
      </c>
      <c r="H120" s="155" t="s">
        <v>105</v>
      </c>
      <c r="I120" s="155">
        <v>1.27</v>
      </c>
      <c r="J120" s="11">
        <v>1.1200000000000001</v>
      </c>
      <c r="K120" s="11">
        <v>1.06</v>
      </c>
      <c r="L120" s="11">
        <v>0.97000000000000008</v>
      </c>
      <c r="M120" s="11">
        <v>1.1000000000000001</v>
      </c>
      <c r="N120" s="11">
        <v>1.34</v>
      </c>
      <c r="O120" s="11">
        <v>1.1599999999999999</v>
      </c>
      <c r="P120" s="11">
        <v>1.0112535973300001</v>
      </c>
      <c r="Q120" s="11">
        <v>1.1000000000000001</v>
      </c>
      <c r="R120" s="11">
        <v>1.19</v>
      </c>
      <c r="S120" s="11">
        <v>1.1000000000000001</v>
      </c>
      <c r="T120" s="11">
        <v>1.1100000000000001</v>
      </c>
      <c r="U120" s="11">
        <v>1.1000000000000001</v>
      </c>
      <c r="V120" s="11">
        <v>1.2</v>
      </c>
      <c r="W120" s="11">
        <v>1.1599999999999999</v>
      </c>
      <c r="X120" s="11">
        <v>1.25</v>
      </c>
      <c r="Y120" s="155">
        <v>0.96</v>
      </c>
      <c r="Z120" s="149">
        <v>1.33</v>
      </c>
      <c r="AA120" s="15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1.0958232861545953</v>
      </c>
      <c r="E121" s="11">
        <v>1.04</v>
      </c>
      <c r="F121" s="11">
        <v>1.1100000000000001</v>
      </c>
      <c r="G121" s="155" t="s">
        <v>106</v>
      </c>
      <c r="H121" s="155" t="s">
        <v>105</v>
      </c>
      <c r="I121" s="155">
        <v>1.1000000000000001</v>
      </c>
      <c r="J121" s="11">
        <v>1.1100000000000001</v>
      </c>
      <c r="K121" s="11">
        <v>1.07</v>
      </c>
      <c r="L121" s="11">
        <v>1.0900000000000001</v>
      </c>
      <c r="M121" s="11">
        <v>1.06</v>
      </c>
      <c r="N121" s="11">
        <v>0.9900000000000001</v>
      </c>
      <c r="O121" s="11">
        <v>0.92</v>
      </c>
      <c r="P121" s="11">
        <v>1.00118607931</v>
      </c>
      <c r="Q121" s="11">
        <v>1.2</v>
      </c>
      <c r="R121" s="11">
        <v>1.0900000000000001</v>
      </c>
      <c r="S121" s="11">
        <v>1.1200000000000001</v>
      </c>
      <c r="T121" s="11">
        <v>1.17</v>
      </c>
      <c r="U121" s="11">
        <v>1.2</v>
      </c>
      <c r="V121" s="11">
        <v>1.1599999999999999</v>
      </c>
      <c r="W121" s="11">
        <v>1.1499999999999999</v>
      </c>
      <c r="X121" s="11">
        <v>1.1000000000000001</v>
      </c>
      <c r="Y121" s="155">
        <v>1.88</v>
      </c>
      <c r="Z121" s="11">
        <v>1.08</v>
      </c>
      <c r="AA121" s="15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271</v>
      </c>
      <c r="C122" s="12"/>
      <c r="D122" s="23">
        <v>1.137877485994403</v>
      </c>
      <c r="E122" s="23">
        <v>1.1100000000000001</v>
      </c>
      <c r="F122" s="23">
        <v>1.1283333333333332</v>
      </c>
      <c r="G122" s="23" t="s">
        <v>757</v>
      </c>
      <c r="H122" s="23" t="s">
        <v>757</v>
      </c>
      <c r="I122" s="23">
        <v>1.2916666666666667</v>
      </c>
      <c r="J122" s="23">
        <v>1.0549999999999999</v>
      </c>
      <c r="K122" s="23">
        <v>1.0233333333333334</v>
      </c>
      <c r="L122" s="23">
        <v>1.075</v>
      </c>
      <c r="M122" s="23">
        <v>1.115</v>
      </c>
      <c r="N122" s="23">
        <v>1.1766666666666665</v>
      </c>
      <c r="O122" s="23">
        <v>1.2250000000000001</v>
      </c>
      <c r="P122" s="23">
        <v>1.047907931413889</v>
      </c>
      <c r="Q122" s="23">
        <v>1.1000000000000001</v>
      </c>
      <c r="R122" s="23">
        <v>1.1316666666666666</v>
      </c>
      <c r="S122" s="23">
        <v>1.075</v>
      </c>
      <c r="T122" s="23">
        <v>1.1583333333333334</v>
      </c>
      <c r="U122" s="23">
        <v>1.1000000000000001</v>
      </c>
      <c r="V122" s="23">
        <v>1.1366666666666667</v>
      </c>
      <c r="W122" s="23">
        <v>1.2033333333333334</v>
      </c>
      <c r="X122" s="23">
        <v>1.2249999999999999</v>
      </c>
      <c r="Y122" s="23">
        <v>1.2983333333333333</v>
      </c>
      <c r="Z122" s="23">
        <v>1.1000000000000001</v>
      </c>
      <c r="AA122" s="15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272</v>
      </c>
      <c r="C123" s="29"/>
      <c r="D123" s="11">
        <v>1.094377598277362</v>
      </c>
      <c r="E123" s="11">
        <v>1.1000000000000001</v>
      </c>
      <c r="F123" s="11">
        <v>1.1150000000000002</v>
      </c>
      <c r="G123" s="11" t="s">
        <v>757</v>
      </c>
      <c r="H123" s="11" t="s">
        <v>757</v>
      </c>
      <c r="I123" s="11">
        <v>1.2850000000000001</v>
      </c>
      <c r="J123" s="11">
        <v>1.07</v>
      </c>
      <c r="K123" s="11">
        <v>1.04</v>
      </c>
      <c r="L123" s="11">
        <v>1.04</v>
      </c>
      <c r="M123" s="11">
        <v>1.08</v>
      </c>
      <c r="N123" s="11">
        <v>1.19</v>
      </c>
      <c r="O123" s="11">
        <v>1.1400000000000001</v>
      </c>
      <c r="P123" s="11">
        <v>1.0337409855466668</v>
      </c>
      <c r="Q123" s="11">
        <v>1.1000000000000001</v>
      </c>
      <c r="R123" s="11">
        <v>1.125</v>
      </c>
      <c r="S123" s="11">
        <v>1.07</v>
      </c>
      <c r="T123" s="11">
        <v>1.1400000000000001</v>
      </c>
      <c r="U123" s="11">
        <v>1.1000000000000001</v>
      </c>
      <c r="V123" s="11">
        <v>1.135</v>
      </c>
      <c r="W123" s="11">
        <v>1.19</v>
      </c>
      <c r="X123" s="11">
        <v>1.1850000000000001</v>
      </c>
      <c r="Y123" s="11">
        <v>1.25</v>
      </c>
      <c r="Z123" s="11">
        <v>1.0649999999999999</v>
      </c>
      <c r="AA123" s="15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24">
        <v>7.8728983401325822E-2</v>
      </c>
      <c r="E124" s="24">
        <v>7.1274118724821811E-2</v>
      </c>
      <c r="F124" s="24">
        <v>0.10361788777362076</v>
      </c>
      <c r="G124" s="24" t="s">
        <v>757</v>
      </c>
      <c r="H124" s="24" t="s">
        <v>757</v>
      </c>
      <c r="I124" s="24">
        <v>0.16845375230806586</v>
      </c>
      <c r="J124" s="24">
        <v>0.11777096416349907</v>
      </c>
      <c r="K124" s="24">
        <v>7.3120904443713414E-2</v>
      </c>
      <c r="L124" s="24">
        <v>0.11708970919769167</v>
      </c>
      <c r="M124" s="24">
        <v>0.10765686229869417</v>
      </c>
      <c r="N124" s="24">
        <v>0.12500666648889835</v>
      </c>
      <c r="O124" s="24">
        <v>0.3318885355055215</v>
      </c>
      <c r="P124" s="24">
        <v>4.5102032528716876E-2</v>
      </c>
      <c r="Q124" s="24">
        <v>0.14142135623730925</v>
      </c>
      <c r="R124" s="24">
        <v>3.7638632635453979E-2</v>
      </c>
      <c r="S124" s="24">
        <v>3.2710854467592282E-2</v>
      </c>
      <c r="T124" s="24">
        <v>0.10225784403490357</v>
      </c>
      <c r="U124" s="24">
        <v>8.9442719099991574E-2</v>
      </c>
      <c r="V124" s="24">
        <v>7.8145164064493858E-2</v>
      </c>
      <c r="W124" s="24">
        <v>9.5638207148956281E-2</v>
      </c>
      <c r="X124" s="24">
        <v>0.16622274212634269</v>
      </c>
      <c r="Y124" s="24">
        <v>0.34306947790012815</v>
      </c>
      <c r="Z124" s="24">
        <v>0.12296340919151491</v>
      </c>
      <c r="AA124" s="211"/>
      <c r="AB124" s="212"/>
      <c r="AC124" s="212"/>
      <c r="AD124" s="212"/>
      <c r="AE124" s="212"/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  <c r="BK124" s="212"/>
      <c r="BL124" s="212"/>
      <c r="BM124" s="56"/>
    </row>
    <row r="125" spans="1:65">
      <c r="A125" s="30"/>
      <c r="B125" s="3" t="s">
        <v>87</v>
      </c>
      <c r="C125" s="29"/>
      <c r="D125" s="13">
        <v>6.9189332217539867E-2</v>
      </c>
      <c r="E125" s="13">
        <v>6.4210917770109732E-2</v>
      </c>
      <c r="F125" s="13">
        <v>9.1832692266133623E-2</v>
      </c>
      <c r="G125" s="13" t="s">
        <v>757</v>
      </c>
      <c r="H125" s="13" t="s">
        <v>757</v>
      </c>
      <c r="I125" s="13">
        <v>0.1304158082385026</v>
      </c>
      <c r="J125" s="13">
        <v>0.11163124565260575</v>
      </c>
      <c r="K125" s="13">
        <v>7.1453652550860003E-2</v>
      </c>
      <c r="L125" s="13">
        <v>0.10892065971878295</v>
      </c>
      <c r="M125" s="13">
        <v>9.6553239729770562E-2</v>
      </c>
      <c r="N125" s="13">
        <v>0.10623796018886547</v>
      </c>
      <c r="O125" s="13">
        <v>0.27092941673920118</v>
      </c>
      <c r="P125" s="13">
        <v>4.3040071724491091E-2</v>
      </c>
      <c r="Q125" s="13">
        <v>0.12856486930664476</v>
      </c>
      <c r="R125" s="13">
        <v>3.3259469191859188E-2</v>
      </c>
      <c r="S125" s="13">
        <v>3.0428701830318403E-2</v>
      </c>
      <c r="T125" s="13">
        <v>8.8280153123657751E-2</v>
      </c>
      <c r="U125" s="13">
        <v>8.1311562818174157E-2</v>
      </c>
      <c r="V125" s="13">
        <v>6.8749411200434471E-2</v>
      </c>
      <c r="W125" s="13">
        <v>7.9477734472816849E-2</v>
      </c>
      <c r="X125" s="13">
        <v>0.13569203438885119</v>
      </c>
      <c r="Y125" s="13">
        <v>0.26423836551999602</v>
      </c>
      <c r="Z125" s="13">
        <v>0.11178491744683172</v>
      </c>
      <c r="AA125" s="15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274</v>
      </c>
      <c r="C126" s="29"/>
      <c r="D126" s="13">
        <v>2.9012376863910783E-2</v>
      </c>
      <c r="E126" s="13">
        <v>3.8020370187370478E-3</v>
      </c>
      <c r="F126" s="13">
        <v>2.0381349942469651E-2</v>
      </c>
      <c r="G126" s="13" t="s">
        <v>757</v>
      </c>
      <c r="H126" s="13" t="s">
        <v>757</v>
      </c>
      <c r="I126" s="13">
        <v>0.16808795599027215</v>
      </c>
      <c r="J126" s="13">
        <v>-4.5935901752461761E-2</v>
      </c>
      <c r="K126" s="13">
        <v>-7.4572896802545752E-2</v>
      </c>
      <c r="L126" s="13">
        <v>-2.7849378562935012E-2</v>
      </c>
      <c r="M126" s="13">
        <v>8.3236678161187072E-3</v>
      </c>
      <c r="N126" s="13">
        <v>6.4090447650492877E-2</v>
      </c>
      <c r="O126" s="13">
        <v>0.1077995453585161</v>
      </c>
      <c r="P126" s="13">
        <v>-5.2349444899682185E-2</v>
      </c>
      <c r="Q126" s="13">
        <v>-5.241224576026382E-3</v>
      </c>
      <c r="R126" s="13">
        <v>2.3395770474057498E-2</v>
      </c>
      <c r="S126" s="13">
        <v>-2.7849378562935012E-2</v>
      </c>
      <c r="T126" s="13">
        <v>4.7511134726760051E-2</v>
      </c>
      <c r="U126" s="13">
        <v>-5.241224576026382E-3</v>
      </c>
      <c r="V126" s="13">
        <v>2.7917401271439379E-2</v>
      </c>
      <c r="W126" s="13">
        <v>8.820581190319543E-2</v>
      </c>
      <c r="X126" s="13">
        <v>0.10779954535851588</v>
      </c>
      <c r="Y126" s="13">
        <v>0.17411679705344763</v>
      </c>
      <c r="Z126" s="13">
        <v>-5.241224576026382E-3</v>
      </c>
      <c r="AA126" s="15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275</v>
      </c>
      <c r="C127" s="47"/>
      <c r="D127" s="45">
        <v>0.12</v>
      </c>
      <c r="E127" s="45">
        <v>0.23</v>
      </c>
      <c r="F127" s="45">
        <v>0</v>
      </c>
      <c r="G127" s="45">
        <v>13.63</v>
      </c>
      <c r="H127" s="45">
        <v>17.34</v>
      </c>
      <c r="I127" s="45">
        <v>2.0699999999999998</v>
      </c>
      <c r="J127" s="45">
        <v>0.93</v>
      </c>
      <c r="K127" s="45">
        <v>1.33</v>
      </c>
      <c r="L127" s="45">
        <v>0.67</v>
      </c>
      <c r="M127" s="45">
        <v>0.17</v>
      </c>
      <c r="N127" s="45">
        <v>0.61</v>
      </c>
      <c r="O127" s="45">
        <v>1.22</v>
      </c>
      <c r="P127" s="45">
        <v>1.02</v>
      </c>
      <c r="Q127" s="45">
        <v>0.36</v>
      </c>
      <c r="R127" s="45">
        <v>0.04</v>
      </c>
      <c r="S127" s="45">
        <v>0.67</v>
      </c>
      <c r="T127" s="45">
        <v>0.38</v>
      </c>
      <c r="U127" s="45">
        <v>0.36</v>
      </c>
      <c r="V127" s="45">
        <v>0.11</v>
      </c>
      <c r="W127" s="45">
        <v>0.95</v>
      </c>
      <c r="X127" s="45">
        <v>1.22</v>
      </c>
      <c r="Y127" s="45">
        <v>2.15</v>
      </c>
      <c r="Z127" s="45">
        <v>0.36</v>
      </c>
      <c r="AA127" s="15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 ht="15">
      <c r="B129" s="8" t="s">
        <v>510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51" t="s">
        <v>235</v>
      </c>
      <c r="E131" s="152" t="s">
        <v>236</v>
      </c>
      <c r="F131" s="152" t="s">
        <v>237</v>
      </c>
      <c r="G131" s="152" t="s">
        <v>241</v>
      </c>
      <c r="H131" s="152" t="s">
        <v>242</v>
      </c>
      <c r="I131" s="152" t="s">
        <v>243</v>
      </c>
      <c r="J131" s="152" t="s">
        <v>244</v>
      </c>
      <c r="K131" s="152" t="s">
        <v>245</v>
      </c>
      <c r="L131" s="152" t="s">
        <v>246</v>
      </c>
      <c r="M131" s="152" t="s">
        <v>247</v>
      </c>
      <c r="N131" s="152" t="s">
        <v>248</v>
      </c>
      <c r="O131" s="152" t="s">
        <v>249</v>
      </c>
      <c r="P131" s="152" t="s">
        <v>250</v>
      </c>
      <c r="Q131" s="152" t="s">
        <v>251</v>
      </c>
      <c r="R131" s="152" t="s">
        <v>252</v>
      </c>
      <c r="S131" s="152" t="s">
        <v>253</v>
      </c>
      <c r="T131" s="152" t="s">
        <v>254</v>
      </c>
      <c r="U131" s="152" t="s">
        <v>255</v>
      </c>
      <c r="V131" s="152" t="s">
        <v>256</v>
      </c>
      <c r="W131" s="152" t="s">
        <v>257</v>
      </c>
      <c r="X131" s="152" t="s">
        <v>258</v>
      </c>
      <c r="Y131" s="152" t="s">
        <v>259</v>
      </c>
      <c r="Z131" s="152" t="s">
        <v>260</v>
      </c>
      <c r="AA131" s="152" t="s">
        <v>261</v>
      </c>
      <c r="AB131" s="152" t="s">
        <v>263</v>
      </c>
      <c r="AC131" s="152" t="s">
        <v>264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115</v>
      </c>
      <c r="E132" s="11" t="s">
        <v>306</v>
      </c>
      <c r="F132" s="11" t="s">
        <v>115</v>
      </c>
      <c r="G132" s="11" t="s">
        <v>307</v>
      </c>
      <c r="H132" s="11" t="s">
        <v>115</v>
      </c>
      <c r="I132" s="11" t="s">
        <v>115</v>
      </c>
      <c r="J132" s="11" t="s">
        <v>307</v>
      </c>
      <c r="K132" s="11" t="s">
        <v>306</v>
      </c>
      <c r="L132" s="11" t="s">
        <v>307</v>
      </c>
      <c r="M132" s="11" t="s">
        <v>307</v>
      </c>
      <c r="N132" s="11" t="s">
        <v>307</v>
      </c>
      <c r="O132" s="11" t="s">
        <v>307</v>
      </c>
      <c r="P132" s="11" t="s">
        <v>307</v>
      </c>
      <c r="Q132" s="11" t="s">
        <v>115</v>
      </c>
      <c r="R132" s="11" t="s">
        <v>307</v>
      </c>
      <c r="S132" s="11" t="s">
        <v>307</v>
      </c>
      <c r="T132" s="11" t="s">
        <v>115</v>
      </c>
      <c r="U132" s="11" t="s">
        <v>307</v>
      </c>
      <c r="V132" s="11" t="s">
        <v>306</v>
      </c>
      <c r="W132" s="11" t="s">
        <v>307</v>
      </c>
      <c r="X132" s="11" t="s">
        <v>306</v>
      </c>
      <c r="Y132" s="11" t="s">
        <v>306</v>
      </c>
      <c r="Z132" s="11" t="s">
        <v>307</v>
      </c>
      <c r="AA132" s="11" t="s">
        <v>307</v>
      </c>
      <c r="AB132" s="11" t="s">
        <v>306</v>
      </c>
      <c r="AC132" s="11" t="s">
        <v>307</v>
      </c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3.2147000000000001</v>
      </c>
      <c r="E134" s="22">
        <v>3.372350497226031</v>
      </c>
      <c r="F134" s="22">
        <v>3.4460999999999999</v>
      </c>
      <c r="G134" s="22">
        <v>3.2400000000000007</v>
      </c>
      <c r="H134" s="22">
        <v>3.3885999999999998</v>
      </c>
      <c r="I134" s="22">
        <v>3.26</v>
      </c>
      <c r="J134" s="22">
        <v>3.4221000000000004</v>
      </c>
      <c r="K134" s="22">
        <v>3.2300000000000004</v>
      </c>
      <c r="L134" s="22">
        <v>3.3300000000000005</v>
      </c>
      <c r="M134" s="154">
        <v>3.45</v>
      </c>
      <c r="N134" s="22">
        <v>3.3300000000000005</v>
      </c>
      <c r="O134" s="22">
        <v>3.3000000000000003</v>
      </c>
      <c r="P134" s="22">
        <v>3.45</v>
      </c>
      <c r="Q134" s="22">
        <v>3.3459610216298814</v>
      </c>
      <c r="R134" s="22">
        <v>3.32</v>
      </c>
      <c r="S134" s="154">
        <v>3.09</v>
      </c>
      <c r="T134" s="22">
        <v>3.32</v>
      </c>
      <c r="U134" s="22">
        <v>3.27</v>
      </c>
      <c r="V134" s="22">
        <v>3.2300000000000004</v>
      </c>
      <c r="W134" s="22">
        <v>3.202</v>
      </c>
      <c r="X134" s="22">
        <v>3.3931000000000004</v>
      </c>
      <c r="Y134" s="22">
        <v>3.2973000000000003</v>
      </c>
      <c r="Z134" s="22">
        <v>3.5779999999999998</v>
      </c>
      <c r="AA134" s="22">
        <v>3.145</v>
      </c>
      <c r="AB134" s="22">
        <v>3.1300000000000003</v>
      </c>
      <c r="AC134" s="22">
        <v>3.36</v>
      </c>
      <c r="AD134" s="15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3.2784</v>
      </c>
      <c r="E135" s="11">
        <v>3.3173168857394151</v>
      </c>
      <c r="F135" s="11">
        <v>3.4646000000000003</v>
      </c>
      <c r="G135" s="11">
        <v>3.1400000000000006</v>
      </c>
      <c r="H135" s="11">
        <v>3.3649999999999998</v>
      </c>
      <c r="I135" s="11">
        <v>3.35</v>
      </c>
      <c r="J135" s="11">
        <v>3.3616999999999999</v>
      </c>
      <c r="K135" s="11">
        <v>3.29</v>
      </c>
      <c r="L135" s="11">
        <v>3.29</v>
      </c>
      <c r="M135" s="155">
        <v>3.4000000000000004</v>
      </c>
      <c r="N135" s="11">
        <v>3.4000000000000004</v>
      </c>
      <c r="O135" s="11">
        <v>3.26</v>
      </c>
      <c r="P135" s="11">
        <v>3.4799999999999995</v>
      </c>
      <c r="Q135" s="11">
        <v>3.3792741156129411</v>
      </c>
      <c r="R135" s="11">
        <v>3.3000000000000003</v>
      </c>
      <c r="S135" s="155">
        <v>3.15</v>
      </c>
      <c r="T135" s="11">
        <v>3.37</v>
      </c>
      <c r="U135" s="11">
        <v>3.2300000000000004</v>
      </c>
      <c r="V135" s="11">
        <v>3.25</v>
      </c>
      <c r="W135" s="11">
        <v>3.2210000000000001</v>
      </c>
      <c r="X135" s="11">
        <v>3.4022999999999999</v>
      </c>
      <c r="Y135" s="11">
        <v>3.2607999999999997</v>
      </c>
      <c r="Z135" s="149">
        <v>3.6280000000000001</v>
      </c>
      <c r="AA135" s="11">
        <v>3.1659999999999999</v>
      </c>
      <c r="AB135" s="11">
        <v>3.1</v>
      </c>
      <c r="AC135" s="11">
        <v>3.38</v>
      </c>
      <c r="AD135" s="15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3.2490999999999999</v>
      </c>
      <c r="E136" s="11">
        <v>3.2911593669732078</v>
      </c>
      <c r="F136" s="11">
        <v>3.4354999999999998</v>
      </c>
      <c r="G136" s="11">
        <v>3.09</v>
      </c>
      <c r="H136" s="11">
        <v>3.3874</v>
      </c>
      <c r="I136" s="11">
        <v>3.32</v>
      </c>
      <c r="J136" s="11">
        <v>3.3273999999999999</v>
      </c>
      <c r="K136" s="11">
        <v>3.39</v>
      </c>
      <c r="L136" s="11">
        <v>3.3300000000000005</v>
      </c>
      <c r="M136" s="155">
        <v>3.45</v>
      </c>
      <c r="N136" s="11">
        <v>3.29</v>
      </c>
      <c r="O136" s="11">
        <v>3.32</v>
      </c>
      <c r="P136" s="11">
        <v>3.45</v>
      </c>
      <c r="Q136" s="11">
        <v>3.3398005205054351</v>
      </c>
      <c r="R136" s="11">
        <v>3.3000000000000003</v>
      </c>
      <c r="S136" s="155">
        <v>3.04</v>
      </c>
      <c r="T136" s="11">
        <v>3.32</v>
      </c>
      <c r="U136" s="11">
        <v>3.2799999999999994</v>
      </c>
      <c r="V136" s="11">
        <v>3.2199999999999998</v>
      </c>
      <c r="W136" s="11">
        <v>3.2170000000000005</v>
      </c>
      <c r="X136" s="11">
        <v>3.2568000000000001</v>
      </c>
      <c r="Y136" s="11">
        <v>3.2384999999999997</v>
      </c>
      <c r="Z136" s="149">
        <v>2.9010000000000002</v>
      </c>
      <c r="AA136" s="11">
        <v>3.173</v>
      </c>
      <c r="AB136" s="11">
        <v>3.2300000000000004</v>
      </c>
      <c r="AC136" s="11">
        <v>3.2199999999999998</v>
      </c>
      <c r="AD136" s="15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3.2081999999999997</v>
      </c>
      <c r="E137" s="11">
        <v>3.2951084164664732</v>
      </c>
      <c r="F137" s="11">
        <v>3.4126999999999996</v>
      </c>
      <c r="G137" s="11">
        <v>3.18</v>
      </c>
      <c r="H137" s="11">
        <v>3.4230999999999998</v>
      </c>
      <c r="I137" s="11">
        <v>3.3300000000000005</v>
      </c>
      <c r="J137" s="11">
        <v>3.4160999999999997</v>
      </c>
      <c r="K137" s="11">
        <v>3.4099999999999997</v>
      </c>
      <c r="L137" s="11">
        <v>3.29</v>
      </c>
      <c r="M137" s="155">
        <v>3.61</v>
      </c>
      <c r="N137" s="11">
        <v>3.25</v>
      </c>
      <c r="O137" s="11">
        <v>3.26</v>
      </c>
      <c r="P137" s="149">
        <v>3.65</v>
      </c>
      <c r="Q137" s="11">
        <v>3.3683900591439233</v>
      </c>
      <c r="R137" s="11">
        <v>3.32</v>
      </c>
      <c r="S137" s="155">
        <v>3.09</v>
      </c>
      <c r="T137" s="11">
        <v>3.38</v>
      </c>
      <c r="U137" s="11">
        <v>3.19</v>
      </c>
      <c r="V137" s="11">
        <v>3.3000000000000003</v>
      </c>
      <c r="W137" s="11">
        <v>3.1819999999999999</v>
      </c>
      <c r="X137" s="11">
        <v>3.3367</v>
      </c>
      <c r="Y137" s="11">
        <v>3.2750000000000004</v>
      </c>
      <c r="Z137" s="11">
        <v>3.2640000000000002</v>
      </c>
      <c r="AA137" s="149">
        <v>3.0369999999999999</v>
      </c>
      <c r="AB137" s="11">
        <v>3.1300000000000003</v>
      </c>
      <c r="AC137" s="11">
        <v>3.3099999999999996</v>
      </c>
      <c r="AD137" s="15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3.3006112009923445</v>
      </c>
    </row>
    <row r="138" spans="1:65">
      <c r="A138" s="30"/>
      <c r="B138" s="19">
        <v>1</v>
      </c>
      <c r="C138" s="9">
        <v>5</v>
      </c>
      <c r="D138" s="11">
        <v>3.2016000000000004</v>
      </c>
      <c r="E138" s="11">
        <v>3.2512280069242236</v>
      </c>
      <c r="F138" s="11">
        <v>3.3999000000000001</v>
      </c>
      <c r="G138" s="11">
        <v>3.2199999999999998</v>
      </c>
      <c r="H138" s="11">
        <v>3.4554</v>
      </c>
      <c r="I138" s="11">
        <v>3.3000000000000003</v>
      </c>
      <c r="J138" s="11">
        <v>3.4568000000000003</v>
      </c>
      <c r="K138" s="11">
        <v>3.3000000000000003</v>
      </c>
      <c r="L138" s="11">
        <v>3.3000000000000003</v>
      </c>
      <c r="M138" s="155">
        <v>3.55</v>
      </c>
      <c r="N138" s="11">
        <v>3.2400000000000007</v>
      </c>
      <c r="O138" s="11">
        <v>3.3000000000000003</v>
      </c>
      <c r="P138" s="11">
        <v>3.45</v>
      </c>
      <c r="Q138" s="11">
        <v>3.3606076677075492</v>
      </c>
      <c r="R138" s="11">
        <v>3.3099999999999996</v>
      </c>
      <c r="S138" s="155">
        <v>3.01</v>
      </c>
      <c r="T138" s="11">
        <v>3.2399999999999998</v>
      </c>
      <c r="U138" s="11">
        <v>3.2300000000000004</v>
      </c>
      <c r="V138" s="11">
        <v>3.26</v>
      </c>
      <c r="W138" s="11">
        <v>3.2300000000000004</v>
      </c>
      <c r="X138" s="11">
        <v>3.2877000000000005</v>
      </c>
      <c r="Y138" s="11">
        <v>3.2948999999999997</v>
      </c>
      <c r="Z138" s="149">
        <v>2.9170000000000003</v>
      </c>
      <c r="AA138" s="11">
        <v>3.1880000000000002</v>
      </c>
      <c r="AB138" s="11">
        <v>3.03</v>
      </c>
      <c r="AC138" s="11">
        <v>3.25</v>
      </c>
      <c r="AD138" s="15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3.2584</v>
      </c>
      <c r="E139" s="11">
        <v>3.2251668840591607</v>
      </c>
      <c r="F139" s="11">
        <v>3.4042000000000003</v>
      </c>
      <c r="G139" s="11">
        <v>3.2099999999999995</v>
      </c>
      <c r="H139" s="11">
        <v>3.4188000000000005</v>
      </c>
      <c r="I139" s="11">
        <v>3.2799999999999994</v>
      </c>
      <c r="J139" s="11">
        <v>3.3721000000000001</v>
      </c>
      <c r="K139" s="11">
        <v>3.2400000000000007</v>
      </c>
      <c r="L139" s="11">
        <v>3.3099999999999996</v>
      </c>
      <c r="M139" s="155">
        <v>3.47</v>
      </c>
      <c r="N139" s="11">
        <v>3.2400000000000007</v>
      </c>
      <c r="O139" s="11">
        <v>3.3000000000000003</v>
      </c>
      <c r="P139" s="11">
        <v>3.4300000000000006</v>
      </c>
      <c r="Q139" s="11">
        <v>3.3650853499660895</v>
      </c>
      <c r="R139" s="11">
        <v>3.3000000000000003</v>
      </c>
      <c r="S139" s="155">
        <v>3.04</v>
      </c>
      <c r="T139" s="11">
        <v>3.3300000000000005</v>
      </c>
      <c r="U139" s="11">
        <v>3.26</v>
      </c>
      <c r="V139" s="11">
        <v>3.35</v>
      </c>
      <c r="W139" s="11">
        <v>3.1789999999999998</v>
      </c>
      <c r="X139" s="11">
        <v>3.3175000000000003</v>
      </c>
      <c r="Y139" s="11">
        <v>3.1907999999999999</v>
      </c>
      <c r="Z139" s="11">
        <v>3.359</v>
      </c>
      <c r="AA139" s="11">
        <v>3.13</v>
      </c>
      <c r="AB139" s="11">
        <v>3.3099999999999996</v>
      </c>
      <c r="AC139" s="11">
        <v>3.3000000000000003</v>
      </c>
      <c r="AD139" s="15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271</v>
      </c>
      <c r="C140" s="12"/>
      <c r="D140" s="23">
        <v>3.235066666666667</v>
      </c>
      <c r="E140" s="23">
        <v>3.2920550095647516</v>
      </c>
      <c r="F140" s="23">
        <v>3.4271666666666665</v>
      </c>
      <c r="G140" s="23">
        <v>3.18</v>
      </c>
      <c r="H140" s="23">
        <v>3.4063833333333338</v>
      </c>
      <c r="I140" s="23">
        <v>3.3066666666666662</v>
      </c>
      <c r="J140" s="23">
        <v>3.3927</v>
      </c>
      <c r="K140" s="23">
        <v>3.3100000000000005</v>
      </c>
      <c r="L140" s="23">
        <v>3.3083333333333336</v>
      </c>
      <c r="M140" s="23">
        <v>3.4883333333333333</v>
      </c>
      <c r="N140" s="23">
        <v>3.2916666666666674</v>
      </c>
      <c r="O140" s="23">
        <v>3.2900000000000005</v>
      </c>
      <c r="P140" s="23">
        <v>3.4849999999999999</v>
      </c>
      <c r="Q140" s="23">
        <v>3.3598531224276367</v>
      </c>
      <c r="R140" s="23">
        <v>3.3083333333333336</v>
      </c>
      <c r="S140" s="23">
        <v>3.0700000000000003</v>
      </c>
      <c r="T140" s="23">
        <v>3.3266666666666667</v>
      </c>
      <c r="U140" s="23">
        <v>3.2433333333333336</v>
      </c>
      <c r="V140" s="23">
        <v>3.2683333333333331</v>
      </c>
      <c r="W140" s="23">
        <v>3.2051666666666665</v>
      </c>
      <c r="X140" s="23">
        <v>3.3323499999999999</v>
      </c>
      <c r="Y140" s="23">
        <v>3.2595499999999995</v>
      </c>
      <c r="Z140" s="23">
        <v>3.2744999999999997</v>
      </c>
      <c r="AA140" s="23">
        <v>3.1398333333333337</v>
      </c>
      <c r="AB140" s="23">
        <v>3.1549999999999998</v>
      </c>
      <c r="AC140" s="23">
        <v>3.3033333333333332</v>
      </c>
      <c r="AD140" s="15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272</v>
      </c>
      <c r="C141" s="29"/>
      <c r="D141" s="11">
        <v>3.2319</v>
      </c>
      <c r="E141" s="11">
        <v>3.2931338917198403</v>
      </c>
      <c r="F141" s="11">
        <v>3.4240999999999997</v>
      </c>
      <c r="G141" s="11">
        <v>3.1949999999999998</v>
      </c>
      <c r="H141" s="11">
        <v>3.4037000000000002</v>
      </c>
      <c r="I141" s="11">
        <v>3.31</v>
      </c>
      <c r="J141" s="11">
        <v>3.3940999999999999</v>
      </c>
      <c r="K141" s="11">
        <v>3.2949999999999999</v>
      </c>
      <c r="L141" s="11">
        <v>3.3049999999999997</v>
      </c>
      <c r="M141" s="11">
        <v>3.46</v>
      </c>
      <c r="N141" s="11">
        <v>3.27</v>
      </c>
      <c r="O141" s="11">
        <v>3.3000000000000003</v>
      </c>
      <c r="P141" s="11">
        <v>3.45</v>
      </c>
      <c r="Q141" s="11">
        <v>3.3628465088368191</v>
      </c>
      <c r="R141" s="11">
        <v>3.3049999999999997</v>
      </c>
      <c r="S141" s="11">
        <v>3.0649999999999999</v>
      </c>
      <c r="T141" s="11">
        <v>3.3250000000000002</v>
      </c>
      <c r="U141" s="11">
        <v>3.2450000000000001</v>
      </c>
      <c r="V141" s="11">
        <v>3.2549999999999999</v>
      </c>
      <c r="W141" s="11">
        <v>3.2095000000000002</v>
      </c>
      <c r="X141" s="11">
        <v>3.3271000000000002</v>
      </c>
      <c r="Y141" s="11">
        <v>3.2679</v>
      </c>
      <c r="Z141" s="11">
        <v>3.3115000000000001</v>
      </c>
      <c r="AA141" s="11">
        <v>3.1555</v>
      </c>
      <c r="AB141" s="11">
        <v>3.1300000000000003</v>
      </c>
      <c r="AC141" s="11">
        <v>3.3049999999999997</v>
      </c>
      <c r="AD141" s="15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24">
        <v>3.1227530588675462E-2</v>
      </c>
      <c r="E142" s="24">
        <v>5.1451955597911568E-2</v>
      </c>
      <c r="F142" s="24">
        <v>2.5727002675528843E-2</v>
      </c>
      <c r="G142" s="24">
        <v>5.6213877290220801E-2</v>
      </c>
      <c r="H142" s="24">
        <v>3.2327846613510673E-2</v>
      </c>
      <c r="I142" s="24">
        <v>3.3266599866332631E-2</v>
      </c>
      <c r="J142" s="24">
        <v>4.726559002064834E-2</v>
      </c>
      <c r="K142" s="24">
        <v>7.5099933422074078E-2</v>
      </c>
      <c r="L142" s="24">
        <v>1.8348478592697375E-2</v>
      </c>
      <c r="M142" s="24">
        <v>7.7049767466661687E-2</v>
      </c>
      <c r="N142" s="24">
        <v>6.3691967049751746E-2</v>
      </c>
      <c r="O142" s="24">
        <v>2.4494897427831914E-2</v>
      </c>
      <c r="P142" s="24">
        <v>8.2401456297810496E-2</v>
      </c>
      <c r="Q142" s="24">
        <v>1.4649894994984656E-2</v>
      </c>
      <c r="R142" s="24">
        <v>9.8319208025015262E-3</v>
      </c>
      <c r="S142" s="24">
        <v>5.0199601592044528E-2</v>
      </c>
      <c r="T142" s="24">
        <v>4.9665548085837889E-2</v>
      </c>
      <c r="U142" s="24">
        <v>3.3266599866332187E-2</v>
      </c>
      <c r="V142" s="24">
        <v>4.8751068364361737E-2</v>
      </c>
      <c r="W142" s="24">
        <v>2.1160497788725963E-2</v>
      </c>
      <c r="X142" s="24">
        <v>5.748814660432177E-2</v>
      </c>
      <c r="Y142" s="24">
        <v>4.0210981087260352E-2</v>
      </c>
      <c r="Z142" s="24">
        <v>0.31357088512806786</v>
      </c>
      <c r="AA142" s="24">
        <v>5.441108955595976E-2</v>
      </c>
      <c r="AB142" s="24">
        <v>9.9548982917958481E-2</v>
      </c>
      <c r="AC142" s="24">
        <v>6.1535897382476411E-2</v>
      </c>
      <c r="AD142" s="211"/>
      <c r="AE142" s="212"/>
      <c r="AF142" s="212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56"/>
    </row>
    <row r="143" spans="1:65">
      <c r="A143" s="30"/>
      <c r="B143" s="3" t="s">
        <v>87</v>
      </c>
      <c r="C143" s="29"/>
      <c r="D143" s="13">
        <v>9.6528244411270645E-3</v>
      </c>
      <c r="E143" s="13">
        <v>1.5629129965454045E-2</v>
      </c>
      <c r="F143" s="13">
        <v>7.5067848102501125E-3</v>
      </c>
      <c r="G143" s="13">
        <v>1.7677319902585156E-2</v>
      </c>
      <c r="H143" s="13">
        <v>9.490372471343704E-3</v>
      </c>
      <c r="I143" s="13">
        <v>1.0060463669253821E-2</v>
      </c>
      <c r="J143" s="13">
        <v>1.3931555993942388E-2</v>
      </c>
      <c r="K143" s="13">
        <v>2.268880163808884E-2</v>
      </c>
      <c r="L143" s="13">
        <v>5.5461396249966875E-3</v>
      </c>
      <c r="M143" s="13">
        <v>2.2087845427614435E-2</v>
      </c>
      <c r="N143" s="13">
        <v>1.9349458344228375E-2</v>
      </c>
      <c r="O143" s="13">
        <v>7.4452575768486047E-3</v>
      </c>
      <c r="P143" s="13">
        <v>2.3644607259056098E-2</v>
      </c>
      <c r="Q143" s="13">
        <v>4.3602783994317832E-3</v>
      </c>
      <c r="R143" s="13">
        <v>2.9718652299752721E-3</v>
      </c>
      <c r="S143" s="13">
        <v>1.6351661756366296E-2</v>
      </c>
      <c r="T143" s="13">
        <v>1.492952347269676E-2</v>
      </c>
      <c r="U143" s="13">
        <v>1.0256916711099337E-2</v>
      </c>
      <c r="V143" s="13">
        <v>1.49161861390194E-2</v>
      </c>
      <c r="W143" s="13">
        <v>6.601996086129467E-3</v>
      </c>
      <c r="X143" s="13">
        <v>1.7251533183585688E-2</v>
      </c>
      <c r="Y143" s="13">
        <v>1.2336359646963647E-2</v>
      </c>
      <c r="Z143" s="13">
        <v>9.5761455223108222E-2</v>
      </c>
      <c r="AA143" s="13">
        <v>1.7329292283866368E-2</v>
      </c>
      <c r="AB143" s="13">
        <v>3.1552767961318062E-2</v>
      </c>
      <c r="AC143" s="13">
        <v>1.8628425040103858E-2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274</v>
      </c>
      <c r="C144" s="29"/>
      <c r="D144" s="13">
        <v>-1.9858302094463931E-2</v>
      </c>
      <c r="E144" s="13">
        <v>-2.5923051539727959E-3</v>
      </c>
      <c r="F144" s="13">
        <v>3.8343039506220089E-2</v>
      </c>
      <c r="G144" s="13">
        <v>-3.6542080738283245E-2</v>
      </c>
      <c r="H144" s="13">
        <v>3.2046225956328334E-2</v>
      </c>
      <c r="I144" s="13">
        <v>1.8346497983467991E-3</v>
      </c>
      <c r="J144" s="13">
        <v>2.7900529144410768E-2</v>
      </c>
      <c r="K144" s="13">
        <v>2.8445637598373263E-3</v>
      </c>
      <c r="L144" s="13">
        <v>2.3396067790921737E-3</v>
      </c>
      <c r="M144" s="13">
        <v>5.6874960699566657E-2</v>
      </c>
      <c r="N144" s="13">
        <v>-2.7099630283591303E-3</v>
      </c>
      <c r="O144" s="13">
        <v>-3.2149200091042829E-3</v>
      </c>
      <c r="P144" s="13">
        <v>5.5865046738076352E-2</v>
      </c>
      <c r="Q144" s="13">
        <v>1.7948773068903412E-2</v>
      </c>
      <c r="R144" s="13">
        <v>2.3396067790921737E-3</v>
      </c>
      <c r="S144" s="13">
        <v>-6.9869241467462095E-2</v>
      </c>
      <c r="T144" s="13">
        <v>7.8941335672886304E-3</v>
      </c>
      <c r="U144" s="13">
        <v>-1.7353715469968112E-2</v>
      </c>
      <c r="V144" s="13">
        <v>-9.7793607587912668E-3</v>
      </c>
      <c r="W144" s="13">
        <v>-2.8917230329031818E-2</v>
      </c>
      <c r="X144" s="13">
        <v>9.6160368716293743E-3</v>
      </c>
      <c r="Y144" s="13">
        <v>-1.2440484047318234E-2</v>
      </c>
      <c r="Z144" s="13">
        <v>-7.9110199300342909E-3</v>
      </c>
      <c r="AA144" s="13">
        <v>-4.8711543974240934E-2</v>
      </c>
      <c r="AB144" s="13">
        <v>-4.4116435449460423E-2</v>
      </c>
      <c r="AC144" s="13">
        <v>8.2473583685671592E-4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275</v>
      </c>
      <c r="C145" s="47"/>
      <c r="D145" s="45">
        <v>0.91</v>
      </c>
      <c r="E145" s="45">
        <v>0.08</v>
      </c>
      <c r="F145" s="45">
        <v>1.89</v>
      </c>
      <c r="G145" s="45">
        <v>1.72</v>
      </c>
      <c r="H145" s="45">
        <v>1.58</v>
      </c>
      <c r="I145" s="45">
        <v>0.13</v>
      </c>
      <c r="J145" s="45">
        <v>1.39</v>
      </c>
      <c r="K145" s="45">
        <v>0.18</v>
      </c>
      <c r="L145" s="45">
        <v>0.16</v>
      </c>
      <c r="M145" s="45">
        <v>2.78</v>
      </c>
      <c r="N145" s="45">
        <v>0.09</v>
      </c>
      <c r="O145" s="45">
        <v>0.11</v>
      </c>
      <c r="P145" s="45">
        <v>2.73</v>
      </c>
      <c r="Q145" s="45">
        <v>0.91</v>
      </c>
      <c r="R145" s="45">
        <v>0.16</v>
      </c>
      <c r="S145" s="45">
        <v>3.32</v>
      </c>
      <c r="T145" s="45">
        <v>0.42</v>
      </c>
      <c r="U145" s="45">
        <v>0.79</v>
      </c>
      <c r="V145" s="45">
        <v>0.43</v>
      </c>
      <c r="W145" s="45">
        <v>1.35</v>
      </c>
      <c r="X145" s="45">
        <v>0.51</v>
      </c>
      <c r="Y145" s="45">
        <v>0.56000000000000005</v>
      </c>
      <c r="Z145" s="45">
        <v>0.34</v>
      </c>
      <c r="AA145" s="45">
        <v>2.2999999999999998</v>
      </c>
      <c r="AB145" s="45">
        <v>2.08</v>
      </c>
      <c r="AC145" s="45">
        <v>0.08</v>
      </c>
      <c r="AD145" s="15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511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232</v>
      </c>
      <c r="C149" s="9" t="s">
        <v>232</v>
      </c>
      <c r="D149" s="151" t="s">
        <v>236</v>
      </c>
      <c r="E149" s="152" t="s">
        <v>237</v>
      </c>
      <c r="F149" s="152" t="s">
        <v>241</v>
      </c>
      <c r="G149" s="152" t="s">
        <v>242</v>
      </c>
      <c r="H149" s="152" t="s">
        <v>243</v>
      </c>
      <c r="I149" s="152" t="s">
        <v>244</v>
      </c>
      <c r="J149" s="152" t="s">
        <v>245</v>
      </c>
      <c r="K149" s="152" t="s">
        <v>246</v>
      </c>
      <c r="L149" s="152" t="s">
        <v>247</v>
      </c>
      <c r="M149" s="152" t="s">
        <v>248</v>
      </c>
      <c r="N149" s="152" t="s">
        <v>249</v>
      </c>
      <c r="O149" s="152" t="s">
        <v>250</v>
      </c>
      <c r="P149" s="152" t="s">
        <v>251</v>
      </c>
      <c r="Q149" s="152" t="s">
        <v>252</v>
      </c>
      <c r="R149" s="152" t="s">
        <v>253</v>
      </c>
      <c r="S149" s="152" t="s">
        <v>254</v>
      </c>
      <c r="T149" s="152" t="s">
        <v>255</v>
      </c>
      <c r="U149" s="152" t="s">
        <v>256</v>
      </c>
      <c r="V149" s="152" t="s">
        <v>257</v>
      </c>
      <c r="W149" s="152" t="s">
        <v>258</v>
      </c>
      <c r="X149" s="152" t="s">
        <v>259</v>
      </c>
      <c r="Y149" s="152" t="s">
        <v>261</v>
      </c>
      <c r="Z149" s="152" t="s">
        <v>263</v>
      </c>
      <c r="AA149" s="152" t="s">
        <v>264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306</v>
      </c>
      <c r="E150" s="11" t="s">
        <v>306</v>
      </c>
      <c r="F150" s="11" t="s">
        <v>307</v>
      </c>
      <c r="G150" s="11" t="s">
        <v>115</v>
      </c>
      <c r="H150" s="11" t="s">
        <v>115</v>
      </c>
      <c r="I150" s="11" t="s">
        <v>307</v>
      </c>
      <c r="J150" s="11" t="s">
        <v>306</v>
      </c>
      <c r="K150" s="11" t="s">
        <v>307</v>
      </c>
      <c r="L150" s="11" t="s">
        <v>307</v>
      </c>
      <c r="M150" s="11" t="s">
        <v>307</v>
      </c>
      <c r="N150" s="11" t="s">
        <v>307</v>
      </c>
      <c r="O150" s="11" t="s">
        <v>307</v>
      </c>
      <c r="P150" s="11" t="s">
        <v>115</v>
      </c>
      <c r="Q150" s="11" t="s">
        <v>307</v>
      </c>
      <c r="R150" s="11" t="s">
        <v>307</v>
      </c>
      <c r="S150" s="11" t="s">
        <v>306</v>
      </c>
      <c r="T150" s="11" t="s">
        <v>307</v>
      </c>
      <c r="U150" s="11" t="s">
        <v>306</v>
      </c>
      <c r="V150" s="11" t="s">
        <v>306</v>
      </c>
      <c r="W150" s="11" t="s">
        <v>306</v>
      </c>
      <c r="X150" s="11" t="s">
        <v>306</v>
      </c>
      <c r="Y150" s="11" t="s">
        <v>307</v>
      </c>
      <c r="Z150" s="11" t="s">
        <v>306</v>
      </c>
      <c r="AA150" s="11" t="s">
        <v>307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0.3116102295082902</v>
      </c>
      <c r="E152" s="22">
        <v>0.33</v>
      </c>
      <c r="F152" s="154" t="s">
        <v>308</v>
      </c>
      <c r="G152" s="154">
        <v>1.0371999999999999</v>
      </c>
      <c r="H152" s="154">
        <v>0.9</v>
      </c>
      <c r="I152" s="22">
        <v>0.35</v>
      </c>
      <c r="J152" s="22">
        <v>0.31</v>
      </c>
      <c r="K152" s="22">
        <v>0.28000000000000003</v>
      </c>
      <c r="L152" s="22">
        <v>0.28999999999999998</v>
      </c>
      <c r="M152" s="22">
        <v>0.28999999999999998</v>
      </c>
      <c r="N152" s="22">
        <v>0.28999999999999998</v>
      </c>
      <c r="O152" s="22">
        <v>0.32</v>
      </c>
      <c r="P152" s="22">
        <v>0.29203724368</v>
      </c>
      <c r="Q152" s="154">
        <v>0.3</v>
      </c>
      <c r="R152" s="22">
        <v>0.28000000000000003</v>
      </c>
      <c r="S152" s="22">
        <v>0.26</v>
      </c>
      <c r="T152" s="22">
        <v>0.3</v>
      </c>
      <c r="U152" s="154">
        <v>0.3</v>
      </c>
      <c r="V152" s="22">
        <v>0.28999999999999998</v>
      </c>
      <c r="W152" s="22">
        <v>0.31</v>
      </c>
      <c r="X152" s="22">
        <v>0.3</v>
      </c>
      <c r="Y152" s="154">
        <v>1</v>
      </c>
      <c r="Z152" s="22">
        <v>0.37</v>
      </c>
      <c r="AA152" s="22">
        <v>0.28999999999999998</v>
      </c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0.29526522972414548</v>
      </c>
      <c r="E153" s="11">
        <v>0.28000000000000003</v>
      </c>
      <c r="F153" s="155">
        <v>0.5</v>
      </c>
      <c r="G153" s="155">
        <v>0.86419999999999997</v>
      </c>
      <c r="H153" s="155">
        <v>0.8</v>
      </c>
      <c r="I153" s="11">
        <v>0.31</v>
      </c>
      <c r="J153" s="11">
        <v>0.33</v>
      </c>
      <c r="K153" s="11">
        <v>0.26</v>
      </c>
      <c r="L153" s="11">
        <v>0.31</v>
      </c>
      <c r="M153" s="11">
        <v>0.28000000000000003</v>
      </c>
      <c r="N153" s="11">
        <v>0.26</v>
      </c>
      <c r="O153" s="11">
        <v>0.31</v>
      </c>
      <c r="P153" s="11">
        <v>0.29513024912000002</v>
      </c>
      <c r="Q153" s="155">
        <v>0.3</v>
      </c>
      <c r="R153" s="11">
        <v>0.25</v>
      </c>
      <c r="S153" s="11">
        <v>0.24</v>
      </c>
      <c r="T153" s="11">
        <v>0.33</v>
      </c>
      <c r="U153" s="155">
        <v>0.3</v>
      </c>
      <c r="V153" s="11">
        <v>0.28999999999999998</v>
      </c>
      <c r="W153" s="11">
        <v>0.3</v>
      </c>
      <c r="X153" s="11">
        <v>0.28000000000000003</v>
      </c>
      <c r="Y153" s="155" t="s">
        <v>103</v>
      </c>
      <c r="Z153" s="11">
        <v>0.33</v>
      </c>
      <c r="AA153" s="11">
        <v>0.3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27</v>
      </c>
    </row>
    <row r="154" spans="1:65">
      <c r="A154" s="30"/>
      <c r="B154" s="19">
        <v>1</v>
      </c>
      <c r="C154" s="9">
        <v>3</v>
      </c>
      <c r="D154" s="11">
        <v>0.29180717522242261</v>
      </c>
      <c r="E154" s="11">
        <v>0.36</v>
      </c>
      <c r="F154" s="155">
        <v>0.5</v>
      </c>
      <c r="G154" s="155">
        <v>0.92779999999999996</v>
      </c>
      <c r="H154" s="155">
        <v>0.9</v>
      </c>
      <c r="I154" s="11">
        <v>0.33</v>
      </c>
      <c r="J154" s="11">
        <v>0.25</v>
      </c>
      <c r="K154" s="11">
        <v>0.26</v>
      </c>
      <c r="L154" s="11">
        <v>0.28999999999999998</v>
      </c>
      <c r="M154" s="11">
        <v>0.28999999999999998</v>
      </c>
      <c r="N154" s="11">
        <v>0.32</v>
      </c>
      <c r="O154" s="11">
        <v>0.28999999999999998</v>
      </c>
      <c r="P154" s="11">
        <v>0.33508156752000001</v>
      </c>
      <c r="Q154" s="155">
        <v>0.3</v>
      </c>
      <c r="R154" s="11">
        <v>0.26</v>
      </c>
      <c r="S154" s="11">
        <v>0.25</v>
      </c>
      <c r="T154" s="11">
        <v>0.27</v>
      </c>
      <c r="U154" s="155">
        <v>0.3</v>
      </c>
      <c r="V154" s="11">
        <v>0.3</v>
      </c>
      <c r="W154" s="11">
        <v>0.3</v>
      </c>
      <c r="X154" s="11">
        <v>0.26</v>
      </c>
      <c r="Y154" s="155" t="s">
        <v>103</v>
      </c>
      <c r="Z154" s="11">
        <v>0.3</v>
      </c>
      <c r="AA154" s="11">
        <v>0.27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0.29334086656463876</v>
      </c>
      <c r="E155" s="11">
        <v>0.37</v>
      </c>
      <c r="F155" s="155">
        <v>0.4</v>
      </c>
      <c r="G155" s="155">
        <v>1.0199</v>
      </c>
      <c r="H155" s="155">
        <v>0.9</v>
      </c>
      <c r="I155" s="11">
        <v>0.32</v>
      </c>
      <c r="J155" s="11">
        <v>0.27</v>
      </c>
      <c r="K155" s="11">
        <v>0.31</v>
      </c>
      <c r="L155" s="11">
        <v>0.31</v>
      </c>
      <c r="M155" s="11">
        <v>0.25</v>
      </c>
      <c r="N155" s="11">
        <v>0.23</v>
      </c>
      <c r="O155" s="11">
        <v>0.3</v>
      </c>
      <c r="P155" s="11">
        <v>0.32920362581243962</v>
      </c>
      <c r="Q155" s="155">
        <v>0.3</v>
      </c>
      <c r="R155" s="11">
        <v>0.28000000000000003</v>
      </c>
      <c r="S155" s="11">
        <v>0.25</v>
      </c>
      <c r="T155" s="11">
        <v>0.3</v>
      </c>
      <c r="U155" s="155">
        <v>0.3</v>
      </c>
      <c r="V155" s="11">
        <v>0.3</v>
      </c>
      <c r="W155" s="11">
        <v>0.33</v>
      </c>
      <c r="X155" s="11">
        <v>0.26</v>
      </c>
      <c r="Y155" s="155" t="s">
        <v>103</v>
      </c>
      <c r="Z155" s="11">
        <v>0.3</v>
      </c>
      <c r="AA155" s="11">
        <v>0.26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0.29517458530378493</v>
      </c>
    </row>
    <row r="156" spans="1:65">
      <c r="A156" s="30"/>
      <c r="B156" s="19">
        <v>1</v>
      </c>
      <c r="C156" s="9">
        <v>5</v>
      </c>
      <c r="D156" s="11">
        <v>0.29731008597336045</v>
      </c>
      <c r="E156" s="11">
        <v>0.28999999999999998</v>
      </c>
      <c r="F156" s="155">
        <v>0.5</v>
      </c>
      <c r="G156" s="155">
        <v>0.99240000000000006</v>
      </c>
      <c r="H156" s="155">
        <v>0.8</v>
      </c>
      <c r="I156" s="11">
        <v>0.35</v>
      </c>
      <c r="J156" s="149">
        <v>0.4</v>
      </c>
      <c r="K156" s="11">
        <v>0.28000000000000003</v>
      </c>
      <c r="L156" s="11">
        <v>0.28999999999999998</v>
      </c>
      <c r="M156" s="11">
        <v>0.27</v>
      </c>
      <c r="N156" s="11">
        <v>0.28999999999999998</v>
      </c>
      <c r="O156" s="11">
        <v>0.28999999999999998</v>
      </c>
      <c r="P156" s="11">
        <v>0.28943582640000004</v>
      </c>
      <c r="Q156" s="155">
        <v>0.2</v>
      </c>
      <c r="R156" s="11">
        <v>0.26</v>
      </c>
      <c r="S156" s="11">
        <v>0.23</v>
      </c>
      <c r="T156" s="11">
        <v>0.28000000000000003</v>
      </c>
      <c r="U156" s="155">
        <v>0.3</v>
      </c>
      <c r="V156" s="11">
        <v>0.31</v>
      </c>
      <c r="W156" s="11">
        <v>0.3</v>
      </c>
      <c r="X156" s="11">
        <v>0.28000000000000003</v>
      </c>
      <c r="Y156" s="155" t="s">
        <v>103</v>
      </c>
      <c r="Z156" s="11">
        <v>0.34</v>
      </c>
      <c r="AA156" s="11">
        <v>0.31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1">
        <v>0.28318570288347411</v>
      </c>
      <c r="E157" s="11">
        <v>0.28999999999999998</v>
      </c>
      <c r="F157" s="155">
        <v>0.6</v>
      </c>
      <c r="G157" s="155">
        <v>0.9544999999999999</v>
      </c>
      <c r="H157" s="155">
        <v>0.8</v>
      </c>
      <c r="I157" s="11">
        <v>0.38</v>
      </c>
      <c r="J157" s="11">
        <v>0.31</v>
      </c>
      <c r="K157" s="11">
        <v>0.3</v>
      </c>
      <c r="L157" s="11">
        <v>0.3</v>
      </c>
      <c r="M157" s="11">
        <v>0.28999999999999998</v>
      </c>
      <c r="N157" s="11">
        <v>0.31</v>
      </c>
      <c r="O157" s="11">
        <v>0.3</v>
      </c>
      <c r="P157" s="11">
        <v>0.31144741040000001</v>
      </c>
      <c r="Q157" s="155">
        <v>0.3</v>
      </c>
      <c r="R157" s="11">
        <v>0.26</v>
      </c>
      <c r="S157" s="11">
        <v>0.25</v>
      </c>
      <c r="T157" s="11">
        <v>0.27</v>
      </c>
      <c r="U157" s="155">
        <v>0.3</v>
      </c>
      <c r="V157" s="11">
        <v>0.3</v>
      </c>
      <c r="W157" s="11">
        <v>0.31</v>
      </c>
      <c r="X157" s="11">
        <v>0.31</v>
      </c>
      <c r="Y157" s="155" t="s">
        <v>103</v>
      </c>
      <c r="Z157" s="11">
        <v>0.33</v>
      </c>
      <c r="AA157" s="11">
        <v>0.32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271</v>
      </c>
      <c r="C158" s="12"/>
      <c r="D158" s="23">
        <v>0.29541988164605526</v>
      </c>
      <c r="E158" s="23">
        <v>0.32</v>
      </c>
      <c r="F158" s="23">
        <v>0.5</v>
      </c>
      <c r="G158" s="23">
        <v>0.96599999999999986</v>
      </c>
      <c r="H158" s="23">
        <v>0.85</v>
      </c>
      <c r="I158" s="23">
        <v>0.34</v>
      </c>
      <c r="J158" s="23">
        <v>0.3116666666666667</v>
      </c>
      <c r="K158" s="23">
        <v>0.28166666666666668</v>
      </c>
      <c r="L158" s="23">
        <v>0.29833333333333334</v>
      </c>
      <c r="M158" s="23">
        <v>0.27833333333333338</v>
      </c>
      <c r="N158" s="23">
        <v>0.28333333333333338</v>
      </c>
      <c r="O158" s="23">
        <v>0.30166666666666669</v>
      </c>
      <c r="P158" s="23">
        <v>0.30872265382207326</v>
      </c>
      <c r="Q158" s="23">
        <v>0.28333333333333333</v>
      </c>
      <c r="R158" s="23">
        <v>0.26500000000000001</v>
      </c>
      <c r="S158" s="23">
        <v>0.24666666666666667</v>
      </c>
      <c r="T158" s="23">
        <v>0.29166666666666669</v>
      </c>
      <c r="U158" s="23">
        <v>0.3</v>
      </c>
      <c r="V158" s="23">
        <v>0.29833333333333334</v>
      </c>
      <c r="W158" s="23">
        <v>0.30833333333333335</v>
      </c>
      <c r="X158" s="23">
        <v>0.28166666666666668</v>
      </c>
      <c r="Y158" s="23">
        <v>1</v>
      </c>
      <c r="Z158" s="23">
        <v>0.32833333333333337</v>
      </c>
      <c r="AA158" s="23">
        <v>0.29166666666666669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272</v>
      </c>
      <c r="C159" s="29"/>
      <c r="D159" s="11">
        <v>0.29430304814439212</v>
      </c>
      <c r="E159" s="11">
        <v>0.31</v>
      </c>
      <c r="F159" s="11">
        <v>0.5</v>
      </c>
      <c r="G159" s="11">
        <v>0.97344999999999993</v>
      </c>
      <c r="H159" s="11">
        <v>0.85000000000000009</v>
      </c>
      <c r="I159" s="11">
        <v>0.33999999999999997</v>
      </c>
      <c r="J159" s="11">
        <v>0.31</v>
      </c>
      <c r="K159" s="11">
        <v>0.28000000000000003</v>
      </c>
      <c r="L159" s="11">
        <v>0.29499999999999998</v>
      </c>
      <c r="M159" s="11">
        <v>0.28500000000000003</v>
      </c>
      <c r="N159" s="11">
        <v>0.28999999999999998</v>
      </c>
      <c r="O159" s="11">
        <v>0.3</v>
      </c>
      <c r="P159" s="11">
        <v>0.30328882976000004</v>
      </c>
      <c r="Q159" s="11">
        <v>0.3</v>
      </c>
      <c r="R159" s="11">
        <v>0.26</v>
      </c>
      <c r="S159" s="11">
        <v>0.25</v>
      </c>
      <c r="T159" s="11">
        <v>0.29000000000000004</v>
      </c>
      <c r="U159" s="11">
        <v>0.3</v>
      </c>
      <c r="V159" s="11">
        <v>0.3</v>
      </c>
      <c r="W159" s="11">
        <v>0.30499999999999999</v>
      </c>
      <c r="X159" s="11">
        <v>0.28000000000000003</v>
      </c>
      <c r="Y159" s="11">
        <v>1</v>
      </c>
      <c r="Z159" s="11">
        <v>0.33</v>
      </c>
      <c r="AA159" s="11">
        <v>0.29499999999999998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24">
        <v>9.3034749951079534E-3</v>
      </c>
      <c r="E160" s="24">
        <v>3.8987177379235134E-2</v>
      </c>
      <c r="F160" s="24">
        <v>7.0710678118654779E-2</v>
      </c>
      <c r="G160" s="24">
        <v>6.4228249236609289E-2</v>
      </c>
      <c r="H160" s="24">
        <v>5.4772255750516599E-2</v>
      </c>
      <c r="I160" s="24">
        <v>2.5298221281347028E-2</v>
      </c>
      <c r="J160" s="24">
        <v>5.2313159593611373E-2</v>
      </c>
      <c r="K160" s="24">
        <v>2.0412414523193145E-2</v>
      </c>
      <c r="L160" s="24">
        <v>9.8319208025017587E-3</v>
      </c>
      <c r="M160" s="24">
        <v>1.6020819787597212E-2</v>
      </c>
      <c r="N160" s="24">
        <v>3.3266599866332236E-2</v>
      </c>
      <c r="O160" s="24">
        <v>1.1690451944500132E-2</v>
      </c>
      <c r="P160" s="24">
        <v>1.9782946861460534E-2</v>
      </c>
      <c r="Q160" s="24">
        <v>4.0824829046386367E-2</v>
      </c>
      <c r="R160" s="24">
        <v>1.2247448713915901E-2</v>
      </c>
      <c r="S160" s="24">
        <v>1.0327955589886445E-2</v>
      </c>
      <c r="T160" s="24">
        <v>2.3166067138525401E-2</v>
      </c>
      <c r="U160" s="24">
        <v>0</v>
      </c>
      <c r="V160" s="24">
        <v>7.5277265270908165E-3</v>
      </c>
      <c r="W160" s="24">
        <v>1.1690451944500132E-2</v>
      </c>
      <c r="X160" s="24">
        <v>2.0412414523193145E-2</v>
      </c>
      <c r="Y160" s="24" t="s">
        <v>757</v>
      </c>
      <c r="Z160" s="24">
        <v>2.6394443859772212E-2</v>
      </c>
      <c r="AA160" s="24">
        <v>2.3166067138525401E-2</v>
      </c>
      <c r="AB160" s="211"/>
      <c r="AC160" s="212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56"/>
    </row>
    <row r="161" spans="1:65">
      <c r="A161" s="30"/>
      <c r="B161" s="3" t="s">
        <v>87</v>
      </c>
      <c r="C161" s="29"/>
      <c r="D161" s="13">
        <v>3.149237940002466E-2</v>
      </c>
      <c r="E161" s="13">
        <v>0.12183492931010979</v>
      </c>
      <c r="F161" s="13">
        <v>0.14142135623730956</v>
      </c>
      <c r="G161" s="13">
        <v>6.6488870845351239E-2</v>
      </c>
      <c r="H161" s="13">
        <v>6.4437947941784229E-2</v>
      </c>
      <c r="I161" s="13">
        <v>7.440653318043243E-2</v>
      </c>
      <c r="J161" s="13">
        <v>0.16784970992602577</v>
      </c>
      <c r="K161" s="13">
        <v>7.2470110733230106E-2</v>
      </c>
      <c r="L161" s="13">
        <v>3.2956159114531036E-2</v>
      </c>
      <c r="M161" s="13">
        <v>5.7559831572205546E-2</v>
      </c>
      <c r="N161" s="13">
        <v>0.11741152893999611</v>
      </c>
      <c r="O161" s="13">
        <v>3.8752879374033586E-2</v>
      </c>
      <c r="P161" s="13">
        <v>6.4079997423389864E-2</v>
      </c>
      <c r="Q161" s="13">
        <v>0.14408763192842247</v>
      </c>
      <c r="R161" s="13">
        <v>4.6216787599682646E-2</v>
      </c>
      <c r="S161" s="13">
        <v>4.1870090229269373E-2</v>
      </c>
      <c r="T161" s="13">
        <v>7.9426515903515654E-2</v>
      </c>
      <c r="U161" s="13">
        <v>0</v>
      </c>
      <c r="V161" s="13">
        <v>2.5232602884103294E-2</v>
      </c>
      <c r="W161" s="13">
        <v>3.7914979279459887E-2</v>
      </c>
      <c r="X161" s="13">
        <v>7.2470110733230106E-2</v>
      </c>
      <c r="Y161" s="13" t="s">
        <v>757</v>
      </c>
      <c r="Z161" s="13">
        <v>8.0389169116057493E-2</v>
      </c>
      <c r="AA161" s="13">
        <v>7.9426515903515654E-2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274</v>
      </c>
      <c r="C162" s="29"/>
      <c r="D162" s="13">
        <v>8.3102121416689378E-4</v>
      </c>
      <c r="E162" s="13">
        <v>8.4104174045558588E-2</v>
      </c>
      <c r="F162" s="13">
        <v>0.69391277194618506</v>
      </c>
      <c r="G162" s="13">
        <v>2.272639475400029</v>
      </c>
      <c r="H162" s="13">
        <v>1.8796517123085144</v>
      </c>
      <c r="I162" s="13">
        <v>0.15186068492340588</v>
      </c>
      <c r="J162" s="13">
        <v>5.5872294513122256E-2</v>
      </c>
      <c r="K162" s="13">
        <v>-4.5762471803649007E-2</v>
      </c>
      <c r="L162" s="13">
        <v>1.0701287261223769E-2</v>
      </c>
      <c r="M162" s="13">
        <v>-5.7055223616623518E-2</v>
      </c>
      <c r="N162" s="13">
        <v>-4.0116095897161586E-2</v>
      </c>
      <c r="O162" s="13">
        <v>2.199403907419839E-2</v>
      </c>
      <c r="P162" s="13">
        <v>4.5898492596661233E-2</v>
      </c>
      <c r="Q162" s="13">
        <v>-4.0116095897161808E-2</v>
      </c>
      <c r="R162" s="13">
        <v>-0.10222623086852189</v>
      </c>
      <c r="S162" s="13">
        <v>-0.16433636583988198</v>
      </c>
      <c r="T162" s="13">
        <v>-1.1884216364725253E-2</v>
      </c>
      <c r="U162" s="13">
        <v>1.634766316771108E-2</v>
      </c>
      <c r="V162" s="13">
        <v>1.0701287261223769E-2</v>
      </c>
      <c r="W162" s="13">
        <v>4.4579542700147412E-2</v>
      </c>
      <c r="X162" s="13">
        <v>-4.5762471803649007E-2</v>
      </c>
      <c r="Y162" s="13">
        <v>2.3878255438923701</v>
      </c>
      <c r="Z162" s="13">
        <v>0.11233605357799492</v>
      </c>
      <c r="AA162" s="13">
        <v>-1.1884216364725253E-2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275</v>
      </c>
      <c r="C163" s="47"/>
      <c r="D163" s="45">
        <v>0.12</v>
      </c>
      <c r="E163" s="45">
        <v>0.92</v>
      </c>
      <c r="F163" s="45" t="s">
        <v>276</v>
      </c>
      <c r="G163" s="45">
        <v>28.43</v>
      </c>
      <c r="H163" s="45" t="s">
        <v>276</v>
      </c>
      <c r="I163" s="45">
        <v>1.77</v>
      </c>
      <c r="J163" s="45">
        <v>0.56999999999999995</v>
      </c>
      <c r="K163" s="45">
        <v>0.71</v>
      </c>
      <c r="L163" s="45">
        <v>0</v>
      </c>
      <c r="M163" s="45">
        <v>0.85</v>
      </c>
      <c r="N163" s="45">
        <v>0.64</v>
      </c>
      <c r="O163" s="45">
        <v>0.14000000000000001</v>
      </c>
      <c r="P163" s="45">
        <v>0.44</v>
      </c>
      <c r="Q163" s="45" t="s">
        <v>276</v>
      </c>
      <c r="R163" s="45">
        <v>1.42</v>
      </c>
      <c r="S163" s="45">
        <v>2.2000000000000002</v>
      </c>
      <c r="T163" s="45">
        <v>0.28000000000000003</v>
      </c>
      <c r="U163" s="45" t="s">
        <v>276</v>
      </c>
      <c r="V163" s="45">
        <v>0</v>
      </c>
      <c r="W163" s="45">
        <v>0.43</v>
      </c>
      <c r="X163" s="45">
        <v>0.71</v>
      </c>
      <c r="Y163" s="45">
        <v>12.14</v>
      </c>
      <c r="Z163" s="45">
        <v>1.28</v>
      </c>
      <c r="AA163" s="45">
        <v>0.28000000000000003</v>
      </c>
      <c r="AB163" s="15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312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512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5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232</v>
      </c>
      <c r="C168" s="9" t="s">
        <v>232</v>
      </c>
      <c r="D168" s="151" t="s">
        <v>236</v>
      </c>
      <c r="E168" s="152" t="s">
        <v>237</v>
      </c>
      <c r="F168" s="152" t="s">
        <v>241</v>
      </c>
      <c r="G168" s="152" t="s">
        <v>242</v>
      </c>
      <c r="H168" s="152" t="s">
        <v>244</v>
      </c>
      <c r="I168" s="152" t="s">
        <v>245</v>
      </c>
      <c r="J168" s="152" t="s">
        <v>246</v>
      </c>
      <c r="K168" s="152" t="s">
        <v>247</v>
      </c>
      <c r="L168" s="152" t="s">
        <v>248</v>
      </c>
      <c r="M168" s="152" t="s">
        <v>249</v>
      </c>
      <c r="N168" s="152" t="s">
        <v>250</v>
      </c>
      <c r="O168" s="152" t="s">
        <v>252</v>
      </c>
      <c r="P168" s="152" t="s">
        <v>253</v>
      </c>
      <c r="Q168" s="152" t="s">
        <v>255</v>
      </c>
      <c r="R168" s="152" t="s">
        <v>256</v>
      </c>
      <c r="S168" s="152" t="s">
        <v>257</v>
      </c>
      <c r="T168" s="152" t="s">
        <v>258</v>
      </c>
      <c r="U168" s="152" t="s">
        <v>259</v>
      </c>
      <c r="V168" s="152" t="s">
        <v>261</v>
      </c>
      <c r="W168" s="152" t="s">
        <v>263</v>
      </c>
      <c r="X168" s="152" t="s">
        <v>264</v>
      </c>
      <c r="Y168" s="15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306</v>
      </c>
      <c r="E169" s="11" t="s">
        <v>306</v>
      </c>
      <c r="F169" s="11" t="s">
        <v>307</v>
      </c>
      <c r="G169" s="11" t="s">
        <v>306</v>
      </c>
      <c r="H169" s="11" t="s">
        <v>307</v>
      </c>
      <c r="I169" s="11" t="s">
        <v>306</v>
      </c>
      <c r="J169" s="11" t="s">
        <v>307</v>
      </c>
      <c r="K169" s="11" t="s">
        <v>307</v>
      </c>
      <c r="L169" s="11" t="s">
        <v>307</v>
      </c>
      <c r="M169" s="11" t="s">
        <v>307</v>
      </c>
      <c r="N169" s="11" t="s">
        <v>307</v>
      </c>
      <c r="O169" s="11" t="s">
        <v>307</v>
      </c>
      <c r="P169" s="11" t="s">
        <v>307</v>
      </c>
      <c r="Q169" s="11" t="s">
        <v>307</v>
      </c>
      <c r="R169" s="11" t="s">
        <v>306</v>
      </c>
      <c r="S169" s="11" t="s">
        <v>306</v>
      </c>
      <c r="T169" s="11" t="s">
        <v>115</v>
      </c>
      <c r="U169" s="11" t="s">
        <v>306</v>
      </c>
      <c r="V169" s="11" t="s">
        <v>307</v>
      </c>
      <c r="W169" s="11" t="s">
        <v>306</v>
      </c>
      <c r="X169" s="11" t="s">
        <v>307</v>
      </c>
      <c r="Y169" s="15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5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8">
        <v>66.632402988583536</v>
      </c>
      <c r="E171" s="218">
        <v>61.24</v>
      </c>
      <c r="F171" s="228">
        <v>64.599999999999994</v>
      </c>
      <c r="G171" s="218">
        <v>67.454800000000006</v>
      </c>
      <c r="H171" s="219">
        <v>44</v>
      </c>
      <c r="I171" s="218">
        <v>55.69</v>
      </c>
      <c r="J171" s="218">
        <v>65.7</v>
      </c>
      <c r="K171" s="218">
        <v>65.7</v>
      </c>
      <c r="L171" s="218">
        <v>63</v>
      </c>
      <c r="M171" s="218">
        <v>61.199999999999996</v>
      </c>
      <c r="N171" s="218">
        <v>64.3</v>
      </c>
      <c r="O171" s="219">
        <v>76</v>
      </c>
      <c r="P171" s="218">
        <v>54.37</v>
      </c>
      <c r="Q171" s="218">
        <v>69.7</v>
      </c>
      <c r="R171" s="218">
        <v>60</v>
      </c>
      <c r="S171" s="218">
        <v>63.070000000000007</v>
      </c>
      <c r="T171" s="218">
        <v>65</v>
      </c>
      <c r="U171" s="218">
        <v>61.41</v>
      </c>
      <c r="V171" s="218">
        <v>63</v>
      </c>
      <c r="W171" s="219">
        <v>45.3</v>
      </c>
      <c r="X171" s="219">
        <v>62.550000000000004</v>
      </c>
      <c r="Y171" s="220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  <c r="AN171" s="221"/>
      <c r="AO171" s="221"/>
      <c r="AP171" s="221"/>
      <c r="AQ171" s="221"/>
      <c r="AR171" s="221"/>
      <c r="AS171" s="221"/>
      <c r="AT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2">
        <v>1</v>
      </c>
    </row>
    <row r="172" spans="1:65">
      <c r="A172" s="30"/>
      <c r="B172" s="19">
        <v>1</v>
      </c>
      <c r="C172" s="9">
        <v>2</v>
      </c>
      <c r="D172" s="223">
        <v>65.537431092659261</v>
      </c>
      <c r="E172" s="223">
        <v>63.239999999999995</v>
      </c>
      <c r="F172" s="223">
        <v>59.8</v>
      </c>
      <c r="G172" s="223">
        <v>66.120800000000003</v>
      </c>
      <c r="H172" s="224">
        <v>43.8</v>
      </c>
      <c r="I172" s="223">
        <v>56.78</v>
      </c>
      <c r="J172" s="223">
        <v>63</v>
      </c>
      <c r="K172" s="223">
        <v>66.099999999999994</v>
      </c>
      <c r="L172" s="223">
        <v>65.099999999999994</v>
      </c>
      <c r="M172" s="223">
        <v>63.1</v>
      </c>
      <c r="N172" s="223">
        <v>64</v>
      </c>
      <c r="O172" s="224">
        <v>75</v>
      </c>
      <c r="P172" s="223">
        <v>56.43</v>
      </c>
      <c r="Q172" s="223">
        <v>66.099999999999994</v>
      </c>
      <c r="R172" s="223">
        <v>63</v>
      </c>
      <c r="S172" s="223">
        <v>63.49</v>
      </c>
      <c r="T172" s="223">
        <v>66</v>
      </c>
      <c r="U172" s="223">
        <v>62.909999999999989</v>
      </c>
      <c r="V172" s="223">
        <v>61</v>
      </c>
      <c r="W172" s="224">
        <v>45.8</v>
      </c>
      <c r="X172" s="224">
        <v>62.749999999999993</v>
      </c>
      <c r="Y172" s="220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28</v>
      </c>
    </row>
    <row r="173" spans="1:65">
      <c r="A173" s="30"/>
      <c r="B173" s="19">
        <v>1</v>
      </c>
      <c r="C173" s="9">
        <v>3</v>
      </c>
      <c r="D173" s="223">
        <v>67.863632040438006</v>
      </c>
      <c r="E173" s="223">
        <v>62.280000000000008</v>
      </c>
      <c r="F173" s="223">
        <v>59.1</v>
      </c>
      <c r="G173" s="223">
        <v>65.643299999999996</v>
      </c>
      <c r="H173" s="224">
        <v>42.7</v>
      </c>
      <c r="I173" s="223">
        <v>58</v>
      </c>
      <c r="J173" s="223">
        <v>66.2</v>
      </c>
      <c r="K173" s="223">
        <v>68.099999999999994</v>
      </c>
      <c r="L173" s="223">
        <v>62.8</v>
      </c>
      <c r="M173" s="223">
        <v>63.2</v>
      </c>
      <c r="N173" s="223">
        <v>64</v>
      </c>
      <c r="O173" s="224">
        <v>83</v>
      </c>
      <c r="P173" s="223">
        <v>56.39</v>
      </c>
      <c r="Q173" s="223">
        <v>66.5</v>
      </c>
      <c r="R173" s="223">
        <v>63</v>
      </c>
      <c r="S173" s="223">
        <v>62.19</v>
      </c>
      <c r="T173" s="223">
        <v>62</v>
      </c>
      <c r="U173" s="223">
        <v>61.56</v>
      </c>
      <c r="V173" s="223">
        <v>64</v>
      </c>
      <c r="W173" s="224">
        <v>48.3</v>
      </c>
      <c r="X173" s="224">
        <v>59.11</v>
      </c>
      <c r="Y173" s="220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16</v>
      </c>
    </row>
    <row r="174" spans="1:65">
      <c r="A174" s="30"/>
      <c r="B174" s="19">
        <v>1</v>
      </c>
      <c r="C174" s="9">
        <v>4</v>
      </c>
      <c r="D174" s="223">
        <v>65.460625014011214</v>
      </c>
      <c r="E174" s="223">
        <v>62.03</v>
      </c>
      <c r="F174" s="223">
        <v>61</v>
      </c>
      <c r="G174" s="223">
        <v>63.388999999999996</v>
      </c>
      <c r="H174" s="224">
        <v>43.1</v>
      </c>
      <c r="I174" s="223">
        <v>58.84</v>
      </c>
      <c r="J174" s="223">
        <v>67.7</v>
      </c>
      <c r="K174" s="223">
        <v>67.7</v>
      </c>
      <c r="L174" s="223">
        <v>60.4</v>
      </c>
      <c r="M174" s="223">
        <v>63.4</v>
      </c>
      <c r="N174" s="223">
        <v>61.100000000000009</v>
      </c>
      <c r="O174" s="224">
        <v>76</v>
      </c>
      <c r="P174" s="223">
        <v>55.24</v>
      </c>
      <c r="Q174" s="223">
        <v>69.400000000000006</v>
      </c>
      <c r="R174" s="223">
        <v>64</v>
      </c>
      <c r="S174" s="223">
        <v>61.17</v>
      </c>
      <c r="T174" s="223">
        <v>64</v>
      </c>
      <c r="U174" s="223">
        <v>60.81</v>
      </c>
      <c r="V174" s="223">
        <v>60</v>
      </c>
      <c r="W174" s="224">
        <v>46.6</v>
      </c>
      <c r="X174" s="224">
        <v>82.54</v>
      </c>
      <c r="Y174" s="220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2">
        <v>62.817771838299265</v>
      </c>
    </row>
    <row r="175" spans="1:65">
      <c r="A175" s="30"/>
      <c r="B175" s="19">
        <v>1</v>
      </c>
      <c r="C175" s="9">
        <v>5</v>
      </c>
      <c r="D175" s="223">
        <v>63.850968550177257</v>
      </c>
      <c r="E175" s="223">
        <v>62.360000000000007</v>
      </c>
      <c r="F175" s="223">
        <v>60.3</v>
      </c>
      <c r="G175" s="223">
        <v>63.442900000000002</v>
      </c>
      <c r="H175" s="224">
        <v>43</v>
      </c>
      <c r="I175" s="223">
        <v>56.7</v>
      </c>
      <c r="J175" s="223">
        <v>66.8</v>
      </c>
      <c r="K175" s="223">
        <v>66.7</v>
      </c>
      <c r="L175" s="223">
        <v>62.4</v>
      </c>
      <c r="M175" s="223">
        <v>60</v>
      </c>
      <c r="N175" s="223">
        <v>62.20000000000001</v>
      </c>
      <c r="O175" s="224">
        <v>74</v>
      </c>
      <c r="P175" s="223">
        <v>54.44</v>
      </c>
      <c r="Q175" s="223">
        <v>68.900000000000006</v>
      </c>
      <c r="R175" s="223">
        <v>64</v>
      </c>
      <c r="S175" s="223">
        <v>62.949999999999996</v>
      </c>
      <c r="T175" s="223">
        <v>64</v>
      </c>
      <c r="U175" s="223">
        <v>61.75</v>
      </c>
      <c r="V175" s="223">
        <v>62</v>
      </c>
      <c r="W175" s="224">
        <v>45.4</v>
      </c>
      <c r="X175" s="224">
        <v>97.33</v>
      </c>
      <c r="Y175" s="220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2">
        <v>23</v>
      </c>
    </row>
    <row r="176" spans="1:65">
      <c r="A176" s="30"/>
      <c r="B176" s="19">
        <v>1</v>
      </c>
      <c r="C176" s="9">
        <v>6</v>
      </c>
      <c r="D176" s="223">
        <v>65.514067820657061</v>
      </c>
      <c r="E176" s="223">
        <v>61.069999999999993</v>
      </c>
      <c r="F176" s="223">
        <v>61.4</v>
      </c>
      <c r="G176" s="223">
        <v>67.962800000000001</v>
      </c>
      <c r="H176" s="224">
        <v>42.5</v>
      </c>
      <c r="I176" s="223">
        <v>55.61</v>
      </c>
      <c r="J176" s="223">
        <v>67.5</v>
      </c>
      <c r="K176" s="223">
        <v>68.3</v>
      </c>
      <c r="L176" s="223">
        <v>62.8</v>
      </c>
      <c r="M176" s="223">
        <v>62.100000000000009</v>
      </c>
      <c r="N176" s="223">
        <v>61.9</v>
      </c>
      <c r="O176" s="224">
        <v>80</v>
      </c>
      <c r="P176" s="223">
        <v>54.2</v>
      </c>
      <c r="Q176" s="223">
        <v>67.8</v>
      </c>
      <c r="R176" s="223">
        <v>62</v>
      </c>
      <c r="S176" s="223">
        <v>61.4</v>
      </c>
      <c r="T176" s="223">
        <v>66</v>
      </c>
      <c r="U176" s="223">
        <v>60.1</v>
      </c>
      <c r="V176" s="223">
        <v>61</v>
      </c>
      <c r="W176" s="224">
        <v>48.8</v>
      </c>
      <c r="X176" s="224">
        <v>99.05</v>
      </c>
      <c r="Y176" s="220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6"/>
    </row>
    <row r="177" spans="1:65">
      <c r="A177" s="30"/>
      <c r="B177" s="20" t="s">
        <v>271</v>
      </c>
      <c r="C177" s="12"/>
      <c r="D177" s="227">
        <v>65.809854584421046</v>
      </c>
      <c r="E177" s="227">
        <v>62.036666666666662</v>
      </c>
      <c r="F177" s="227">
        <v>61.033333333333331</v>
      </c>
      <c r="G177" s="227">
        <v>65.668933333333342</v>
      </c>
      <c r="H177" s="227">
        <v>43.183333333333337</v>
      </c>
      <c r="I177" s="227">
        <v>56.936666666666667</v>
      </c>
      <c r="J177" s="227">
        <v>66.149999999999991</v>
      </c>
      <c r="K177" s="227">
        <v>67.100000000000009</v>
      </c>
      <c r="L177" s="227">
        <v>62.75</v>
      </c>
      <c r="M177" s="227">
        <v>62.166666666666664</v>
      </c>
      <c r="N177" s="227">
        <v>62.916666666666664</v>
      </c>
      <c r="O177" s="227">
        <v>77.333333333333329</v>
      </c>
      <c r="P177" s="227">
        <v>55.178333333333335</v>
      </c>
      <c r="Q177" s="227">
        <v>68.066666666666677</v>
      </c>
      <c r="R177" s="227">
        <v>62.666666666666664</v>
      </c>
      <c r="S177" s="227">
        <v>62.37833333333333</v>
      </c>
      <c r="T177" s="227">
        <v>64.5</v>
      </c>
      <c r="U177" s="227">
        <v>61.423333333333339</v>
      </c>
      <c r="V177" s="227">
        <v>61.833333333333336</v>
      </c>
      <c r="W177" s="227">
        <v>46.699999999999996</v>
      </c>
      <c r="X177" s="227">
        <v>77.221666666666664</v>
      </c>
      <c r="Y177" s="220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6"/>
    </row>
    <row r="178" spans="1:65">
      <c r="A178" s="30"/>
      <c r="B178" s="3" t="s">
        <v>272</v>
      </c>
      <c r="C178" s="29"/>
      <c r="D178" s="223">
        <v>65.525749456658161</v>
      </c>
      <c r="E178" s="223">
        <v>62.155000000000001</v>
      </c>
      <c r="F178" s="223">
        <v>60.65</v>
      </c>
      <c r="G178" s="223">
        <v>65.882049999999992</v>
      </c>
      <c r="H178" s="223">
        <v>43.05</v>
      </c>
      <c r="I178" s="223">
        <v>56.74</v>
      </c>
      <c r="J178" s="223">
        <v>66.5</v>
      </c>
      <c r="K178" s="223">
        <v>67.2</v>
      </c>
      <c r="L178" s="223">
        <v>62.8</v>
      </c>
      <c r="M178" s="223">
        <v>62.600000000000009</v>
      </c>
      <c r="N178" s="223">
        <v>63.100000000000009</v>
      </c>
      <c r="O178" s="223">
        <v>76</v>
      </c>
      <c r="P178" s="223">
        <v>54.84</v>
      </c>
      <c r="Q178" s="223">
        <v>68.349999999999994</v>
      </c>
      <c r="R178" s="223">
        <v>63</v>
      </c>
      <c r="S178" s="223">
        <v>62.569999999999993</v>
      </c>
      <c r="T178" s="223">
        <v>64.5</v>
      </c>
      <c r="U178" s="223">
        <v>61.484999999999999</v>
      </c>
      <c r="V178" s="223">
        <v>61.5</v>
      </c>
      <c r="W178" s="223">
        <v>46.2</v>
      </c>
      <c r="X178" s="223">
        <v>72.644999999999996</v>
      </c>
      <c r="Y178" s="220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  <c r="AJ178" s="221"/>
      <c r="AK178" s="221"/>
      <c r="AL178" s="221"/>
      <c r="AM178" s="221"/>
      <c r="AN178" s="221"/>
      <c r="AO178" s="221"/>
      <c r="AP178" s="221"/>
      <c r="AQ178" s="221"/>
      <c r="AR178" s="221"/>
      <c r="AS178" s="221"/>
      <c r="AT178" s="221"/>
      <c r="AU178" s="221"/>
      <c r="AV178" s="221"/>
      <c r="AW178" s="221"/>
      <c r="AX178" s="221"/>
      <c r="AY178" s="221"/>
      <c r="AZ178" s="221"/>
      <c r="BA178" s="221"/>
      <c r="BB178" s="221"/>
      <c r="BC178" s="221"/>
      <c r="BD178" s="221"/>
      <c r="BE178" s="221"/>
      <c r="BF178" s="221"/>
      <c r="BG178" s="221"/>
      <c r="BH178" s="221"/>
      <c r="BI178" s="221"/>
      <c r="BJ178" s="221"/>
      <c r="BK178" s="221"/>
      <c r="BL178" s="221"/>
      <c r="BM178" s="226"/>
    </row>
    <row r="179" spans="1:65">
      <c r="A179" s="30"/>
      <c r="B179" s="3" t="s">
        <v>273</v>
      </c>
      <c r="C179" s="29"/>
      <c r="D179" s="229">
        <v>1.3427946881425623</v>
      </c>
      <c r="E179" s="229">
        <v>0.79761310587694567</v>
      </c>
      <c r="F179" s="229">
        <v>1.931493377329226</v>
      </c>
      <c r="G179" s="229">
        <v>1.9395517519949488</v>
      </c>
      <c r="H179" s="229">
        <v>0.59805239458317139</v>
      </c>
      <c r="I179" s="229">
        <v>1.2765683164902184</v>
      </c>
      <c r="J179" s="229">
        <v>1.7190113437671086</v>
      </c>
      <c r="K179" s="229">
        <v>1.0881176406988342</v>
      </c>
      <c r="L179" s="229">
        <v>1.4989996664442578</v>
      </c>
      <c r="M179" s="229">
        <v>1.3485794995722979</v>
      </c>
      <c r="N179" s="229">
        <v>1.3496913227351861</v>
      </c>
      <c r="O179" s="229">
        <v>3.4448028487370168</v>
      </c>
      <c r="P179" s="229">
        <v>1.0192431832819229</v>
      </c>
      <c r="Q179" s="229">
        <v>1.5187714333192728</v>
      </c>
      <c r="R179" s="229">
        <v>1.505545305418162</v>
      </c>
      <c r="S179" s="229">
        <v>0.94801722909800978</v>
      </c>
      <c r="T179" s="229">
        <v>1.51657508881031</v>
      </c>
      <c r="U179" s="229">
        <v>0.94478921811516203</v>
      </c>
      <c r="V179" s="229">
        <v>1.4719601443879744</v>
      </c>
      <c r="W179" s="229">
        <v>1.5126136320951227</v>
      </c>
      <c r="X179" s="229">
        <v>18.230881949775984</v>
      </c>
      <c r="Y179" s="230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2"/>
    </row>
    <row r="180" spans="1:65">
      <c r="A180" s="30"/>
      <c r="B180" s="3" t="s">
        <v>87</v>
      </c>
      <c r="C180" s="29"/>
      <c r="D180" s="13">
        <v>2.0404158262042987E-2</v>
      </c>
      <c r="E180" s="13">
        <v>1.2857123838755775E-2</v>
      </c>
      <c r="F180" s="13">
        <v>3.1646532670604466E-2</v>
      </c>
      <c r="G180" s="13">
        <v>2.9535301603725583E-2</v>
      </c>
      <c r="H180" s="13">
        <v>1.3849148465839553E-2</v>
      </c>
      <c r="I180" s="13">
        <v>2.2420847429721065E-2</v>
      </c>
      <c r="J180" s="13">
        <v>2.5986566043342537E-2</v>
      </c>
      <c r="K180" s="13">
        <v>1.6216358281651775E-2</v>
      </c>
      <c r="L180" s="13">
        <v>2.3888440899510085E-2</v>
      </c>
      <c r="M180" s="13">
        <v>2.1692967821538307E-2</v>
      </c>
      <c r="N180" s="13">
        <v>2.1452047513671833E-2</v>
      </c>
      <c r="O180" s="13">
        <v>4.4544864423323498E-2</v>
      </c>
      <c r="P180" s="13">
        <v>1.8471800826687822E-2</v>
      </c>
      <c r="Q180" s="13">
        <v>2.2312998530645532E-2</v>
      </c>
      <c r="R180" s="13">
        <v>2.4024659129013224E-2</v>
      </c>
      <c r="S180" s="13">
        <v>1.5197860834659628E-2</v>
      </c>
      <c r="T180" s="13">
        <v>2.3512792074578449E-2</v>
      </c>
      <c r="U180" s="13">
        <v>1.5381601206628783E-2</v>
      </c>
      <c r="V180" s="13">
        <v>2.3805285353983411E-2</v>
      </c>
      <c r="W180" s="13">
        <v>3.2390013535227469E-2</v>
      </c>
      <c r="X180" s="13">
        <v>0.23608506183207628</v>
      </c>
      <c r="Y180" s="15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274</v>
      </c>
      <c r="C181" s="29"/>
      <c r="D181" s="13">
        <v>4.7631150525742516E-2</v>
      </c>
      <c r="E181" s="13">
        <v>-1.2434461598594515E-2</v>
      </c>
      <c r="F181" s="13">
        <v>-2.8406587065190725E-2</v>
      </c>
      <c r="G181" s="13">
        <v>4.5387816402869596E-2</v>
      </c>
      <c r="H181" s="13">
        <v>-0.31256184245928698</v>
      </c>
      <c r="I181" s="13">
        <v>-9.3621677425479111E-2</v>
      </c>
      <c r="J181" s="13">
        <v>5.3045946460474447E-2</v>
      </c>
      <c r="K181" s="13">
        <v>6.8169055290972835E-2</v>
      </c>
      <c r="L181" s="13">
        <v>-1.0788640907818392E-3</v>
      </c>
      <c r="M181" s="13">
        <v>-1.0364983548105222E-2</v>
      </c>
      <c r="N181" s="13">
        <v>1.5743128970249209E-3</v>
      </c>
      <c r="O181" s="13">
        <v>0.2310741223423034</v>
      </c>
      <c r="P181" s="13">
        <v>-0.12161269464683966</v>
      </c>
      <c r="Q181" s="13">
        <v>8.35574818202518E-2</v>
      </c>
      <c r="R181" s="13">
        <v>-2.4054525846851638E-3</v>
      </c>
      <c r="S181" s="13">
        <v>-6.9954487735907067E-3</v>
      </c>
      <c r="T181" s="13">
        <v>2.6779494281188532E-2</v>
      </c>
      <c r="U181" s="13">
        <v>-2.2198152913722957E-2</v>
      </c>
      <c r="V181" s="13">
        <v>-1.567133752371852E-2</v>
      </c>
      <c r="W181" s="13">
        <v>-0.25657980801656599</v>
      </c>
      <c r="X181" s="13">
        <v>0.2292964937604729</v>
      </c>
      <c r="Y181" s="15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275</v>
      </c>
      <c r="C182" s="47"/>
      <c r="D182" s="45">
        <v>0.71</v>
      </c>
      <c r="E182" s="45">
        <v>0.14000000000000001</v>
      </c>
      <c r="F182" s="45">
        <v>0.37</v>
      </c>
      <c r="G182" s="45">
        <v>0.67</v>
      </c>
      <c r="H182" s="45">
        <v>4.38</v>
      </c>
      <c r="I182" s="45">
        <v>1.29</v>
      </c>
      <c r="J182" s="45">
        <v>0.78</v>
      </c>
      <c r="K182" s="45">
        <v>1</v>
      </c>
      <c r="L182" s="45">
        <v>0.02</v>
      </c>
      <c r="M182" s="45">
        <v>0.11</v>
      </c>
      <c r="N182" s="45">
        <v>0.06</v>
      </c>
      <c r="O182" s="45">
        <v>3.29</v>
      </c>
      <c r="P182" s="45">
        <v>1.68</v>
      </c>
      <c r="Q182" s="45">
        <v>1.21</v>
      </c>
      <c r="R182" s="45">
        <v>0</v>
      </c>
      <c r="S182" s="45">
        <v>0.06</v>
      </c>
      <c r="T182" s="45">
        <v>0.41</v>
      </c>
      <c r="U182" s="45">
        <v>0.28000000000000003</v>
      </c>
      <c r="V182" s="45">
        <v>0.19</v>
      </c>
      <c r="W182" s="45">
        <v>3.59</v>
      </c>
      <c r="X182" s="45">
        <v>3.27</v>
      </c>
      <c r="Y182" s="15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 ht="15">
      <c r="B184" s="8" t="s">
        <v>513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17" t="s">
        <v>231</v>
      </c>
      <c r="Y185" s="17" t="s">
        <v>231</v>
      </c>
      <c r="Z185" s="17" t="s">
        <v>231</v>
      </c>
      <c r="AA185" s="17" t="s">
        <v>231</v>
      </c>
      <c r="AB185" s="17" t="s">
        <v>231</v>
      </c>
      <c r="AC185" s="17" t="s">
        <v>231</v>
      </c>
      <c r="AD185" s="15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232</v>
      </c>
      <c r="C186" s="9" t="s">
        <v>232</v>
      </c>
      <c r="D186" s="151" t="s">
        <v>235</v>
      </c>
      <c r="E186" s="152" t="s">
        <v>236</v>
      </c>
      <c r="F186" s="152" t="s">
        <v>237</v>
      </c>
      <c r="G186" s="152" t="s">
        <v>241</v>
      </c>
      <c r="H186" s="152" t="s">
        <v>242</v>
      </c>
      <c r="I186" s="152" t="s">
        <v>243</v>
      </c>
      <c r="J186" s="152" t="s">
        <v>244</v>
      </c>
      <c r="K186" s="152" t="s">
        <v>245</v>
      </c>
      <c r="L186" s="152" t="s">
        <v>246</v>
      </c>
      <c r="M186" s="152" t="s">
        <v>247</v>
      </c>
      <c r="N186" s="152" t="s">
        <v>248</v>
      </c>
      <c r="O186" s="152" t="s">
        <v>249</v>
      </c>
      <c r="P186" s="152" t="s">
        <v>250</v>
      </c>
      <c r="Q186" s="152" t="s">
        <v>251</v>
      </c>
      <c r="R186" s="152" t="s">
        <v>252</v>
      </c>
      <c r="S186" s="152" t="s">
        <v>253</v>
      </c>
      <c r="T186" s="152" t="s">
        <v>254</v>
      </c>
      <c r="U186" s="152" t="s">
        <v>255</v>
      </c>
      <c r="V186" s="152" t="s">
        <v>256</v>
      </c>
      <c r="W186" s="152" t="s">
        <v>257</v>
      </c>
      <c r="X186" s="152" t="s">
        <v>258</v>
      </c>
      <c r="Y186" s="152" t="s">
        <v>259</v>
      </c>
      <c r="Z186" s="152" t="s">
        <v>260</v>
      </c>
      <c r="AA186" s="152" t="s">
        <v>261</v>
      </c>
      <c r="AB186" s="152" t="s">
        <v>263</v>
      </c>
      <c r="AC186" s="152" t="s">
        <v>264</v>
      </c>
      <c r="AD186" s="15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115</v>
      </c>
      <c r="E187" s="11" t="s">
        <v>306</v>
      </c>
      <c r="F187" s="11" t="s">
        <v>306</v>
      </c>
      <c r="G187" s="11" t="s">
        <v>307</v>
      </c>
      <c r="H187" s="11" t="s">
        <v>115</v>
      </c>
      <c r="I187" s="11" t="s">
        <v>115</v>
      </c>
      <c r="J187" s="11" t="s">
        <v>307</v>
      </c>
      <c r="K187" s="11" t="s">
        <v>306</v>
      </c>
      <c r="L187" s="11" t="s">
        <v>307</v>
      </c>
      <c r="M187" s="11" t="s">
        <v>307</v>
      </c>
      <c r="N187" s="11" t="s">
        <v>307</v>
      </c>
      <c r="O187" s="11" t="s">
        <v>307</v>
      </c>
      <c r="P187" s="11" t="s">
        <v>307</v>
      </c>
      <c r="Q187" s="11" t="s">
        <v>115</v>
      </c>
      <c r="R187" s="11" t="s">
        <v>307</v>
      </c>
      <c r="S187" s="11" t="s">
        <v>307</v>
      </c>
      <c r="T187" s="11" t="s">
        <v>306</v>
      </c>
      <c r="U187" s="11" t="s">
        <v>307</v>
      </c>
      <c r="V187" s="11" t="s">
        <v>306</v>
      </c>
      <c r="W187" s="11" t="s">
        <v>306</v>
      </c>
      <c r="X187" s="11" t="s">
        <v>115</v>
      </c>
      <c r="Y187" s="11" t="s">
        <v>306</v>
      </c>
      <c r="Z187" s="11" t="s">
        <v>307</v>
      </c>
      <c r="AA187" s="11" t="s">
        <v>307</v>
      </c>
      <c r="AB187" s="11" t="s">
        <v>306</v>
      </c>
      <c r="AC187" s="11" t="s">
        <v>307</v>
      </c>
      <c r="AD187" s="15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15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19">
        <v>59.29</v>
      </c>
      <c r="E189" s="218">
        <v>54.035187171823551</v>
      </c>
      <c r="F189" s="218">
        <v>53.7</v>
      </c>
      <c r="G189" s="218">
        <v>54</v>
      </c>
      <c r="H189" s="218">
        <v>49.152799999999999</v>
      </c>
      <c r="I189" s="218">
        <v>51</v>
      </c>
      <c r="J189" s="219">
        <v>47.7</v>
      </c>
      <c r="K189" s="218">
        <v>50.9</v>
      </c>
      <c r="L189" s="218">
        <v>53.4</v>
      </c>
      <c r="M189" s="218">
        <v>53.7</v>
      </c>
      <c r="N189" s="218">
        <v>58</v>
      </c>
      <c r="O189" s="218">
        <v>56.7</v>
      </c>
      <c r="P189" s="218">
        <v>57.3</v>
      </c>
      <c r="Q189" s="218">
        <v>53.675447213860011</v>
      </c>
      <c r="R189" s="218">
        <v>53.3</v>
      </c>
      <c r="S189" s="218">
        <v>49.5</v>
      </c>
      <c r="T189" s="218">
        <v>51</v>
      </c>
      <c r="U189" s="218">
        <v>57.3</v>
      </c>
      <c r="V189" s="218">
        <v>53.2</v>
      </c>
      <c r="W189" s="218">
        <v>54.2</v>
      </c>
      <c r="X189" s="218">
        <v>53</v>
      </c>
      <c r="Y189" s="218">
        <v>54.4</v>
      </c>
      <c r="Z189" s="218">
        <v>52.67</v>
      </c>
      <c r="AA189" s="219">
        <v>61</v>
      </c>
      <c r="AB189" s="218">
        <v>50.7</v>
      </c>
      <c r="AC189" s="218">
        <v>51.7</v>
      </c>
      <c r="AD189" s="220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1</v>
      </c>
    </row>
    <row r="190" spans="1:65">
      <c r="A190" s="30"/>
      <c r="B190" s="19">
        <v>1</v>
      </c>
      <c r="C190" s="9">
        <v>2</v>
      </c>
      <c r="D190" s="224">
        <v>60.55</v>
      </c>
      <c r="E190" s="223">
        <v>53.003840777378286</v>
      </c>
      <c r="F190" s="223">
        <v>53.9</v>
      </c>
      <c r="G190" s="223">
        <v>55</v>
      </c>
      <c r="H190" s="223">
        <v>49.088099999999997</v>
      </c>
      <c r="I190" s="223">
        <v>51</v>
      </c>
      <c r="J190" s="224">
        <v>46.9</v>
      </c>
      <c r="K190" s="223">
        <v>51.7</v>
      </c>
      <c r="L190" s="223">
        <v>52.7</v>
      </c>
      <c r="M190" s="223">
        <v>53.6</v>
      </c>
      <c r="N190" s="225">
        <v>61.199999999999996</v>
      </c>
      <c r="O190" s="223">
        <v>57.2</v>
      </c>
      <c r="P190" s="223">
        <v>57.4</v>
      </c>
      <c r="Q190" s="223">
        <v>54.531205080260008</v>
      </c>
      <c r="R190" s="223">
        <v>53.4</v>
      </c>
      <c r="S190" s="223">
        <v>49.5</v>
      </c>
      <c r="T190" s="223">
        <v>54</v>
      </c>
      <c r="U190" s="223">
        <v>57.1</v>
      </c>
      <c r="V190" s="223">
        <v>55.8</v>
      </c>
      <c r="W190" s="223">
        <v>55</v>
      </c>
      <c r="X190" s="223">
        <v>54</v>
      </c>
      <c r="Y190" s="223">
        <v>54.6</v>
      </c>
      <c r="Z190" s="223"/>
      <c r="AA190" s="224">
        <v>57</v>
      </c>
      <c r="AB190" s="223">
        <v>50.2</v>
      </c>
      <c r="AC190" s="223">
        <v>51.7</v>
      </c>
      <c r="AD190" s="220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16</v>
      </c>
    </row>
    <row r="191" spans="1:65">
      <c r="A191" s="30"/>
      <c r="B191" s="19">
        <v>1</v>
      </c>
      <c r="C191" s="9">
        <v>3</v>
      </c>
      <c r="D191" s="224">
        <v>60.05</v>
      </c>
      <c r="E191" s="223">
        <v>53.586577315738701</v>
      </c>
      <c r="F191" s="223">
        <v>53.8</v>
      </c>
      <c r="G191" s="223">
        <v>54</v>
      </c>
      <c r="H191" s="223">
        <v>59.3249</v>
      </c>
      <c r="I191" s="223">
        <v>52</v>
      </c>
      <c r="J191" s="224">
        <v>45</v>
      </c>
      <c r="K191" s="223">
        <v>53.3</v>
      </c>
      <c r="L191" s="223">
        <v>54.6</v>
      </c>
      <c r="M191" s="223">
        <v>52.7</v>
      </c>
      <c r="N191" s="223">
        <v>56.9</v>
      </c>
      <c r="O191" s="223">
        <v>58.2</v>
      </c>
      <c r="P191" s="223">
        <v>56.6</v>
      </c>
      <c r="Q191" s="223">
        <v>53.56258628126001</v>
      </c>
      <c r="R191" s="223">
        <v>52.9</v>
      </c>
      <c r="S191" s="223">
        <v>48.2</v>
      </c>
      <c r="T191" s="223">
        <v>51</v>
      </c>
      <c r="U191" s="223">
        <v>57.6</v>
      </c>
      <c r="V191" s="223">
        <v>55.1</v>
      </c>
      <c r="W191" s="223">
        <v>55.3</v>
      </c>
      <c r="X191" s="223">
        <v>54</v>
      </c>
      <c r="Y191" s="223">
        <v>54</v>
      </c>
      <c r="Z191" s="223">
        <v>48.59</v>
      </c>
      <c r="AA191" s="224">
        <v>60</v>
      </c>
      <c r="AB191" s="223">
        <v>52.5</v>
      </c>
      <c r="AC191" s="223">
        <v>49.8</v>
      </c>
      <c r="AD191" s="220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16</v>
      </c>
    </row>
    <row r="192" spans="1:65">
      <c r="A192" s="30"/>
      <c r="B192" s="19">
        <v>1</v>
      </c>
      <c r="C192" s="9">
        <v>4</v>
      </c>
      <c r="D192" s="224">
        <v>61.379999999999995</v>
      </c>
      <c r="E192" s="223">
        <v>53.127671899001598</v>
      </c>
      <c r="F192" s="223">
        <v>54.1</v>
      </c>
      <c r="G192" s="223">
        <v>54</v>
      </c>
      <c r="H192" s="223">
        <v>53.403399999999998</v>
      </c>
      <c r="I192" s="223">
        <v>50</v>
      </c>
      <c r="J192" s="224">
        <v>46.8</v>
      </c>
      <c r="K192" s="223">
        <v>54.2</v>
      </c>
      <c r="L192" s="223">
        <v>52.8</v>
      </c>
      <c r="M192" s="223">
        <v>55.3</v>
      </c>
      <c r="N192" s="223">
        <v>56.4</v>
      </c>
      <c r="O192" s="223">
        <v>57.2</v>
      </c>
      <c r="P192" s="223">
        <v>55.1</v>
      </c>
      <c r="Q192" s="223">
        <v>53.730061325960008</v>
      </c>
      <c r="R192" s="223">
        <v>53.3</v>
      </c>
      <c r="S192" s="223">
        <v>47.9</v>
      </c>
      <c r="T192" s="223">
        <v>53</v>
      </c>
      <c r="U192" s="223">
        <v>56.9</v>
      </c>
      <c r="V192" s="223">
        <v>55.8</v>
      </c>
      <c r="W192" s="223">
        <v>54.1</v>
      </c>
      <c r="X192" s="223">
        <v>53</v>
      </c>
      <c r="Y192" s="223">
        <v>54.5</v>
      </c>
      <c r="Z192" s="223">
        <v>50.69</v>
      </c>
      <c r="AA192" s="224">
        <v>58</v>
      </c>
      <c r="AB192" s="223">
        <v>52</v>
      </c>
      <c r="AC192" s="223">
        <v>50.7</v>
      </c>
      <c r="AD192" s="220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53.565900714279771</v>
      </c>
    </row>
    <row r="193" spans="1:65">
      <c r="A193" s="30"/>
      <c r="B193" s="19">
        <v>1</v>
      </c>
      <c r="C193" s="9">
        <v>5</v>
      </c>
      <c r="D193" s="224">
        <v>60.24</v>
      </c>
      <c r="E193" s="223">
        <v>51.747961329406337</v>
      </c>
      <c r="F193" s="223">
        <v>54.6</v>
      </c>
      <c r="G193" s="223">
        <v>54</v>
      </c>
      <c r="H193" s="223">
        <v>50.887700000000002</v>
      </c>
      <c r="I193" s="223">
        <v>51</v>
      </c>
      <c r="J193" s="224">
        <v>45.3</v>
      </c>
      <c r="K193" s="223">
        <v>52.5</v>
      </c>
      <c r="L193" s="223">
        <v>52</v>
      </c>
      <c r="M193" s="223">
        <v>55.2</v>
      </c>
      <c r="N193" s="223">
        <v>57</v>
      </c>
      <c r="O193" s="223">
        <v>56.4</v>
      </c>
      <c r="P193" s="223">
        <v>55.8</v>
      </c>
      <c r="Q193" s="223">
        <v>54.677396621460005</v>
      </c>
      <c r="R193" s="223">
        <v>53.2</v>
      </c>
      <c r="S193" s="223">
        <v>47.4</v>
      </c>
      <c r="T193" s="223">
        <v>53</v>
      </c>
      <c r="U193" s="223">
        <v>56.4</v>
      </c>
      <c r="V193" s="223">
        <v>55.2</v>
      </c>
      <c r="W193" s="223">
        <v>55.5</v>
      </c>
      <c r="X193" s="223">
        <v>54</v>
      </c>
      <c r="Y193" s="223">
        <v>55.6</v>
      </c>
      <c r="Z193" s="223">
        <v>50.07</v>
      </c>
      <c r="AA193" s="224">
        <v>61</v>
      </c>
      <c r="AB193" s="223">
        <v>48.8</v>
      </c>
      <c r="AC193" s="223">
        <v>51.1</v>
      </c>
      <c r="AD193" s="220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2">
        <v>24</v>
      </c>
    </row>
    <row r="194" spans="1:65">
      <c r="A194" s="30"/>
      <c r="B194" s="19">
        <v>1</v>
      </c>
      <c r="C194" s="9">
        <v>6</v>
      </c>
      <c r="D194" s="224">
        <v>60.78</v>
      </c>
      <c r="E194" s="223">
        <v>52.98494826639967</v>
      </c>
      <c r="F194" s="223">
        <v>53.7</v>
      </c>
      <c r="G194" s="223">
        <v>54</v>
      </c>
      <c r="H194" s="223">
        <v>58.103999999999999</v>
      </c>
      <c r="I194" s="223">
        <v>51</v>
      </c>
      <c r="J194" s="224">
        <v>44.5</v>
      </c>
      <c r="K194" s="223">
        <v>51.8</v>
      </c>
      <c r="L194" s="223">
        <v>53.2</v>
      </c>
      <c r="M194" s="223">
        <v>53.7</v>
      </c>
      <c r="N194" s="223">
        <v>57</v>
      </c>
      <c r="O194" s="223">
        <v>58.4</v>
      </c>
      <c r="P194" s="223">
        <v>55.8</v>
      </c>
      <c r="Q194" s="223">
        <v>53.538515288060012</v>
      </c>
      <c r="R194" s="223">
        <v>54.2</v>
      </c>
      <c r="S194" s="223">
        <v>48.3</v>
      </c>
      <c r="T194" s="223">
        <v>53</v>
      </c>
      <c r="U194" s="223">
        <v>56.7</v>
      </c>
      <c r="V194" s="223">
        <v>57.1</v>
      </c>
      <c r="W194" s="223">
        <v>54.2</v>
      </c>
      <c r="X194" s="223">
        <v>54</v>
      </c>
      <c r="Y194" s="223">
        <v>54.3</v>
      </c>
      <c r="Z194" s="223">
        <v>49.54</v>
      </c>
      <c r="AA194" s="224">
        <v>61</v>
      </c>
      <c r="AB194" s="223">
        <v>54.4</v>
      </c>
      <c r="AC194" s="223">
        <v>49.9</v>
      </c>
      <c r="AD194" s="220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6"/>
    </row>
    <row r="195" spans="1:65">
      <c r="A195" s="30"/>
      <c r="B195" s="20" t="s">
        <v>271</v>
      </c>
      <c r="C195" s="12"/>
      <c r="D195" s="227">
        <v>60.381666666666661</v>
      </c>
      <c r="E195" s="227">
        <v>53.081031126624687</v>
      </c>
      <c r="F195" s="227">
        <v>53.966666666666661</v>
      </c>
      <c r="G195" s="227">
        <v>54.166666666666664</v>
      </c>
      <c r="H195" s="227">
        <v>53.326816666666666</v>
      </c>
      <c r="I195" s="227">
        <v>51</v>
      </c>
      <c r="J195" s="227">
        <v>46.033333333333331</v>
      </c>
      <c r="K195" s="227">
        <v>52.4</v>
      </c>
      <c r="L195" s="227">
        <v>53.116666666666667</v>
      </c>
      <c r="M195" s="227">
        <v>54.033333333333331</v>
      </c>
      <c r="N195" s="227">
        <v>57.75</v>
      </c>
      <c r="O195" s="227">
        <v>57.349999999999994</v>
      </c>
      <c r="P195" s="227">
        <v>56.333333333333336</v>
      </c>
      <c r="Q195" s="227">
        <v>53.952535301810009</v>
      </c>
      <c r="R195" s="227">
        <v>53.383333333333326</v>
      </c>
      <c r="S195" s="227">
        <v>48.466666666666669</v>
      </c>
      <c r="T195" s="227">
        <v>52.5</v>
      </c>
      <c r="U195" s="227">
        <v>57</v>
      </c>
      <c r="V195" s="227">
        <v>55.366666666666667</v>
      </c>
      <c r="W195" s="227">
        <v>54.716666666666669</v>
      </c>
      <c r="X195" s="227">
        <v>53.666666666666664</v>
      </c>
      <c r="Y195" s="227">
        <v>54.56666666666667</v>
      </c>
      <c r="Z195" s="227">
        <v>50.311999999999998</v>
      </c>
      <c r="AA195" s="227">
        <v>59.666666666666664</v>
      </c>
      <c r="AB195" s="227">
        <v>51.43333333333333</v>
      </c>
      <c r="AC195" s="227">
        <v>50.816666666666663</v>
      </c>
      <c r="AD195" s="220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6"/>
    </row>
    <row r="196" spans="1:65">
      <c r="A196" s="30"/>
      <c r="B196" s="3" t="s">
        <v>272</v>
      </c>
      <c r="C196" s="29"/>
      <c r="D196" s="223">
        <v>60.394999999999996</v>
      </c>
      <c r="E196" s="223">
        <v>53.065756338189942</v>
      </c>
      <c r="F196" s="223">
        <v>53.849999999999994</v>
      </c>
      <c r="G196" s="223">
        <v>54</v>
      </c>
      <c r="H196" s="223">
        <v>52.14555</v>
      </c>
      <c r="I196" s="223">
        <v>51</v>
      </c>
      <c r="J196" s="223">
        <v>46.05</v>
      </c>
      <c r="K196" s="223">
        <v>52.15</v>
      </c>
      <c r="L196" s="223">
        <v>53</v>
      </c>
      <c r="M196" s="223">
        <v>53.7</v>
      </c>
      <c r="N196" s="223">
        <v>57</v>
      </c>
      <c r="O196" s="223">
        <v>57.2</v>
      </c>
      <c r="P196" s="223">
        <v>56.2</v>
      </c>
      <c r="Q196" s="223">
        <v>53.70275426991001</v>
      </c>
      <c r="R196" s="223">
        <v>53.3</v>
      </c>
      <c r="S196" s="223">
        <v>48.25</v>
      </c>
      <c r="T196" s="223">
        <v>53</v>
      </c>
      <c r="U196" s="223">
        <v>57</v>
      </c>
      <c r="V196" s="223">
        <v>55.5</v>
      </c>
      <c r="W196" s="223">
        <v>54.6</v>
      </c>
      <c r="X196" s="223">
        <v>54</v>
      </c>
      <c r="Y196" s="223">
        <v>54.45</v>
      </c>
      <c r="Z196" s="223">
        <v>50.07</v>
      </c>
      <c r="AA196" s="223">
        <v>60.5</v>
      </c>
      <c r="AB196" s="223">
        <v>51.35</v>
      </c>
      <c r="AC196" s="223">
        <v>50.900000000000006</v>
      </c>
      <c r="AD196" s="220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226"/>
    </row>
    <row r="197" spans="1:65">
      <c r="A197" s="30"/>
      <c r="B197" s="3" t="s">
        <v>273</v>
      </c>
      <c r="C197" s="29"/>
      <c r="D197" s="229">
        <v>0.70788181687811813</v>
      </c>
      <c r="E197" s="229">
        <v>0.7694714315511304</v>
      </c>
      <c r="F197" s="229">
        <v>0.34448028487370175</v>
      </c>
      <c r="G197" s="229">
        <v>0.40824829046386302</v>
      </c>
      <c r="H197" s="229">
        <v>4.475327328996916</v>
      </c>
      <c r="I197" s="229">
        <v>0.63245553203367588</v>
      </c>
      <c r="J197" s="229">
        <v>1.2706953477000962</v>
      </c>
      <c r="K197" s="229">
        <v>1.196662024132128</v>
      </c>
      <c r="L197" s="229">
        <v>0.8727351641057367</v>
      </c>
      <c r="M197" s="229">
        <v>1.0152175464730031</v>
      </c>
      <c r="N197" s="229">
        <v>1.7683325479106002</v>
      </c>
      <c r="O197" s="229">
        <v>0.79937475566845362</v>
      </c>
      <c r="P197" s="229">
        <v>0.92014491612281679</v>
      </c>
      <c r="Q197" s="229">
        <v>0.51186481302075237</v>
      </c>
      <c r="R197" s="229">
        <v>0.43550736694878978</v>
      </c>
      <c r="S197" s="229">
        <v>0.85945719303911094</v>
      </c>
      <c r="T197" s="229">
        <v>1.2247448713915889</v>
      </c>
      <c r="U197" s="229">
        <v>0.42895221179054444</v>
      </c>
      <c r="V197" s="229">
        <v>1.2785408349625225</v>
      </c>
      <c r="W197" s="229">
        <v>0.62423286253341748</v>
      </c>
      <c r="X197" s="229">
        <v>0.51639777949432231</v>
      </c>
      <c r="Y197" s="229">
        <v>0.54650404085117954</v>
      </c>
      <c r="Z197" s="229">
        <v>1.526669577872042</v>
      </c>
      <c r="AA197" s="229">
        <v>1.7511900715418263</v>
      </c>
      <c r="AB197" s="229">
        <v>1.9623115620784244</v>
      </c>
      <c r="AC197" s="229">
        <v>0.84003968160240527</v>
      </c>
      <c r="AD197" s="230"/>
      <c r="AE197" s="231"/>
      <c r="AF197" s="231"/>
      <c r="AG197" s="231"/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  <c r="AS197" s="231"/>
      <c r="AT197" s="231"/>
      <c r="AU197" s="231"/>
      <c r="AV197" s="231"/>
      <c r="AW197" s="231"/>
      <c r="AX197" s="231"/>
      <c r="AY197" s="231"/>
      <c r="AZ197" s="231"/>
      <c r="BA197" s="231"/>
      <c r="BB197" s="231"/>
      <c r="BC197" s="231"/>
      <c r="BD197" s="231"/>
      <c r="BE197" s="231"/>
      <c r="BF197" s="231"/>
      <c r="BG197" s="231"/>
      <c r="BH197" s="231"/>
      <c r="BI197" s="231"/>
      <c r="BJ197" s="231"/>
      <c r="BK197" s="231"/>
      <c r="BL197" s="231"/>
      <c r="BM197" s="232"/>
    </row>
    <row r="198" spans="1:65">
      <c r="A198" s="30"/>
      <c r="B198" s="3" t="s">
        <v>87</v>
      </c>
      <c r="C198" s="29"/>
      <c r="D198" s="13">
        <v>1.1723456074605176E-2</v>
      </c>
      <c r="E198" s="13">
        <v>1.4496165866023928E-2</v>
      </c>
      <c r="F198" s="13">
        <v>6.3832047845651966E-3</v>
      </c>
      <c r="G198" s="13">
        <v>7.5368915162559325E-3</v>
      </c>
      <c r="H198" s="13">
        <v>8.3922641716476912E-2</v>
      </c>
      <c r="I198" s="13">
        <v>1.2401088863405409E-2</v>
      </c>
      <c r="J198" s="13">
        <v>2.760380914627291E-2</v>
      </c>
      <c r="K198" s="13">
        <v>2.2837061529239085E-2</v>
      </c>
      <c r="L198" s="13">
        <v>1.6430533368793285E-2</v>
      </c>
      <c r="M198" s="13">
        <v>1.8788726955083341E-2</v>
      </c>
      <c r="N198" s="13">
        <v>3.0620477020096973E-2</v>
      </c>
      <c r="O198" s="13">
        <v>1.3938531049144789E-2</v>
      </c>
      <c r="P198" s="13">
        <v>1.6333933422298521E-2</v>
      </c>
      <c r="Q198" s="13">
        <v>9.4873171419542213E-3</v>
      </c>
      <c r="R198" s="13">
        <v>8.1581148975733344E-3</v>
      </c>
      <c r="S198" s="13">
        <v>1.7732954464355796E-2</v>
      </c>
      <c r="T198" s="13">
        <v>2.332847374079217E-2</v>
      </c>
      <c r="U198" s="13">
        <v>7.5254773998341129E-3</v>
      </c>
      <c r="V198" s="13">
        <v>2.3092248674819793E-2</v>
      </c>
      <c r="W198" s="13">
        <v>1.1408459260434069E-2</v>
      </c>
      <c r="X198" s="13">
        <v>9.6223188725650128E-3</v>
      </c>
      <c r="Y198" s="13">
        <v>1.0015345892202434E-2</v>
      </c>
      <c r="Z198" s="13">
        <v>3.034404471839804E-2</v>
      </c>
      <c r="AA198" s="13">
        <v>2.9349554271650719E-2</v>
      </c>
      <c r="AB198" s="13">
        <v>3.8152525510273969E-2</v>
      </c>
      <c r="AC198" s="13">
        <v>1.6530790717003713E-2</v>
      </c>
      <c r="AD198" s="15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274</v>
      </c>
      <c r="C199" s="29"/>
      <c r="D199" s="13">
        <v>0.12724076066119272</v>
      </c>
      <c r="E199" s="13">
        <v>-9.0518329980368017E-3</v>
      </c>
      <c r="F199" s="13">
        <v>7.4817364600023861E-3</v>
      </c>
      <c r="G199" s="13">
        <v>1.1215455063313007E-2</v>
      </c>
      <c r="H199" s="13">
        <v>-4.4633627816393906E-3</v>
      </c>
      <c r="I199" s="13">
        <v>-4.7901756155772857E-2</v>
      </c>
      <c r="J199" s="13">
        <v>-0.14062243480465519</v>
      </c>
      <c r="K199" s="13">
        <v>-2.1765725932598068E-2</v>
      </c>
      <c r="L199" s="13">
        <v>-8.3865676040680848E-3</v>
      </c>
      <c r="M199" s="13">
        <v>8.726309327772519E-3</v>
      </c>
      <c r="N199" s="13">
        <v>7.8111246705963033E-2</v>
      </c>
      <c r="O199" s="13">
        <v>7.064380949934157E-2</v>
      </c>
      <c r="P199" s="13">
        <v>5.1664073265845767E-2</v>
      </c>
      <c r="Q199" s="13">
        <v>7.2179237607250535E-3</v>
      </c>
      <c r="R199" s="13">
        <v>-3.4082761329872202E-3</v>
      </c>
      <c r="S199" s="13">
        <v>-9.5195525131041681E-2</v>
      </c>
      <c r="T199" s="13">
        <v>-1.9898866630942647E-2</v>
      </c>
      <c r="U199" s="13">
        <v>6.4109801943547984E-2</v>
      </c>
      <c r="V199" s="13">
        <v>3.3617766683177175E-2</v>
      </c>
      <c r="W199" s="13">
        <v>2.1483181222417658E-2</v>
      </c>
      <c r="X199" s="13">
        <v>1.8811585550362331E-3</v>
      </c>
      <c r="Y199" s="13">
        <v>1.868289226993447E-2</v>
      </c>
      <c r="Z199" s="13">
        <v>-6.0745748151161738E-2</v>
      </c>
      <c r="AA199" s="13">
        <v>0.11389271665435707</v>
      </c>
      <c r="AB199" s="13">
        <v>-3.9812032515266438E-2</v>
      </c>
      <c r="AC199" s="13">
        <v>-5.1324331542141111E-2</v>
      </c>
      <c r="AD199" s="15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275</v>
      </c>
      <c r="C200" s="47"/>
      <c r="D200" s="45">
        <v>2.99</v>
      </c>
      <c r="E200" s="45">
        <v>0.33</v>
      </c>
      <c r="F200" s="45">
        <v>7.0000000000000007E-2</v>
      </c>
      <c r="G200" s="45">
        <v>0.16</v>
      </c>
      <c r="H200" s="45">
        <v>0.22</v>
      </c>
      <c r="I200" s="45">
        <v>1.28</v>
      </c>
      <c r="J200" s="45">
        <v>3.54</v>
      </c>
      <c r="K200" s="45">
        <v>0.64</v>
      </c>
      <c r="L200" s="45">
        <v>0.32</v>
      </c>
      <c r="M200" s="45">
        <v>0.1</v>
      </c>
      <c r="N200" s="45">
        <v>1.79</v>
      </c>
      <c r="O200" s="45">
        <v>1.61</v>
      </c>
      <c r="P200" s="45">
        <v>1.1499999999999999</v>
      </c>
      <c r="Q200" s="45">
        <v>0.06</v>
      </c>
      <c r="R200" s="45">
        <v>0.19</v>
      </c>
      <c r="S200" s="45">
        <v>2.4300000000000002</v>
      </c>
      <c r="T200" s="45">
        <v>0.6</v>
      </c>
      <c r="U200" s="45">
        <v>1.45</v>
      </c>
      <c r="V200" s="45">
        <v>0.71</v>
      </c>
      <c r="W200" s="45">
        <v>0.41</v>
      </c>
      <c r="X200" s="45">
        <v>0.06</v>
      </c>
      <c r="Y200" s="45">
        <v>0.34</v>
      </c>
      <c r="Z200" s="45">
        <v>1.59</v>
      </c>
      <c r="AA200" s="45">
        <v>2.66</v>
      </c>
      <c r="AB200" s="45">
        <v>1.08</v>
      </c>
      <c r="AC200" s="45">
        <v>1.36</v>
      </c>
      <c r="AD200" s="15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 ht="15">
      <c r="B202" s="8" t="s">
        <v>514</v>
      </c>
      <c r="BM202" s="28" t="s">
        <v>67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231</v>
      </c>
      <c r="E203" s="17" t="s">
        <v>231</v>
      </c>
      <c r="F203" s="17" t="s">
        <v>231</v>
      </c>
      <c r="G203" s="17" t="s">
        <v>231</v>
      </c>
      <c r="H203" s="17" t="s">
        <v>231</v>
      </c>
      <c r="I203" s="17" t="s">
        <v>231</v>
      </c>
      <c r="J203" s="17" t="s">
        <v>231</v>
      </c>
      <c r="K203" s="17" t="s">
        <v>231</v>
      </c>
      <c r="L203" s="17" t="s">
        <v>231</v>
      </c>
      <c r="M203" s="17" t="s">
        <v>231</v>
      </c>
      <c r="N203" s="17" t="s">
        <v>231</v>
      </c>
      <c r="O203" s="17" t="s">
        <v>231</v>
      </c>
      <c r="P203" s="17" t="s">
        <v>231</v>
      </c>
      <c r="Q203" s="17" t="s">
        <v>231</v>
      </c>
      <c r="R203" s="17" t="s">
        <v>231</v>
      </c>
      <c r="S203" s="17" t="s">
        <v>231</v>
      </c>
      <c r="T203" s="17" t="s">
        <v>231</v>
      </c>
      <c r="U203" s="17" t="s">
        <v>231</v>
      </c>
      <c r="V203" s="17" t="s">
        <v>231</v>
      </c>
      <c r="W203" s="17" t="s">
        <v>231</v>
      </c>
      <c r="X203" s="17" t="s">
        <v>231</v>
      </c>
      <c r="Y203" s="17" t="s">
        <v>231</v>
      </c>
      <c r="Z203" s="17" t="s">
        <v>231</v>
      </c>
      <c r="AA203" s="17" t="s">
        <v>231</v>
      </c>
      <c r="AB203" s="17" t="s">
        <v>231</v>
      </c>
      <c r="AC203" s="15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232</v>
      </c>
      <c r="C204" s="9" t="s">
        <v>232</v>
      </c>
      <c r="D204" s="151" t="s">
        <v>236</v>
      </c>
      <c r="E204" s="152" t="s">
        <v>237</v>
      </c>
      <c r="F204" s="152" t="s">
        <v>241</v>
      </c>
      <c r="G204" s="152" t="s">
        <v>242</v>
      </c>
      <c r="H204" s="152" t="s">
        <v>243</v>
      </c>
      <c r="I204" s="152" t="s">
        <v>244</v>
      </c>
      <c r="J204" s="152" t="s">
        <v>245</v>
      </c>
      <c r="K204" s="152" t="s">
        <v>246</v>
      </c>
      <c r="L204" s="152" t="s">
        <v>247</v>
      </c>
      <c r="M204" s="152" t="s">
        <v>248</v>
      </c>
      <c r="N204" s="152" t="s">
        <v>249</v>
      </c>
      <c r="O204" s="152" t="s">
        <v>250</v>
      </c>
      <c r="P204" s="152" t="s">
        <v>251</v>
      </c>
      <c r="Q204" s="152" t="s">
        <v>252</v>
      </c>
      <c r="R204" s="152" t="s">
        <v>253</v>
      </c>
      <c r="S204" s="152" t="s">
        <v>254</v>
      </c>
      <c r="T204" s="152" t="s">
        <v>255</v>
      </c>
      <c r="U204" s="152" t="s">
        <v>256</v>
      </c>
      <c r="V204" s="152" t="s">
        <v>257</v>
      </c>
      <c r="W204" s="152" t="s">
        <v>258</v>
      </c>
      <c r="X204" s="152" t="s">
        <v>259</v>
      </c>
      <c r="Y204" s="152" t="s">
        <v>260</v>
      </c>
      <c r="Z204" s="152" t="s">
        <v>261</v>
      </c>
      <c r="AA204" s="152" t="s">
        <v>263</v>
      </c>
      <c r="AB204" s="152" t="s">
        <v>264</v>
      </c>
      <c r="AC204" s="15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306</v>
      </c>
      <c r="E205" s="11" t="s">
        <v>115</v>
      </c>
      <c r="F205" s="11" t="s">
        <v>307</v>
      </c>
      <c r="G205" s="11" t="s">
        <v>115</v>
      </c>
      <c r="H205" s="11" t="s">
        <v>115</v>
      </c>
      <c r="I205" s="11" t="s">
        <v>307</v>
      </c>
      <c r="J205" s="11" t="s">
        <v>306</v>
      </c>
      <c r="K205" s="11" t="s">
        <v>307</v>
      </c>
      <c r="L205" s="11" t="s">
        <v>307</v>
      </c>
      <c r="M205" s="11" t="s">
        <v>307</v>
      </c>
      <c r="N205" s="11" t="s">
        <v>307</v>
      </c>
      <c r="O205" s="11" t="s">
        <v>307</v>
      </c>
      <c r="P205" s="11" t="s">
        <v>115</v>
      </c>
      <c r="Q205" s="11" t="s">
        <v>307</v>
      </c>
      <c r="R205" s="11" t="s">
        <v>307</v>
      </c>
      <c r="S205" s="11" t="s">
        <v>115</v>
      </c>
      <c r="T205" s="11" t="s">
        <v>307</v>
      </c>
      <c r="U205" s="11" t="s">
        <v>306</v>
      </c>
      <c r="V205" s="11" t="s">
        <v>307</v>
      </c>
      <c r="W205" s="11" t="s">
        <v>306</v>
      </c>
      <c r="X205" s="11" t="s">
        <v>306</v>
      </c>
      <c r="Y205" s="11" t="s">
        <v>307</v>
      </c>
      <c r="Z205" s="11" t="s">
        <v>307</v>
      </c>
      <c r="AA205" s="11" t="s">
        <v>306</v>
      </c>
      <c r="AB205" s="11" t="s">
        <v>307</v>
      </c>
      <c r="AC205" s="15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15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33">
        <v>45.318124182649917</v>
      </c>
      <c r="E207" s="233">
        <v>49</v>
      </c>
      <c r="F207" s="233">
        <v>50</v>
      </c>
      <c r="G207" s="233">
        <v>54.488</v>
      </c>
      <c r="H207" s="233">
        <v>49</v>
      </c>
      <c r="I207" s="233">
        <v>45.4</v>
      </c>
      <c r="J207" s="233">
        <v>44</v>
      </c>
      <c r="K207" s="233">
        <v>47</v>
      </c>
      <c r="L207" s="233">
        <v>40</v>
      </c>
      <c r="M207" s="233">
        <v>44</v>
      </c>
      <c r="N207" s="233">
        <v>48</v>
      </c>
      <c r="O207" s="233">
        <v>49</v>
      </c>
      <c r="P207" s="233">
        <v>42.323560596649997</v>
      </c>
      <c r="Q207" s="233">
        <v>54</v>
      </c>
      <c r="R207" s="233">
        <v>50</v>
      </c>
      <c r="S207" s="233">
        <v>41</v>
      </c>
      <c r="T207" s="233">
        <v>47.5</v>
      </c>
      <c r="U207" s="233">
        <v>44</v>
      </c>
      <c r="V207" s="233">
        <v>42</v>
      </c>
      <c r="W207" s="233">
        <v>43</v>
      </c>
      <c r="X207" s="233">
        <v>51</v>
      </c>
      <c r="Y207" s="233">
        <v>53.01</v>
      </c>
      <c r="Z207" s="233">
        <v>50</v>
      </c>
      <c r="AA207" s="233">
        <v>51</v>
      </c>
      <c r="AB207" s="233">
        <v>44</v>
      </c>
      <c r="AC207" s="230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4">
        <v>1</v>
      </c>
    </row>
    <row r="208" spans="1:65">
      <c r="A208" s="30"/>
      <c r="B208" s="19">
        <v>1</v>
      </c>
      <c r="C208" s="9">
        <v>2</v>
      </c>
      <c r="D208" s="229">
        <v>46.155746290085787</v>
      </c>
      <c r="E208" s="229">
        <v>53</v>
      </c>
      <c r="F208" s="229">
        <v>48</v>
      </c>
      <c r="G208" s="235">
        <v>92.8202</v>
      </c>
      <c r="H208" s="229">
        <v>47</v>
      </c>
      <c r="I208" s="229">
        <v>45.1</v>
      </c>
      <c r="J208" s="229">
        <v>45</v>
      </c>
      <c r="K208" s="229">
        <v>45</v>
      </c>
      <c r="L208" s="229">
        <v>42</v>
      </c>
      <c r="M208" s="229">
        <v>43</v>
      </c>
      <c r="N208" s="229">
        <v>47</v>
      </c>
      <c r="O208" s="229">
        <v>50</v>
      </c>
      <c r="P208" s="229">
        <v>40.080108477149992</v>
      </c>
      <c r="Q208" s="229">
        <v>50</v>
      </c>
      <c r="R208" s="229">
        <v>52</v>
      </c>
      <c r="S208" s="229">
        <v>41</v>
      </c>
      <c r="T208" s="229">
        <v>48.9</v>
      </c>
      <c r="U208" s="229">
        <v>46</v>
      </c>
      <c r="V208" s="229">
        <v>41</v>
      </c>
      <c r="W208" s="229">
        <v>44</v>
      </c>
      <c r="X208" s="229">
        <v>52</v>
      </c>
      <c r="Y208" s="229">
        <v>51.14</v>
      </c>
      <c r="Z208" s="229">
        <v>52</v>
      </c>
      <c r="AA208" s="229">
        <v>50</v>
      </c>
      <c r="AB208" s="229">
        <v>44</v>
      </c>
      <c r="AC208" s="230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4">
        <v>17</v>
      </c>
    </row>
    <row r="209" spans="1:65">
      <c r="A209" s="30"/>
      <c r="B209" s="19">
        <v>1</v>
      </c>
      <c r="C209" s="9">
        <v>3</v>
      </c>
      <c r="D209" s="229">
        <v>47.672463933731223</v>
      </c>
      <c r="E209" s="229">
        <v>56</v>
      </c>
      <c r="F209" s="229">
        <v>52</v>
      </c>
      <c r="G209" s="235">
        <v>75.120900000000006</v>
      </c>
      <c r="H209" s="229">
        <v>47</v>
      </c>
      <c r="I209" s="229">
        <v>44.4</v>
      </c>
      <c r="J209" s="229">
        <v>47</v>
      </c>
      <c r="K209" s="229">
        <v>45</v>
      </c>
      <c r="L209" s="229">
        <v>45</v>
      </c>
      <c r="M209" s="229">
        <v>44</v>
      </c>
      <c r="N209" s="229">
        <v>48</v>
      </c>
      <c r="O209" s="229">
        <v>49</v>
      </c>
      <c r="P209" s="229">
        <v>42.40649516965</v>
      </c>
      <c r="Q209" s="229">
        <v>52</v>
      </c>
      <c r="R209" s="229">
        <v>51</v>
      </c>
      <c r="S209" s="229">
        <v>41</v>
      </c>
      <c r="T209" s="229">
        <v>45.7</v>
      </c>
      <c r="U209" s="229">
        <v>48</v>
      </c>
      <c r="V209" s="229">
        <v>43</v>
      </c>
      <c r="W209" s="229">
        <v>56</v>
      </c>
      <c r="X209" s="229">
        <v>42</v>
      </c>
      <c r="Y209" s="229">
        <v>44.81</v>
      </c>
      <c r="Z209" s="229">
        <v>53</v>
      </c>
      <c r="AA209" s="229">
        <v>52</v>
      </c>
      <c r="AB209" s="229">
        <v>39</v>
      </c>
      <c r="AC209" s="230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4">
        <v>16</v>
      </c>
    </row>
    <row r="210" spans="1:65">
      <c r="A210" s="30"/>
      <c r="B210" s="19">
        <v>1</v>
      </c>
      <c r="C210" s="9">
        <v>4</v>
      </c>
      <c r="D210" s="229">
        <v>45.986435951653604</v>
      </c>
      <c r="E210" s="229">
        <v>55</v>
      </c>
      <c r="F210" s="229">
        <v>61</v>
      </c>
      <c r="G210" s="229">
        <v>53.733499999999999</v>
      </c>
      <c r="H210" s="229">
        <v>48</v>
      </c>
      <c r="I210" s="229">
        <v>45.8</v>
      </c>
      <c r="J210" s="229">
        <v>47</v>
      </c>
      <c r="K210" s="229">
        <v>48</v>
      </c>
      <c r="L210" s="229">
        <v>42</v>
      </c>
      <c r="M210" s="229">
        <v>45</v>
      </c>
      <c r="N210" s="229">
        <v>48</v>
      </c>
      <c r="O210" s="235">
        <v>52</v>
      </c>
      <c r="P210" s="229">
        <v>39.444492356649995</v>
      </c>
      <c r="Q210" s="229">
        <v>53</v>
      </c>
      <c r="R210" s="229">
        <v>51</v>
      </c>
      <c r="S210" s="235">
        <v>37</v>
      </c>
      <c r="T210" s="229">
        <v>46.1</v>
      </c>
      <c r="U210" s="229">
        <v>48</v>
      </c>
      <c r="V210" s="229">
        <v>42</v>
      </c>
      <c r="W210" s="229">
        <v>53</v>
      </c>
      <c r="X210" s="229">
        <v>44</v>
      </c>
      <c r="Y210" s="229">
        <v>47.06</v>
      </c>
      <c r="Z210" s="229">
        <v>48</v>
      </c>
      <c r="AA210" s="229">
        <v>51</v>
      </c>
      <c r="AB210" s="229">
        <v>40</v>
      </c>
      <c r="AC210" s="230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4">
        <v>47.225204573169748</v>
      </c>
    </row>
    <row r="211" spans="1:65">
      <c r="A211" s="30"/>
      <c r="B211" s="19">
        <v>1</v>
      </c>
      <c r="C211" s="9">
        <v>5</v>
      </c>
      <c r="D211" s="229">
        <v>48.58379425891998</v>
      </c>
      <c r="E211" s="229">
        <v>57</v>
      </c>
      <c r="F211" s="229">
        <v>50</v>
      </c>
      <c r="G211" s="229">
        <v>48.3752</v>
      </c>
      <c r="H211" s="229">
        <v>48</v>
      </c>
      <c r="I211" s="229">
        <v>46.4</v>
      </c>
      <c r="J211" s="229">
        <v>47</v>
      </c>
      <c r="K211" s="229">
        <v>47</v>
      </c>
      <c r="L211" s="229">
        <v>41</v>
      </c>
      <c r="M211" s="229">
        <v>46</v>
      </c>
      <c r="N211" s="229">
        <v>47</v>
      </c>
      <c r="O211" s="229">
        <v>49</v>
      </c>
      <c r="P211" s="229">
        <v>40.359158668149995</v>
      </c>
      <c r="Q211" s="229">
        <v>49</v>
      </c>
      <c r="R211" s="229">
        <v>50</v>
      </c>
      <c r="S211" s="229">
        <v>38</v>
      </c>
      <c r="T211" s="229">
        <v>47.4</v>
      </c>
      <c r="U211" s="229">
        <v>46</v>
      </c>
      <c r="V211" s="229">
        <v>40</v>
      </c>
      <c r="W211" s="229">
        <v>45</v>
      </c>
      <c r="X211" s="229">
        <v>48</v>
      </c>
      <c r="Y211" s="229">
        <v>50.43</v>
      </c>
      <c r="Z211" s="229">
        <v>50</v>
      </c>
      <c r="AA211" s="229">
        <v>50</v>
      </c>
      <c r="AB211" s="229">
        <v>39</v>
      </c>
      <c r="AC211" s="230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4">
        <v>25</v>
      </c>
    </row>
    <row r="212" spans="1:65">
      <c r="A212" s="30"/>
      <c r="B212" s="19">
        <v>1</v>
      </c>
      <c r="C212" s="9">
        <v>6</v>
      </c>
      <c r="D212" s="229">
        <v>45.73002163032217</v>
      </c>
      <c r="E212" s="229">
        <v>57</v>
      </c>
      <c r="F212" s="229">
        <v>59</v>
      </c>
      <c r="G212" s="229">
        <v>48.807899999999997</v>
      </c>
      <c r="H212" s="229">
        <v>49</v>
      </c>
      <c r="I212" s="229">
        <v>45.6</v>
      </c>
      <c r="J212" s="229">
        <v>46</v>
      </c>
      <c r="K212" s="229">
        <v>49</v>
      </c>
      <c r="L212" s="229">
        <v>42</v>
      </c>
      <c r="M212" s="229">
        <v>46</v>
      </c>
      <c r="N212" s="229">
        <v>47</v>
      </c>
      <c r="O212" s="229">
        <v>49</v>
      </c>
      <c r="P212" s="229">
        <v>41.313384459849452</v>
      </c>
      <c r="Q212" s="229">
        <v>53</v>
      </c>
      <c r="R212" s="229">
        <v>51</v>
      </c>
      <c r="S212" s="229">
        <v>41</v>
      </c>
      <c r="T212" s="229">
        <v>43.9</v>
      </c>
      <c r="U212" s="229">
        <v>47</v>
      </c>
      <c r="V212" s="229">
        <v>41</v>
      </c>
      <c r="W212" s="229">
        <v>42</v>
      </c>
      <c r="X212" s="229">
        <v>46</v>
      </c>
      <c r="Y212" s="229">
        <v>51.05</v>
      </c>
      <c r="Z212" s="229">
        <v>50</v>
      </c>
      <c r="AA212" s="229">
        <v>52</v>
      </c>
      <c r="AB212" s="229">
        <v>41</v>
      </c>
      <c r="AC212" s="230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2"/>
    </row>
    <row r="213" spans="1:65">
      <c r="A213" s="30"/>
      <c r="B213" s="20" t="s">
        <v>271</v>
      </c>
      <c r="C213" s="12"/>
      <c r="D213" s="236">
        <v>46.574431041227115</v>
      </c>
      <c r="E213" s="236">
        <v>54.5</v>
      </c>
      <c r="F213" s="236">
        <v>53.333333333333336</v>
      </c>
      <c r="G213" s="236">
        <v>62.224283333333339</v>
      </c>
      <c r="H213" s="236">
        <v>48</v>
      </c>
      <c r="I213" s="236">
        <v>45.449999999999996</v>
      </c>
      <c r="J213" s="236">
        <v>46</v>
      </c>
      <c r="K213" s="236">
        <v>46.833333333333336</v>
      </c>
      <c r="L213" s="236">
        <v>42</v>
      </c>
      <c r="M213" s="236">
        <v>44.666666666666664</v>
      </c>
      <c r="N213" s="236">
        <v>47.5</v>
      </c>
      <c r="O213" s="236">
        <v>49.666666666666664</v>
      </c>
      <c r="P213" s="236">
        <v>40.987866621349909</v>
      </c>
      <c r="Q213" s="236">
        <v>51.833333333333336</v>
      </c>
      <c r="R213" s="236">
        <v>50.833333333333336</v>
      </c>
      <c r="S213" s="236">
        <v>39.833333333333336</v>
      </c>
      <c r="T213" s="236">
        <v>46.583333333333336</v>
      </c>
      <c r="U213" s="236">
        <v>46.5</v>
      </c>
      <c r="V213" s="236">
        <v>41.5</v>
      </c>
      <c r="W213" s="236">
        <v>47.166666666666664</v>
      </c>
      <c r="X213" s="236">
        <v>47.166666666666664</v>
      </c>
      <c r="Y213" s="236">
        <v>49.583333333333336</v>
      </c>
      <c r="Z213" s="236">
        <v>50.5</v>
      </c>
      <c r="AA213" s="236">
        <v>51</v>
      </c>
      <c r="AB213" s="236">
        <v>41.166666666666664</v>
      </c>
      <c r="AC213" s="230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2"/>
    </row>
    <row r="214" spans="1:65">
      <c r="A214" s="30"/>
      <c r="B214" s="3" t="s">
        <v>272</v>
      </c>
      <c r="C214" s="29"/>
      <c r="D214" s="229">
        <v>46.071091120869696</v>
      </c>
      <c r="E214" s="229">
        <v>55.5</v>
      </c>
      <c r="F214" s="229">
        <v>51</v>
      </c>
      <c r="G214" s="229">
        <v>54.110749999999996</v>
      </c>
      <c r="H214" s="229">
        <v>48</v>
      </c>
      <c r="I214" s="229">
        <v>45.5</v>
      </c>
      <c r="J214" s="229">
        <v>46.5</v>
      </c>
      <c r="K214" s="229">
        <v>47</v>
      </c>
      <c r="L214" s="229">
        <v>42</v>
      </c>
      <c r="M214" s="229">
        <v>44.5</v>
      </c>
      <c r="N214" s="229">
        <v>47.5</v>
      </c>
      <c r="O214" s="229">
        <v>49</v>
      </c>
      <c r="P214" s="229">
        <v>40.836271563999723</v>
      </c>
      <c r="Q214" s="229">
        <v>52.5</v>
      </c>
      <c r="R214" s="229">
        <v>51</v>
      </c>
      <c r="S214" s="229">
        <v>41</v>
      </c>
      <c r="T214" s="229">
        <v>46.75</v>
      </c>
      <c r="U214" s="229">
        <v>46.5</v>
      </c>
      <c r="V214" s="229">
        <v>41.5</v>
      </c>
      <c r="W214" s="229">
        <v>44.5</v>
      </c>
      <c r="X214" s="229">
        <v>47</v>
      </c>
      <c r="Y214" s="229">
        <v>50.739999999999995</v>
      </c>
      <c r="Z214" s="229">
        <v>50</v>
      </c>
      <c r="AA214" s="229">
        <v>51</v>
      </c>
      <c r="AB214" s="229">
        <v>40.5</v>
      </c>
      <c r="AC214" s="230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2"/>
    </row>
    <row r="215" spans="1:65">
      <c r="A215" s="30"/>
      <c r="B215" s="3" t="s">
        <v>273</v>
      </c>
      <c r="C215" s="29"/>
      <c r="D215" s="24">
        <v>1.2692979237335684</v>
      </c>
      <c r="E215" s="24">
        <v>3.082207001484488</v>
      </c>
      <c r="F215" s="24">
        <v>5.3541261347363367</v>
      </c>
      <c r="G215" s="24">
        <v>17.923017438301692</v>
      </c>
      <c r="H215" s="24">
        <v>0.89442719099991586</v>
      </c>
      <c r="I215" s="24">
        <v>0.67453687816160168</v>
      </c>
      <c r="J215" s="24">
        <v>1.2649110640673518</v>
      </c>
      <c r="K215" s="24">
        <v>1.602081978759722</v>
      </c>
      <c r="L215" s="24">
        <v>1.6733200530681511</v>
      </c>
      <c r="M215" s="24">
        <v>1.2110601416389966</v>
      </c>
      <c r="N215" s="24">
        <v>0.54772255750516607</v>
      </c>
      <c r="O215" s="24">
        <v>1.2110601416389966</v>
      </c>
      <c r="P215" s="24">
        <v>1.2250591721710831</v>
      </c>
      <c r="Q215" s="24">
        <v>1.9407902170679516</v>
      </c>
      <c r="R215" s="24">
        <v>0.752772652709081</v>
      </c>
      <c r="S215" s="24">
        <v>1.8348478592697179</v>
      </c>
      <c r="T215" s="24">
        <v>1.7371432487468228</v>
      </c>
      <c r="U215" s="24">
        <v>1.51657508881031</v>
      </c>
      <c r="V215" s="24">
        <v>1.0488088481701516</v>
      </c>
      <c r="W215" s="24">
        <v>5.8452259722500708</v>
      </c>
      <c r="X215" s="24">
        <v>3.9200340134578764</v>
      </c>
      <c r="Y215" s="24">
        <v>3.039247713936239</v>
      </c>
      <c r="Z215" s="24">
        <v>1.7606816861659009</v>
      </c>
      <c r="AA215" s="24">
        <v>0.89442719099991586</v>
      </c>
      <c r="AB215" s="24">
        <v>2.3166067138525408</v>
      </c>
      <c r="AC215" s="15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2.725310637954979E-2</v>
      </c>
      <c r="E216" s="13">
        <v>5.6554256907972257E-2</v>
      </c>
      <c r="F216" s="13">
        <v>0.10038986502630631</v>
      </c>
      <c r="G216" s="13">
        <v>0.28803895325380779</v>
      </c>
      <c r="H216" s="13">
        <v>1.8633899812498248E-2</v>
      </c>
      <c r="I216" s="13">
        <v>1.4841295449100149E-2</v>
      </c>
      <c r="J216" s="13">
        <v>2.749806661015982E-2</v>
      </c>
      <c r="K216" s="13">
        <v>3.4208156130100822E-2</v>
      </c>
      <c r="L216" s="13">
        <v>3.9840953644479787E-2</v>
      </c>
      <c r="M216" s="13">
        <v>2.7113286753111865E-2</v>
      </c>
      <c r="N216" s="13">
        <v>1.1531001210635074E-2</v>
      </c>
      <c r="O216" s="13">
        <v>2.4383761241053622E-2</v>
      </c>
      <c r="P216" s="13">
        <v>2.9888337041015203E-2</v>
      </c>
      <c r="Q216" s="13">
        <v>3.7442898078481383E-2</v>
      </c>
      <c r="R216" s="13">
        <v>1.4808642348375364E-2</v>
      </c>
      <c r="S216" s="13">
        <v>4.6063126174135174E-2</v>
      </c>
      <c r="T216" s="13">
        <v>3.7291089418536448E-2</v>
      </c>
      <c r="U216" s="13">
        <v>3.2614518038931395E-2</v>
      </c>
      <c r="V216" s="13">
        <v>2.5272502365545822E-2</v>
      </c>
      <c r="W216" s="13">
        <v>0.12392705241519586</v>
      </c>
      <c r="X216" s="13">
        <v>8.3110261769424945E-2</v>
      </c>
      <c r="Y216" s="13">
        <v>6.1295752213840114E-2</v>
      </c>
      <c r="Z216" s="13">
        <v>3.4864983884473288E-2</v>
      </c>
      <c r="AA216" s="13">
        <v>1.753778805882188E-2</v>
      </c>
      <c r="AB216" s="13">
        <v>5.627384730006172E-2</v>
      </c>
      <c r="AC216" s="15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274</v>
      </c>
      <c r="C217" s="29"/>
      <c r="D217" s="13">
        <v>-1.3780216260034117E-2</v>
      </c>
      <c r="E217" s="13">
        <v>0.15404476259195099</v>
      </c>
      <c r="F217" s="13">
        <v>0.12934044045695514</v>
      </c>
      <c r="G217" s="13">
        <v>0.31760749150221956</v>
      </c>
      <c r="H217" s="13">
        <v>1.6406396411259516E-2</v>
      </c>
      <c r="I217" s="13">
        <v>-3.7590193398088667E-2</v>
      </c>
      <c r="J217" s="13">
        <v>-2.5943870105876177E-2</v>
      </c>
      <c r="K217" s="13">
        <v>-8.2979257237362214E-3</v>
      </c>
      <c r="L217" s="13">
        <v>-0.1106444031401479</v>
      </c>
      <c r="M217" s="13">
        <v>-5.4177381117300194E-2</v>
      </c>
      <c r="N217" s="13">
        <v>5.8188297819756762E-3</v>
      </c>
      <c r="O217" s="13">
        <v>5.1698285175539427E-2</v>
      </c>
      <c r="P217" s="13">
        <v>-0.13207646230850811</v>
      </c>
      <c r="Q217" s="13">
        <v>9.7577740569103399E-2</v>
      </c>
      <c r="R217" s="13">
        <v>7.6402607310535275E-2</v>
      </c>
      <c r="S217" s="13">
        <v>-0.15652385853371165</v>
      </c>
      <c r="T217" s="13">
        <v>-1.3591709038378252E-2</v>
      </c>
      <c r="U217" s="13">
        <v>-1.5356303476592226E-2</v>
      </c>
      <c r="V217" s="13">
        <v>-0.12123196976943185</v>
      </c>
      <c r="W217" s="13">
        <v>-1.2395479708803281E-3</v>
      </c>
      <c r="X217" s="13">
        <v>-1.2395479708803281E-3</v>
      </c>
      <c r="Y217" s="13">
        <v>4.9933690737325565E-2</v>
      </c>
      <c r="Z217" s="13">
        <v>6.9344229557679382E-2</v>
      </c>
      <c r="AA217" s="13">
        <v>7.9931796186963222E-2</v>
      </c>
      <c r="AB217" s="13">
        <v>-0.12829034752228785</v>
      </c>
      <c r="AC217" s="15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275</v>
      </c>
      <c r="C218" s="47"/>
      <c r="D218" s="45">
        <v>0.16</v>
      </c>
      <c r="E218" s="45">
        <v>1.98</v>
      </c>
      <c r="F218" s="45">
        <v>1.66</v>
      </c>
      <c r="G218" s="45">
        <v>4.0599999999999996</v>
      </c>
      <c r="H218" s="45">
        <v>0.22</v>
      </c>
      <c r="I218" s="45">
        <v>0.46</v>
      </c>
      <c r="J218" s="45">
        <v>0.31</v>
      </c>
      <c r="K218" s="45">
        <v>0.09</v>
      </c>
      <c r="L218" s="45">
        <v>1.39</v>
      </c>
      <c r="M218" s="45">
        <v>0.67</v>
      </c>
      <c r="N218" s="45">
        <v>0.09</v>
      </c>
      <c r="O218" s="45">
        <v>0.67</v>
      </c>
      <c r="P218" s="45">
        <v>1.67</v>
      </c>
      <c r="Q218" s="45">
        <v>1.26</v>
      </c>
      <c r="R218" s="45">
        <v>0.99</v>
      </c>
      <c r="S218" s="45">
        <v>1.98</v>
      </c>
      <c r="T218" s="45">
        <v>0.16</v>
      </c>
      <c r="U218" s="45">
        <v>0.18</v>
      </c>
      <c r="V218" s="45">
        <v>1.53</v>
      </c>
      <c r="W218" s="45">
        <v>0</v>
      </c>
      <c r="X218" s="45">
        <v>0</v>
      </c>
      <c r="Y218" s="45">
        <v>0.65</v>
      </c>
      <c r="Z218" s="45">
        <v>0.9</v>
      </c>
      <c r="AA218" s="45">
        <v>1.03</v>
      </c>
      <c r="AB218" s="45">
        <v>1.62</v>
      </c>
      <c r="AC218" s="15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BM219" s="55"/>
    </row>
    <row r="220" spans="1:65" ht="15">
      <c r="B220" s="8" t="s">
        <v>515</v>
      </c>
      <c r="BM220" s="28" t="s">
        <v>67</v>
      </c>
    </row>
    <row r="221" spans="1:65" ht="15">
      <c r="A221" s="25" t="s">
        <v>28</v>
      </c>
      <c r="B221" s="18" t="s">
        <v>111</v>
      </c>
      <c r="C221" s="15" t="s">
        <v>112</v>
      </c>
      <c r="D221" s="16" t="s">
        <v>231</v>
      </c>
      <c r="E221" s="17" t="s">
        <v>231</v>
      </c>
      <c r="F221" s="17" t="s">
        <v>231</v>
      </c>
      <c r="G221" s="17" t="s">
        <v>231</v>
      </c>
      <c r="H221" s="17" t="s">
        <v>231</v>
      </c>
      <c r="I221" s="17" t="s">
        <v>231</v>
      </c>
      <c r="J221" s="17" t="s">
        <v>231</v>
      </c>
      <c r="K221" s="17" t="s">
        <v>231</v>
      </c>
      <c r="L221" s="17" t="s">
        <v>231</v>
      </c>
      <c r="M221" s="17" t="s">
        <v>231</v>
      </c>
      <c r="N221" s="17" t="s">
        <v>231</v>
      </c>
      <c r="O221" s="17" t="s">
        <v>231</v>
      </c>
      <c r="P221" s="17" t="s">
        <v>231</v>
      </c>
      <c r="Q221" s="17" t="s">
        <v>231</v>
      </c>
      <c r="R221" s="17" t="s">
        <v>231</v>
      </c>
      <c r="S221" s="17" t="s">
        <v>231</v>
      </c>
      <c r="T221" s="17" t="s">
        <v>231</v>
      </c>
      <c r="U221" s="17" t="s">
        <v>231</v>
      </c>
      <c r="V221" s="17" t="s">
        <v>231</v>
      </c>
      <c r="W221" s="17" t="s">
        <v>231</v>
      </c>
      <c r="X221" s="15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232</v>
      </c>
      <c r="C222" s="9" t="s">
        <v>232</v>
      </c>
      <c r="D222" s="151" t="s">
        <v>236</v>
      </c>
      <c r="E222" s="152" t="s">
        <v>237</v>
      </c>
      <c r="F222" s="152" t="s">
        <v>241</v>
      </c>
      <c r="G222" s="152" t="s">
        <v>244</v>
      </c>
      <c r="H222" s="152" t="s">
        <v>245</v>
      </c>
      <c r="I222" s="152" t="s">
        <v>246</v>
      </c>
      <c r="J222" s="152" t="s">
        <v>247</v>
      </c>
      <c r="K222" s="152" t="s">
        <v>248</v>
      </c>
      <c r="L222" s="152" t="s">
        <v>249</v>
      </c>
      <c r="M222" s="152" t="s">
        <v>250</v>
      </c>
      <c r="N222" s="152" t="s">
        <v>251</v>
      </c>
      <c r="O222" s="152" t="s">
        <v>252</v>
      </c>
      <c r="P222" s="152" t="s">
        <v>253</v>
      </c>
      <c r="Q222" s="152" t="s">
        <v>254</v>
      </c>
      <c r="R222" s="152" t="s">
        <v>255</v>
      </c>
      <c r="S222" s="152" t="s">
        <v>257</v>
      </c>
      <c r="T222" s="152" t="s">
        <v>258</v>
      </c>
      <c r="U222" s="152" t="s">
        <v>259</v>
      </c>
      <c r="V222" s="152" t="s">
        <v>263</v>
      </c>
      <c r="W222" s="152" t="s">
        <v>264</v>
      </c>
      <c r="X222" s="15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306</v>
      </c>
      <c r="E223" s="11" t="s">
        <v>306</v>
      </c>
      <c r="F223" s="11" t="s">
        <v>307</v>
      </c>
      <c r="G223" s="11" t="s">
        <v>307</v>
      </c>
      <c r="H223" s="11" t="s">
        <v>306</v>
      </c>
      <c r="I223" s="11" t="s">
        <v>307</v>
      </c>
      <c r="J223" s="11" t="s">
        <v>307</v>
      </c>
      <c r="K223" s="11" t="s">
        <v>307</v>
      </c>
      <c r="L223" s="11" t="s">
        <v>307</v>
      </c>
      <c r="M223" s="11" t="s">
        <v>307</v>
      </c>
      <c r="N223" s="11" t="s">
        <v>115</v>
      </c>
      <c r="O223" s="11" t="s">
        <v>307</v>
      </c>
      <c r="P223" s="11" t="s">
        <v>307</v>
      </c>
      <c r="Q223" s="11" t="s">
        <v>306</v>
      </c>
      <c r="R223" s="11" t="s">
        <v>307</v>
      </c>
      <c r="S223" s="11" t="s">
        <v>306</v>
      </c>
      <c r="T223" s="11" t="s">
        <v>306</v>
      </c>
      <c r="U223" s="11" t="s">
        <v>306</v>
      </c>
      <c r="V223" s="11" t="s">
        <v>306</v>
      </c>
      <c r="W223" s="11" t="s">
        <v>307</v>
      </c>
      <c r="X223" s="15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15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7.1365224059133059</v>
      </c>
      <c r="E225" s="22">
        <v>6.91</v>
      </c>
      <c r="F225" s="22">
        <v>6.94</v>
      </c>
      <c r="G225" s="22">
        <v>7.7000000000000011</v>
      </c>
      <c r="H225" s="154">
        <v>6.2</v>
      </c>
      <c r="I225" s="22">
        <v>6.86</v>
      </c>
      <c r="J225" s="22">
        <v>6.96</v>
      </c>
      <c r="K225" s="22">
        <v>7.09</v>
      </c>
      <c r="L225" s="22">
        <v>6.47</v>
      </c>
      <c r="M225" s="22">
        <v>7.18</v>
      </c>
      <c r="N225" s="22">
        <v>7.0083643654500003</v>
      </c>
      <c r="O225" s="154">
        <v>5.9</v>
      </c>
      <c r="P225" s="22">
        <v>6.69</v>
      </c>
      <c r="Q225" s="22">
        <v>6.5</v>
      </c>
      <c r="R225" s="22">
        <v>7.41</v>
      </c>
      <c r="S225" s="22">
        <v>7.02</v>
      </c>
      <c r="T225" s="22">
        <v>7.11</v>
      </c>
      <c r="U225" s="22">
        <v>6.85</v>
      </c>
      <c r="V225" s="22">
        <v>6.69</v>
      </c>
      <c r="W225" s="154">
        <v>7</v>
      </c>
      <c r="X225" s="15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7.155306604625153</v>
      </c>
      <c r="E226" s="11">
        <v>6.96</v>
      </c>
      <c r="F226" s="11">
        <v>6.62</v>
      </c>
      <c r="G226" s="11">
        <v>7.6</v>
      </c>
      <c r="H226" s="155">
        <v>6</v>
      </c>
      <c r="I226" s="11">
        <v>6.62</v>
      </c>
      <c r="J226" s="11">
        <v>6.76</v>
      </c>
      <c r="K226" s="149">
        <v>7.47</v>
      </c>
      <c r="L226" s="11">
        <v>6.35</v>
      </c>
      <c r="M226" s="11">
        <v>7.31</v>
      </c>
      <c r="N226" s="11">
        <v>7.3275856856999999</v>
      </c>
      <c r="O226" s="155">
        <v>5.6</v>
      </c>
      <c r="P226" s="11">
        <v>6.62</v>
      </c>
      <c r="Q226" s="11">
        <v>6.5</v>
      </c>
      <c r="R226" s="11">
        <v>7.28</v>
      </c>
      <c r="S226" s="11">
        <v>7.08</v>
      </c>
      <c r="T226" s="11">
        <v>7.18</v>
      </c>
      <c r="U226" s="11">
        <v>6.71</v>
      </c>
      <c r="V226" s="11">
        <v>6.42</v>
      </c>
      <c r="W226" s="155">
        <v>7</v>
      </c>
      <c r="X226" s="15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31</v>
      </c>
    </row>
    <row r="227" spans="1:65">
      <c r="A227" s="30"/>
      <c r="B227" s="19">
        <v>1</v>
      </c>
      <c r="C227" s="9">
        <v>3</v>
      </c>
      <c r="D227" s="11">
        <v>6.9038519421712028</v>
      </c>
      <c r="E227" s="11">
        <v>6.92</v>
      </c>
      <c r="F227" s="11">
        <v>6.8</v>
      </c>
      <c r="G227" s="11">
        <v>7.4</v>
      </c>
      <c r="H227" s="155">
        <v>6.1</v>
      </c>
      <c r="I227" s="11">
        <v>6.79</v>
      </c>
      <c r="J227" s="11">
        <v>6.86</v>
      </c>
      <c r="K227" s="11">
        <v>6.9</v>
      </c>
      <c r="L227" s="11">
        <v>6.49</v>
      </c>
      <c r="M227" s="11">
        <v>7.05</v>
      </c>
      <c r="N227" s="11">
        <v>7.01495484375</v>
      </c>
      <c r="O227" s="155">
        <v>5.9</v>
      </c>
      <c r="P227" s="11">
        <v>6.55</v>
      </c>
      <c r="Q227" s="11">
        <v>6.5</v>
      </c>
      <c r="R227" s="11">
        <v>7.38</v>
      </c>
      <c r="S227" s="11">
        <v>7.06</v>
      </c>
      <c r="T227" s="11">
        <v>7.03</v>
      </c>
      <c r="U227" s="11">
        <v>6.74</v>
      </c>
      <c r="V227" s="11">
        <v>7.02</v>
      </c>
      <c r="W227" s="155">
        <v>7</v>
      </c>
      <c r="X227" s="15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7.0838556943854423</v>
      </c>
      <c r="E228" s="11">
        <v>6.93</v>
      </c>
      <c r="F228" s="11">
        <v>6.7</v>
      </c>
      <c r="G228" s="11">
        <v>7.5</v>
      </c>
      <c r="H228" s="155">
        <v>6</v>
      </c>
      <c r="I228" s="11">
        <v>6.91</v>
      </c>
      <c r="J228" s="11">
        <v>7.07</v>
      </c>
      <c r="K228" s="11">
        <v>6.89</v>
      </c>
      <c r="L228" s="11">
        <v>6.51</v>
      </c>
      <c r="M228" s="11">
        <v>6.9</v>
      </c>
      <c r="N228" s="11">
        <v>7.0760770521000005</v>
      </c>
      <c r="O228" s="155">
        <v>5.9</v>
      </c>
      <c r="P228" s="11">
        <v>6.47</v>
      </c>
      <c r="Q228" s="11">
        <v>6.6</v>
      </c>
      <c r="R228" s="11">
        <v>7.35</v>
      </c>
      <c r="S228" s="11">
        <v>6.82</v>
      </c>
      <c r="T228" s="11">
        <v>7.16</v>
      </c>
      <c r="U228" s="11">
        <v>6.88</v>
      </c>
      <c r="V228" s="11">
        <v>6.71</v>
      </c>
      <c r="W228" s="155">
        <v>7</v>
      </c>
      <c r="X228" s="15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6.9113940545219563</v>
      </c>
    </row>
    <row r="229" spans="1:65">
      <c r="A229" s="30"/>
      <c r="B229" s="19">
        <v>1</v>
      </c>
      <c r="C229" s="9">
        <v>5</v>
      </c>
      <c r="D229" s="11">
        <v>6.7753611179253355</v>
      </c>
      <c r="E229" s="11">
        <v>6.85</v>
      </c>
      <c r="F229" s="11">
        <v>6.82</v>
      </c>
      <c r="G229" s="11">
        <v>7.5</v>
      </c>
      <c r="H229" s="155">
        <v>6.7</v>
      </c>
      <c r="I229" s="11">
        <v>6.92</v>
      </c>
      <c r="J229" s="11">
        <v>7.1</v>
      </c>
      <c r="K229" s="11">
        <v>7.01</v>
      </c>
      <c r="L229" s="11">
        <v>6.39</v>
      </c>
      <c r="M229" s="11">
        <v>6.88</v>
      </c>
      <c r="N229" s="11">
        <v>7.0217919555000003</v>
      </c>
      <c r="O229" s="155">
        <v>5.7</v>
      </c>
      <c r="P229" s="11">
        <v>6.42</v>
      </c>
      <c r="Q229" s="11">
        <v>6.4</v>
      </c>
      <c r="R229" s="11">
        <v>7.35</v>
      </c>
      <c r="S229" s="11">
        <v>7.17</v>
      </c>
      <c r="T229" s="11">
        <v>7.07</v>
      </c>
      <c r="U229" s="11">
        <v>6.8</v>
      </c>
      <c r="V229" s="11">
        <v>6.35</v>
      </c>
      <c r="W229" s="155">
        <v>7</v>
      </c>
      <c r="X229" s="15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26</v>
      </c>
    </row>
    <row r="230" spans="1:65">
      <c r="A230" s="30"/>
      <c r="B230" s="19">
        <v>1</v>
      </c>
      <c r="C230" s="9">
        <v>6</v>
      </c>
      <c r="D230" s="11">
        <v>6.7377855070040527</v>
      </c>
      <c r="E230" s="11">
        <v>6.94</v>
      </c>
      <c r="F230" s="11">
        <v>6.93</v>
      </c>
      <c r="G230" s="11">
        <v>7.4</v>
      </c>
      <c r="H230" s="155">
        <v>6.3</v>
      </c>
      <c r="I230" s="11">
        <v>6.99</v>
      </c>
      <c r="J230" s="11">
        <v>6.94</v>
      </c>
      <c r="K230" s="11">
        <v>6.9</v>
      </c>
      <c r="L230" s="11">
        <v>6.65</v>
      </c>
      <c r="M230" s="11">
        <v>7.02</v>
      </c>
      <c r="N230" s="11">
        <v>7.2927363867150001</v>
      </c>
      <c r="O230" s="155">
        <v>6</v>
      </c>
      <c r="P230" s="11">
        <v>6.21</v>
      </c>
      <c r="Q230" s="11">
        <v>6.5</v>
      </c>
      <c r="R230" s="11">
        <v>7.19</v>
      </c>
      <c r="S230" s="11">
        <v>6.71</v>
      </c>
      <c r="T230" s="11">
        <v>6.97</v>
      </c>
      <c r="U230" s="11">
        <v>6.87</v>
      </c>
      <c r="V230" s="11">
        <v>6.94</v>
      </c>
      <c r="W230" s="155">
        <v>7</v>
      </c>
      <c r="X230" s="15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271</v>
      </c>
      <c r="C231" s="12"/>
      <c r="D231" s="23">
        <v>6.9654472120040829</v>
      </c>
      <c r="E231" s="23">
        <v>6.918333333333333</v>
      </c>
      <c r="F231" s="23">
        <v>6.8016666666666659</v>
      </c>
      <c r="G231" s="23">
        <v>7.5166666666666666</v>
      </c>
      <c r="H231" s="23">
        <v>6.2166666666666659</v>
      </c>
      <c r="I231" s="23">
        <v>6.8483333333333336</v>
      </c>
      <c r="J231" s="23">
        <v>6.9483333333333333</v>
      </c>
      <c r="K231" s="23">
        <v>7.043333333333333</v>
      </c>
      <c r="L231" s="23">
        <v>6.4766666666666666</v>
      </c>
      <c r="M231" s="23">
        <v>7.0566666666666675</v>
      </c>
      <c r="N231" s="23">
        <v>7.1235850482025</v>
      </c>
      <c r="O231" s="23">
        <v>5.833333333333333</v>
      </c>
      <c r="P231" s="23">
        <v>6.4933333333333332</v>
      </c>
      <c r="Q231" s="23">
        <v>6.5</v>
      </c>
      <c r="R231" s="23">
        <v>7.3266666666666671</v>
      </c>
      <c r="S231" s="23">
        <v>6.9766666666666666</v>
      </c>
      <c r="T231" s="23">
        <v>7.086666666666666</v>
      </c>
      <c r="U231" s="23">
        <v>6.8083333333333327</v>
      </c>
      <c r="V231" s="23">
        <v>6.6883333333333326</v>
      </c>
      <c r="W231" s="23">
        <v>7</v>
      </c>
      <c r="X231" s="15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272</v>
      </c>
      <c r="C232" s="29"/>
      <c r="D232" s="11">
        <v>6.993853818278323</v>
      </c>
      <c r="E232" s="11">
        <v>6.9249999999999998</v>
      </c>
      <c r="F232" s="11">
        <v>6.8100000000000005</v>
      </c>
      <c r="G232" s="11">
        <v>7.5</v>
      </c>
      <c r="H232" s="11">
        <v>6.15</v>
      </c>
      <c r="I232" s="11">
        <v>6.8849999999999998</v>
      </c>
      <c r="J232" s="11">
        <v>6.95</v>
      </c>
      <c r="K232" s="11">
        <v>6.9550000000000001</v>
      </c>
      <c r="L232" s="11">
        <v>6.48</v>
      </c>
      <c r="M232" s="11">
        <v>7.0350000000000001</v>
      </c>
      <c r="N232" s="11">
        <v>7.0489345038</v>
      </c>
      <c r="O232" s="11">
        <v>5.9</v>
      </c>
      <c r="P232" s="11">
        <v>6.51</v>
      </c>
      <c r="Q232" s="11">
        <v>6.5</v>
      </c>
      <c r="R232" s="11">
        <v>7.35</v>
      </c>
      <c r="S232" s="11">
        <v>7.0399999999999991</v>
      </c>
      <c r="T232" s="11">
        <v>7.09</v>
      </c>
      <c r="U232" s="11">
        <v>6.8249999999999993</v>
      </c>
      <c r="V232" s="11">
        <v>6.7</v>
      </c>
      <c r="W232" s="11">
        <v>7</v>
      </c>
      <c r="X232" s="15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273</v>
      </c>
      <c r="C233" s="29"/>
      <c r="D233" s="24">
        <v>0.18498131364480963</v>
      </c>
      <c r="E233" s="24">
        <v>3.7638632635454188E-2</v>
      </c>
      <c r="F233" s="24">
        <v>0.12592325705232796</v>
      </c>
      <c r="G233" s="24">
        <v>0.11690451944500135</v>
      </c>
      <c r="H233" s="24">
        <v>0.2639444385977221</v>
      </c>
      <c r="I233" s="24">
        <v>0.1301409492306963</v>
      </c>
      <c r="J233" s="24">
        <v>0.12750163397645797</v>
      </c>
      <c r="K233" s="24">
        <v>0.2235769815223978</v>
      </c>
      <c r="L233" s="24">
        <v>0.10481730137084583</v>
      </c>
      <c r="M233" s="24">
        <v>0.16524728943818293</v>
      </c>
      <c r="N233" s="24">
        <v>0.146917395763004</v>
      </c>
      <c r="O233" s="24">
        <v>0.15055453054181636</v>
      </c>
      <c r="P233" s="24">
        <v>0.16978417672641558</v>
      </c>
      <c r="Q233" s="24">
        <v>6.3245553203367361E-2</v>
      </c>
      <c r="R233" s="24">
        <v>7.9665969313544638E-2</v>
      </c>
      <c r="S233" s="24">
        <v>0.17466157753400324</v>
      </c>
      <c r="T233" s="24">
        <v>7.9665969313544832E-2</v>
      </c>
      <c r="U233" s="24">
        <v>7.0828431202919193E-2</v>
      </c>
      <c r="V233" s="24">
        <v>0.26843372863086096</v>
      </c>
      <c r="W233" s="24">
        <v>0</v>
      </c>
      <c r="X233" s="211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  <c r="BK233" s="212"/>
      <c r="BL233" s="212"/>
      <c r="BM233" s="56"/>
    </row>
    <row r="234" spans="1:65">
      <c r="A234" s="30"/>
      <c r="B234" s="3" t="s">
        <v>87</v>
      </c>
      <c r="C234" s="29"/>
      <c r="D234" s="13">
        <v>2.6556990242639026E-2</v>
      </c>
      <c r="E234" s="13">
        <v>5.4404190752282613E-3</v>
      </c>
      <c r="F234" s="13">
        <v>1.8513588392893111E-2</v>
      </c>
      <c r="G234" s="13">
        <v>1.555270768669641E-2</v>
      </c>
      <c r="H234" s="13">
        <v>4.2457550444673801E-2</v>
      </c>
      <c r="I234" s="13">
        <v>1.9003302394358185E-2</v>
      </c>
      <c r="J234" s="13">
        <v>1.8349959315393329E-2</v>
      </c>
      <c r="K234" s="13">
        <v>3.1743064106350846E-2</v>
      </c>
      <c r="L234" s="13">
        <v>1.6183834488550566E-2</v>
      </c>
      <c r="M234" s="13">
        <v>2.3417187922274384E-2</v>
      </c>
      <c r="N234" s="13">
        <v>2.0624081100860274E-2</v>
      </c>
      <c r="O234" s="13">
        <v>2.5809348092882805E-2</v>
      </c>
      <c r="P234" s="13">
        <v>2.6147460481480839E-2</v>
      </c>
      <c r="Q234" s="13">
        <v>9.7300851082103637E-3</v>
      </c>
      <c r="R234" s="13">
        <v>1.0873426202940578E-2</v>
      </c>
      <c r="S234" s="13">
        <v>2.5035104281032478E-2</v>
      </c>
      <c r="T234" s="13">
        <v>1.1241670175947061E-2</v>
      </c>
      <c r="U234" s="13">
        <v>1.0403196749510776E-2</v>
      </c>
      <c r="V234" s="13">
        <v>4.0134621773864093E-2</v>
      </c>
      <c r="W234" s="13">
        <v>0</v>
      </c>
      <c r="X234" s="15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274</v>
      </c>
      <c r="C235" s="29"/>
      <c r="D235" s="13">
        <v>7.8208762307165891E-3</v>
      </c>
      <c r="E235" s="13">
        <v>1.0040346067139438E-3</v>
      </c>
      <c r="F235" s="13">
        <v>-1.5876303245001444E-2</v>
      </c>
      <c r="G235" s="13">
        <v>8.7576053017653477E-2</v>
      </c>
      <c r="H235" s="13">
        <v>-0.10051914018717356</v>
      </c>
      <c r="I235" s="13">
        <v>-9.1241681043151557E-3</v>
      </c>
      <c r="J235" s="13">
        <v>5.3446929114406849E-3</v>
      </c>
      <c r="K235" s="13">
        <v>1.9090110876408772E-2</v>
      </c>
      <c r="L235" s="13">
        <v>-6.2900101546208065E-2</v>
      </c>
      <c r="M235" s="13">
        <v>2.101929234517641E-2</v>
      </c>
      <c r="N235" s="13">
        <v>3.0701619963589222E-2</v>
      </c>
      <c r="O235" s="13">
        <v>-0.15598310741423782</v>
      </c>
      <c r="P235" s="13">
        <v>-6.048862471024874E-2</v>
      </c>
      <c r="Q235" s="13">
        <v>-5.9524033975865032E-2</v>
      </c>
      <c r="R235" s="13">
        <v>6.0085217087717302E-2</v>
      </c>
      <c r="S235" s="13">
        <v>9.4442035325714713E-3</v>
      </c>
      <c r="T235" s="13">
        <v>2.5359950649902929E-2</v>
      </c>
      <c r="U235" s="13">
        <v>-1.4911712510617625E-2</v>
      </c>
      <c r="V235" s="13">
        <v>-3.2274345729524812E-2</v>
      </c>
      <c r="W235" s="13">
        <v>1.2820271102914615E-2</v>
      </c>
      <c r="X235" s="15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275</v>
      </c>
      <c r="C236" s="47"/>
      <c r="D236" s="45">
        <v>0.19</v>
      </c>
      <c r="E236" s="45">
        <v>0</v>
      </c>
      <c r="F236" s="45">
        <v>0.47</v>
      </c>
      <c r="G236" s="45">
        <v>2.4</v>
      </c>
      <c r="H236" s="45">
        <v>2.81</v>
      </c>
      <c r="I236" s="45">
        <v>0.28000000000000003</v>
      </c>
      <c r="J236" s="45">
        <v>0.12</v>
      </c>
      <c r="K236" s="45">
        <v>0.5</v>
      </c>
      <c r="L236" s="45">
        <v>1.77</v>
      </c>
      <c r="M236" s="45">
        <v>0.55000000000000004</v>
      </c>
      <c r="N236" s="45">
        <v>0.82</v>
      </c>
      <c r="O236" s="45">
        <v>4.3499999999999996</v>
      </c>
      <c r="P236" s="45">
        <v>1.7</v>
      </c>
      <c r="Q236" s="45">
        <v>1.68</v>
      </c>
      <c r="R236" s="45">
        <v>1.64</v>
      </c>
      <c r="S236" s="45">
        <v>0.23</v>
      </c>
      <c r="T236" s="45">
        <v>0.67</v>
      </c>
      <c r="U236" s="45">
        <v>0.44</v>
      </c>
      <c r="V236" s="45">
        <v>0.92</v>
      </c>
      <c r="W236" s="45" t="s">
        <v>276</v>
      </c>
      <c r="X236" s="15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 t="s">
        <v>313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BM237" s="55"/>
    </row>
    <row r="238" spans="1:65">
      <c r="BM238" s="55"/>
    </row>
    <row r="239" spans="1:65" ht="15">
      <c r="B239" s="8" t="s">
        <v>516</v>
      </c>
      <c r="BM239" s="28" t="s">
        <v>67</v>
      </c>
    </row>
    <row r="240" spans="1:65" ht="15">
      <c r="A240" s="25" t="s">
        <v>0</v>
      </c>
      <c r="B240" s="18" t="s">
        <v>111</v>
      </c>
      <c r="C240" s="15" t="s">
        <v>112</v>
      </c>
      <c r="D240" s="16" t="s">
        <v>231</v>
      </c>
      <c r="E240" s="17" t="s">
        <v>231</v>
      </c>
      <c r="F240" s="17" t="s">
        <v>231</v>
      </c>
      <c r="G240" s="17" t="s">
        <v>231</v>
      </c>
      <c r="H240" s="17" t="s">
        <v>231</v>
      </c>
      <c r="I240" s="17" t="s">
        <v>231</v>
      </c>
      <c r="J240" s="17" t="s">
        <v>231</v>
      </c>
      <c r="K240" s="17" t="s">
        <v>231</v>
      </c>
      <c r="L240" s="17" t="s">
        <v>231</v>
      </c>
      <c r="M240" s="17" t="s">
        <v>231</v>
      </c>
      <c r="N240" s="17" t="s">
        <v>231</v>
      </c>
      <c r="O240" s="17" t="s">
        <v>231</v>
      </c>
      <c r="P240" s="17" t="s">
        <v>231</v>
      </c>
      <c r="Q240" s="17" t="s">
        <v>231</v>
      </c>
      <c r="R240" s="17" t="s">
        <v>231</v>
      </c>
      <c r="S240" s="17" t="s">
        <v>231</v>
      </c>
      <c r="T240" s="17" t="s">
        <v>231</v>
      </c>
      <c r="U240" s="17" t="s">
        <v>231</v>
      </c>
      <c r="V240" s="17" t="s">
        <v>231</v>
      </c>
      <c r="W240" s="17" t="s">
        <v>231</v>
      </c>
      <c r="X240" s="17" t="s">
        <v>231</v>
      </c>
      <c r="Y240" s="17" t="s">
        <v>231</v>
      </c>
      <c r="Z240" s="17" t="s">
        <v>231</v>
      </c>
      <c r="AA240" s="17" t="s">
        <v>231</v>
      </c>
      <c r="AB240" s="17" t="s">
        <v>231</v>
      </c>
      <c r="AC240" s="17" t="s">
        <v>231</v>
      </c>
      <c r="AD240" s="15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51" t="s">
        <v>235</v>
      </c>
      <c r="E241" s="152" t="s">
        <v>236</v>
      </c>
      <c r="F241" s="152" t="s">
        <v>237</v>
      </c>
      <c r="G241" s="152" t="s">
        <v>241</v>
      </c>
      <c r="H241" s="152" t="s">
        <v>242</v>
      </c>
      <c r="I241" s="152" t="s">
        <v>243</v>
      </c>
      <c r="J241" s="152" t="s">
        <v>244</v>
      </c>
      <c r="K241" s="152" t="s">
        <v>245</v>
      </c>
      <c r="L241" s="152" t="s">
        <v>246</v>
      </c>
      <c r="M241" s="152" t="s">
        <v>247</v>
      </c>
      <c r="N241" s="152" t="s">
        <v>248</v>
      </c>
      <c r="O241" s="152" t="s">
        <v>249</v>
      </c>
      <c r="P241" s="152" t="s">
        <v>250</v>
      </c>
      <c r="Q241" s="152" t="s">
        <v>251</v>
      </c>
      <c r="R241" s="152" t="s">
        <v>252</v>
      </c>
      <c r="S241" s="152" t="s">
        <v>253</v>
      </c>
      <c r="T241" s="152" t="s">
        <v>254</v>
      </c>
      <c r="U241" s="152" t="s">
        <v>255</v>
      </c>
      <c r="V241" s="152" t="s">
        <v>256</v>
      </c>
      <c r="W241" s="152" t="s">
        <v>257</v>
      </c>
      <c r="X241" s="152" t="s">
        <v>258</v>
      </c>
      <c r="Y241" s="152" t="s">
        <v>259</v>
      </c>
      <c r="Z241" s="152" t="s">
        <v>260</v>
      </c>
      <c r="AA241" s="152" t="s">
        <v>261</v>
      </c>
      <c r="AB241" s="152" t="s">
        <v>263</v>
      </c>
      <c r="AC241" s="152" t="s">
        <v>264</v>
      </c>
      <c r="AD241" s="15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115</v>
      </c>
      <c r="E242" s="11" t="s">
        <v>306</v>
      </c>
      <c r="F242" s="11" t="s">
        <v>306</v>
      </c>
      <c r="G242" s="11" t="s">
        <v>307</v>
      </c>
      <c r="H242" s="11" t="s">
        <v>115</v>
      </c>
      <c r="I242" s="11" t="s">
        <v>115</v>
      </c>
      <c r="J242" s="11" t="s">
        <v>307</v>
      </c>
      <c r="K242" s="11" t="s">
        <v>306</v>
      </c>
      <c r="L242" s="11" t="s">
        <v>307</v>
      </c>
      <c r="M242" s="11" t="s">
        <v>307</v>
      </c>
      <c r="N242" s="11" t="s">
        <v>307</v>
      </c>
      <c r="O242" s="11" t="s">
        <v>307</v>
      </c>
      <c r="P242" s="11" t="s">
        <v>307</v>
      </c>
      <c r="Q242" s="11" t="s">
        <v>115</v>
      </c>
      <c r="R242" s="11" t="s">
        <v>307</v>
      </c>
      <c r="S242" s="11" t="s">
        <v>307</v>
      </c>
      <c r="T242" s="11" t="s">
        <v>115</v>
      </c>
      <c r="U242" s="11" t="s">
        <v>307</v>
      </c>
      <c r="V242" s="11" t="s">
        <v>306</v>
      </c>
      <c r="W242" s="11" t="s">
        <v>307</v>
      </c>
      <c r="X242" s="11" t="s">
        <v>115</v>
      </c>
      <c r="Y242" s="11" t="s">
        <v>306</v>
      </c>
      <c r="Z242" s="11" t="s">
        <v>307</v>
      </c>
      <c r="AA242" s="11" t="s">
        <v>307</v>
      </c>
      <c r="AB242" s="11" t="s">
        <v>306</v>
      </c>
      <c r="AC242" s="11" t="s">
        <v>307</v>
      </c>
      <c r="AD242" s="15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15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8">
        <v>1</v>
      </c>
      <c r="C244" s="14">
        <v>1</v>
      </c>
      <c r="D244" s="218">
        <v>106.78</v>
      </c>
      <c r="E244" s="218">
        <v>97.684618831641131</v>
      </c>
      <c r="F244" s="218">
        <v>98.5</v>
      </c>
      <c r="G244" s="218">
        <v>100</v>
      </c>
      <c r="H244" s="218">
        <v>93.415599999999998</v>
      </c>
      <c r="I244" s="219">
        <v>111</v>
      </c>
      <c r="J244" s="218">
        <v>102.7</v>
      </c>
      <c r="K244" s="218">
        <v>99.8</v>
      </c>
      <c r="L244" s="218">
        <v>98.5</v>
      </c>
      <c r="M244" s="218">
        <v>103</v>
      </c>
      <c r="N244" s="218">
        <v>102.5</v>
      </c>
      <c r="O244" s="218">
        <v>97.5</v>
      </c>
      <c r="P244" s="218">
        <v>103</v>
      </c>
      <c r="Q244" s="218">
        <v>99.657629967840009</v>
      </c>
      <c r="R244" s="218">
        <v>94.7</v>
      </c>
      <c r="S244" s="218">
        <v>99.3</v>
      </c>
      <c r="T244" s="218">
        <v>95</v>
      </c>
      <c r="U244" s="218">
        <v>99.3</v>
      </c>
      <c r="V244" s="218">
        <v>95.3</v>
      </c>
      <c r="W244" s="218">
        <v>101</v>
      </c>
      <c r="X244" s="218">
        <v>101</v>
      </c>
      <c r="Y244" s="218">
        <v>99.5</v>
      </c>
      <c r="Z244" s="218"/>
      <c r="AA244" s="219">
        <v>123.00000000000001</v>
      </c>
      <c r="AB244" s="219">
        <v>112</v>
      </c>
      <c r="AC244" s="218">
        <v>99</v>
      </c>
      <c r="AD244" s="220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2">
        <v>1</v>
      </c>
    </row>
    <row r="245" spans="1:65">
      <c r="A245" s="30"/>
      <c r="B245" s="19">
        <v>1</v>
      </c>
      <c r="C245" s="9">
        <v>2</v>
      </c>
      <c r="D245" s="223">
        <v>107.86</v>
      </c>
      <c r="E245" s="223">
        <v>96.568202844558272</v>
      </c>
      <c r="F245" s="223">
        <v>100.1</v>
      </c>
      <c r="G245" s="223">
        <v>102</v>
      </c>
      <c r="H245" s="223">
        <v>94.466099999999997</v>
      </c>
      <c r="I245" s="224">
        <v>110</v>
      </c>
      <c r="J245" s="223">
        <v>100.6</v>
      </c>
      <c r="K245" s="223">
        <v>101.6</v>
      </c>
      <c r="L245" s="223">
        <v>100.5</v>
      </c>
      <c r="M245" s="223">
        <v>99.4</v>
      </c>
      <c r="N245" s="223">
        <v>106.5</v>
      </c>
      <c r="O245" s="223">
        <v>96.7</v>
      </c>
      <c r="P245" s="223">
        <v>103.5</v>
      </c>
      <c r="Q245" s="223">
        <v>103.39955955504</v>
      </c>
      <c r="R245" s="223">
        <v>94.9</v>
      </c>
      <c r="S245" s="223">
        <v>97.1</v>
      </c>
      <c r="T245" s="223">
        <v>96</v>
      </c>
      <c r="U245" s="223">
        <v>102</v>
      </c>
      <c r="V245" s="223">
        <v>99.3</v>
      </c>
      <c r="W245" s="223">
        <v>102</v>
      </c>
      <c r="X245" s="223">
        <v>103</v>
      </c>
      <c r="Y245" s="223">
        <v>99.3</v>
      </c>
      <c r="Z245" s="223"/>
      <c r="AA245" s="224">
        <v>124</v>
      </c>
      <c r="AB245" s="224">
        <v>111</v>
      </c>
      <c r="AC245" s="223">
        <v>102.6</v>
      </c>
      <c r="AD245" s="220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18</v>
      </c>
    </row>
    <row r="246" spans="1:65">
      <c r="A246" s="30"/>
      <c r="B246" s="19">
        <v>1</v>
      </c>
      <c r="C246" s="9">
        <v>3</v>
      </c>
      <c r="D246" s="223">
        <v>107.3</v>
      </c>
      <c r="E246" s="223">
        <v>96.757777091345105</v>
      </c>
      <c r="F246" s="223">
        <v>100.2</v>
      </c>
      <c r="G246" s="223">
        <v>100</v>
      </c>
      <c r="H246" s="223">
        <v>96.874899999999997</v>
      </c>
      <c r="I246" s="224">
        <v>109</v>
      </c>
      <c r="J246" s="223">
        <v>99.1</v>
      </c>
      <c r="K246" s="223">
        <v>106.2</v>
      </c>
      <c r="L246" s="223">
        <v>100</v>
      </c>
      <c r="M246" s="223">
        <v>103</v>
      </c>
      <c r="N246" s="223">
        <v>102</v>
      </c>
      <c r="O246" s="223">
        <v>100</v>
      </c>
      <c r="P246" s="223">
        <v>102.5</v>
      </c>
      <c r="Q246" s="223">
        <v>102.21781694544002</v>
      </c>
      <c r="R246" s="223">
        <v>93.9</v>
      </c>
      <c r="S246" s="223">
        <v>97.6</v>
      </c>
      <c r="T246" s="223">
        <v>95</v>
      </c>
      <c r="U246" s="223">
        <v>99.7</v>
      </c>
      <c r="V246" s="223">
        <v>99</v>
      </c>
      <c r="W246" s="223">
        <v>101</v>
      </c>
      <c r="X246" s="223">
        <v>102</v>
      </c>
      <c r="Y246" s="223">
        <v>101.3</v>
      </c>
      <c r="Z246" s="224">
        <v>90.58</v>
      </c>
      <c r="AA246" s="224">
        <v>127</v>
      </c>
      <c r="AB246" s="224">
        <v>115</v>
      </c>
      <c r="AC246" s="223">
        <v>95</v>
      </c>
      <c r="AD246" s="220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16</v>
      </c>
    </row>
    <row r="247" spans="1:65">
      <c r="A247" s="30"/>
      <c r="B247" s="19">
        <v>1</v>
      </c>
      <c r="C247" s="9">
        <v>4</v>
      </c>
      <c r="D247" s="223">
        <v>107.44</v>
      </c>
      <c r="E247" s="223">
        <v>97.816915501781281</v>
      </c>
      <c r="F247" s="223">
        <v>100.8</v>
      </c>
      <c r="G247" s="223">
        <v>98</v>
      </c>
      <c r="H247" s="223">
        <v>97.614400000000003</v>
      </c>
      <c r="I247" s="224">
        <v>114</v>
      </c>
      <c r="J247" s="223">
        <v>101.6</v>
      </c>
      <c r="K247" s="223">
        <v>106.7</v>
      </c>
      <c r="L247" s="223">
        <v>101.5</v>
      </c>
      <c r="M247" s="223">
        <v>105</v>
      </c>
      <c r="N247" s="223">
        <v>99.8</v>
      </c>
      <c r="O247" s="223">
        <v>98.1</v>
      </c>
      <c r="P247" s="223">
        <v>103</v>
      </c>
      <c r="Q247" s="223">
        <v>99.750091847840011</v>
      </c>
      <c r="R247" s="223">
        <v>94.9</v>
      </c>
      <c r="S247" s="223">
        <v>98.4</v>
      </c>
      <c r="T247" s="223">
        <v>96</v>
      </c>
      <c r="U247" s="223">
        <v>100</v>
      </c>
      <c r="V247" s="223">
        <v>98.2</v>
      </c>
      <c r="W247" s="223">
        <v>99.5</v>
      </c>
      <c r="X247" s="223">
        <v>100</v>
      </c>
      <c r="Y247" s="223">
        <v>100.8</v>
      </c>
      <c r="Z247" s="224">
        <v>94.7</v>
      </c>
      <c r="AA247" s="224">
        <v>119</v>
      </c>
      <c r="AB247" s="224">
        <v>114</v>
      </c>
      <c r="AC247" s="223">
        <v>97.1</v>
      </c>
      <c r="AD247" s="220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99.95548591451201</v>
      </c>
    </row>
    <row r="248" spans="1:65">
      <c r="A248" s="30"/>
      <c r="B248" s="19">
        <v>1</v>
      </c>
      <c r="C248" s="9">
        <v>5</v>
      </c>
      <c r="D248" s="223">
        <v>104.91</v>
      </c>
      <c r="E248" s="223">
        <v>95.053497595504723</v>
      </c>
      <c r="F248" s="223">
        <v>101.2</v>
      </c>
      <c r="G248" s="223">
        <v>100</v>
      </c>
      <c r="H248" s="225">
        <v>112.3083</v>
      </c>
      <c r="I248" s="224">
        <v>113</v>
      </c>
      <c r="J248" s="223">
        <v>103.4</v>
      </c>
      <c r="K248" s="223">
        <v>104.6</v>
      </c>
      <c r="L248" s="223">
        <v>97.1</v>
      </c>
      <c r="M248" s="223">
        <v>105.5</v>
      </c>
      <c r="N248" s="223">
        <v>101.5</v>
      </c>
      <c r="O248" s="223">
        <v>96.9</v>
      </c>
      <c r="P248" s="223">
        <v>100.5</v>
      </c>
      <c r="Q248" s="223">
        <v>103.27095239664001</v>
      </c>
      <c r="R248" s="223">
        <v>95.1</v>
      </c>
      <c r="S248" s="223">
        <v>99.1</v>
      </c>
      <c r="T248" s="223">
        <v>96</v>
      </c>
      <c r="U248" s="223">
        <v>98.3</v>
      </c>
      <c r="V248" s="223">
        <v>102.2</v>
      </c>
      <c r="W248" s="223">
        <v>101</v>
      </c>
      <c r="X248" s="223">
        <v>102</v>
      </c>
      <c r="Y248" s="225">
        <v>106.1</v>
      </c>
      <c r="Z248" s="224">
        <v>92.01</v>
      </c>
      <c r="AA248" s="224">
        <v>127</v>
      </c>
      <c r="AB248" s="224">
        <v>107</v>
      </c>
      <c r="AC248" s="223">
        <v>99.1</v>
      </c>
      <c r="AD248" s="220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27</v>
      </c>
    </row>
    <row r="249" spans="1:65">
      <c r="A249" s="30"/>
      <c r="B249" s="19">
        <v>1</v>
      </c>
      <c r="C249" s="9">
        <v>6</v>
      </c>
      <c r="D249" s="223">
        <v>104.82</v>
      </c>
      <c r="E249" s="223">
        <v>95.15839721171244</v>
      </c>
      <c r="F249" s="223">
        <v>98.8</v>
      </c>
      <c r="G249" s="223">
        <v>100</v>
      </c>
      <c r="H249" s="223">
        <v>94.890199999999993</v>
      </c>
      <c r="I249" s="224">
        <v>110</v>
      </c>
      <c r="J249" s="223">
        <v>101.5</v>
      </c>
      <c r="K249" s="223">
        <v>102.2</v>
      </c>
      <c r="L249" s="223">
        <v>98.2</v>
      </c>
      <c r="M249" s="223">
        <v>102.5</v>
      </c>
      <c r="N249" s="223">
        <v>98.9</v>
      </c>
      <c r="O249" s="223">
        <v>102</v>
      </c>
      <c r="P249" s="223">
        <v>102</v>
      </c>
      <c r="Q249" s="223">
        <v>100.58524092624</v>
      </c>
      <c r="R249" s="223">
        <v>95.8</v>
      </c>
      <c r="S249" s="223">
        <v>99.6</v>
      </c>
      <c r="T249" s="223">
        <v>97</v>
      </c>
      <c r="U249" s="223">
        <v>99.9</v>
      </c>
      <c r="V249" s="223">
        <v>100.6</v>
      </c>
      <c r="W249" s="223">
        <v>99.4</v>
      </c>
      <c r="X249" s="223">
        <v>103</v>
      </c>
      <c r="Y249" s="223">
        <v>100</v>
      </c>
      <c r="Z249" s="224">
        <v>92.77</v>
      </c>
      <c r="AA249" s="224">
        <v>122</v>
      </c>
      <c r="AB249" s="224">
        <v>119</v>
      </c>
      <c r="AC249" s="223">
        <v>95.7</v>
      </c>
      <c r="AD249" s="220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6"/>
    </row>
    <row r="250" spans="1:65">
      <c r="A250" s="30"/>
      <c r="B250" s="20" t="s">
        <v>271</v>
      </c>
      <c r="C250" s="12"/>
      <c r="D250" s="227">
        <v>106.51833333333332</v>
      </c>
      <c r="E250" s="227">
        <v>96.506568179423823</v>
      </c>
      <c r="F250" s="227">
        <v>99.933333333333337</v>
      </c>
      <c r="G250" s="227">
        <v>100</v>
      </c>
      <c r="H250" s="227">
        <v>98.261583333333348</v>
      </c>
      <c r="I250" s="227">
        <v>111.16666666666667</v>
      </c>
      <c r="J250" s="227">
        <v>101.48333333333333</v>
      </c>
      <c r="K250" s="227">
        <v>103.51666666666667</v>
      </c>
      <c r="L250" s="227">
        <v>99.300000000000011</v>
      </c>
      <c r="M250" s="227">
        <v>103.06666666666666</v>
      </c>
      <c r="N250" s="227">
        <v>101.86666666666666</v>
      </c>
      <c r="O250" s="227">
        <v>98.533333333333317</v>
      </c>
      <c r="P250" s="227">
        <v>102.41666666666667</v>
      </c>
      <c r="Q250" s="227">
        <v>101.48021527317333</v>
      </c>
      <c r="R250" s="227">
        <v>94.883333333333326</v>
      </c>
      <c r="S250" s="227">
        <v>98.516666666666666</v>
      </c>
      <c r="T250" s="227">
        <v>95.833333333333329</v>
      </c>
      <c r="U250" s="227">
        <v>99.866666666666674</v>
      </c>
      <c r="V250" s="227">
        <v>99.100000000000009</v>
      </c>
      <c r="W250" s="227">
        <v>100.64999999999999</v>
      </c>
      <c r="X250" s="227">
        <v>101.83333333333333</v>
      </c>
      <c r="Y250" s="227">
        <v>101.16666666666667</v>
      </c>
      <c r="Z250" s="227">
        <v>92.515000000000001</v>
      </c>
      <c r="AA250" s="227">
        <v>123.66666666666667</v>
      </c>
      <c r="AB250" s="227">
        <v>113</v>
      </c>
      <c r="AC250" s="227">
        <v>98.083333333333357</v>
      </c>
      <c r="AD250" s="220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6"/>
    </row>
    <row r="251" spans="1:65">
      <c r="A251" s="30"/>
      <c r="B251" s="3" t="s">
        <v>272</v>
      </c>
      <c r="C251" s="29"/>
      <c r="D251" s="223">
        <v>107.03999999999999</v>
      </c>
      <c r="E251" s="223">
        <v>96.662989967951688</v>
      </c>
      <c r="F251" s="223">
        <v>100.15</v>
      </c>
      <c r="G251" s="223">
        <v>100</v>
      </c>
      <c r="H251" s="223">
        <v>95.882549999999995</v>
      </c>
      <c r="I251" s="223">
        <v>110.5</v>
      </c>
      <c r="J251" s="223">
        <v>101.55</v>
      </c>
      <c r="K251" s="223">
        <v>103.4</v>
      </c>
      <c r="L251" s="223">
        <v>99.25</v>
      </c>
      <c r="M251" s="223">
        <v>103</v>
      </c>
      <c r="N251" s="223">
        <v>101.75</v>
      </c>
      <c r="O251" s="223">
        <v>97.8</v>
      </c>
      <c r="P251" s="223">
        <v>102.75</v>
      </c>
      <c r="Q251" s="223">
        <v>101.40152893584002</v>
      </c>
      <c r="R251" s="223">
        <v>94.9</v>
      </c>
      <c r="S251" s="223">
        <v>98.75</v>
      </c>
      <c r="T251" s="223">
        <v>96</v>
      </c>
      <c r="U251" s="223">
        <v>99.800000000000011</v>
      </c>
      <c r="V251" s="223">
        <v>99.15</v>
      </c>
      <c r="W251" s="223">
        <v>101</v>
      </c>
      <c r="X251" s="223">
        <v>102</v>
      </c>
      <c r="Y251" s="223">
        <v>100.4</v>
      </c>
      <c r="Z251" s="223">
        <v>92.39</v>
      </c>
      <c r="AA251" s="223">
        <v>123.5</v>
      </c>
      <c r="AB251" s="223">
        <v>113</v>
      </c>
      <c r="AC251" s="223">
        <v>98.05</v>
      </c>
      <c r="AD251" s="220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6"/>
    </row>
    <row r="252" spans="1:65">
      <c r="A252" s="30"/>
      <c r="B252" s="3" t="s">
        <v>273</v>
      </c>
      <c r="C252" s="29"/>
      <c r="D252" s="229">
        <v>1.3266561976136364</v>
      </c>
      <c r="E252" s="229">
        <v>1.1916960412625979</v>
      </c>
      <c r="F252" s="229">
        <v>1.0764137989949163</v>
      </c>
      <c r="G252" s="229">
        <v>1.2649110640673518</v>
      </c>
      <c r="H252" s="229">
        <v>7.0556000429209913</v>
      </c>
      <c r="I252" s="229">
        <v>1.9407902170679516</v>
      </c>
      <c r="J252" s="229">
        <v>1.525013661141001</v>
      </c>
      <c r="K252" s="229">
        <v>2.7469376888940671</v>
      </c>
      <c r="L252" s="229">
        <v>1.6407315441594958</v>
      </c>
      <c r="M252" s="229">
        <v>2.1648710508172671</v>
      </c>
      <c r="N252" s="229">
        <v>2.6492766308308884</v>
      </c>
      <c r="O252" s="229">
        <v>2.0713924463188191</v>
      </c>
      <c r="P252" s="229">
        <v>1.0684880283216405</v>
      </c>
      <c r="Q252" s="229">
        <v>1.7059191943582448</v>
      </c>
      <c r="R252" s="229">
        <v>0.61454590281496702</v>
      </c>
      <c r="S252" s="229">
        <v>0.99883265198263671</v>
      </c>
      <c r="T252" s="229">
        <v>0.752772652709081</v>
      </c>
      <c r="U252" s="229">
        <v>1.214358541233465</v>
      </c>
      <c r="V252" s="229">
        <v>2.3306651411131551</v>
      </c>
      <c r="W252" s="229">
        <v>1.0074720839804929</v>
      </c>
      <c r="X252" s="229">
        <v>1.1690451944500122</v>
      </c>
      <c r="Y252" s="229">
        <v>2.5342980619229967</v>
      </c>
      <c r="Z252" s="229">
        <v>1.716440114500553</v>
      </c>
      <c r="AA252" s="229">
        <v>3.0767948691238196</v>
      </c>
      <c r="AB252" s="229">
        <v>4.0496913462633168</v>
      </c>
      <c r="AC252" s="229">
        <v>2.7723034946893264</v>
      </c>
      <c r="AD252" s="230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2"/>
    </row>
    <row r="253" spans="1:65">
      <c r="A253" s="30"/>
      <c r="B253" s="3" t="s">
        <v>87</v>
      </c>
      <c r="C253" s="29"/>
      <c r="D253" s="13">
        <v>1.2454721699991895E-2</v>
      </c>
      <c r="E253" s="13">
        <v>1.2348341296801802E-2</v>
      </c>
      <c r="F253" s="13">
        <v>1.0771318869195292E-2</v>
      </c>
      <c r="G253" s="13">
        <v>1.2649110640673518E-2</v>
      </c>
      <c r="H253" s="13">
        <v>7.1804257610893957E-2</v>
      </c>
      <c r="I253" s="13">
        <v>1.745838276223045E-2</v>
      </c>
      <c r="J253" s="13">
        <v>1.5027232660282486E-2</v>
      </c>
      <c r="K253" s="13">
        <v>2.6536187624157787E-2</v>
      </c>
      <c r="L253" s="13">
        <v>1.6522976275523623E-2</v>
      </c>
      <c r="M253" s="13">
        <v>2.1004570350749679E-2</v>
      </c>
      <c r="N253" s="13">
        <v>2.6007296768627834E-2</v>
      </c>
      <c r="O253" s="13">
        <v>2.1022250808377736E-2</v>
      </c>
      <c r="P253" s="13">
        <v>1.0432755361968825E-2</v>
      </c>
      <c r="Q253" s="13">
        <v>1.6810362391980565E-2</v>
      </c>
      <c r="R253" s="13">
        <v>6.4768582766376297E-3</v>
      </c>
      <c r="S253" s="13">
        <v>1.013871749601729E-2</v>
      </c>
      <c r="T253" s="13">
        <v>7.8550189847904107E-3</v>
      </c>
      <c r="U253" s="13">
        <v>1.215979847697061E-2</v>
      </c>
      <c r="V253" s="13">
        <v>2.3518316257448588E-2</v>
      </c>
      <c r="W253" s="13">
        <v>1.0009658062399335E-2</v>
      </c>
      <c r="X253" s="13">
        <v>1.1479985542880645E-2</v>
      </c>
      <c r="Y253" s="13">
        <v>2.5050722193637527E-2</v>
      </c>
      <c r="Z253" s="13">
        <v>1.8553100735021921E-2</v>
      </c>
      <c r="AA253" s="13">
        <v>2.4879742877012018E-2</v>
      </c>
      <c r="AB253" s="13">
        <v>3.5837976515604573E-2</v>
      </c>
      <c r="AC253" s="13">
        <v>2.826477649640774E-2</v>
      </c>
      <c r="AD253" s="15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274</v>
      </c>
      <c r="C254" s="29"/>
      <c r="D254" s="13">
        <v>6.5657701113416067E-2</v>
      </c>
      <c r="E254" s="13">
        <v>-3.4504536729859092E-2</v>
      </c>
      <c r="F254" s="13">
        <v>-2.2162446589091278E-4</v>
      </c>
      <c r="G254" s="13">
        <v>4.4533909350463752E-4</v>
      </c>
      <c r="H254" s="13">
        <v>-1.694656942218653E-2</v>
      </c>
      <c r="I254" s="13">
        <v>0.11216173529227946</v>
      </c>
      <c r="J254" s="13">
        <v>1.5285278290058324E-2</v>
      </c>
      <c r="K254" s="13">
        <v>3.5627666851626216E-2</v>
      </c>
      <c r="L254" s="13">
        <v>-6.5577782801496953E-3</v>
      </c>
      <c r="M254" s="13">
        <v>3.1125662825705502E-2</v>
      </c>
      <c r="N254" s="13">
        <v>1.9120318756583377E-2</v>
      </c>
      <c r="O254" s="13">
        <v>-1.4227859213200245E-2</v>
      </c>
      <c r="P254" s="13">
        <v>2.4622768121597804E-2</v>
      </c>
      <c r="Q254" s="13">
        <v>1.5254083802517471E-2</v>
      </c>
      <c r="R254" s="13">
        <v>-5.0744114090113035E-2</v>
      </c>
      <c r="S254" s="13">
        <v>-1.4394600103048938E-2</v>
      </c>
      <c r="T254" s="13">
        <v>-4.123988336872475E-2</v>
      </c>
      <c r="U254" s="13">
        <v>-8.885880252865741E-4</v>
      </c>
      <c r="V254" s="13">
        <v>-8.5586689583367903E-3</v>
      </c>
      <c r="W254" s="13">
        <v>6.9482337976123354E-3</v>
      </c>
      <c r="X254" s="13">
        <v>1.8786836976885546E-2</v>
      </c>
      <c r="Y254" s="13">
        <v>1.2117201382928933E-2</v>
      </c>
      <c r="Z254" s="13">
        <v>-7.4437994537644103E-2</v>
      </c>
      <c r="AA254" s="13">
        <v>0.23721740267896751</v>
      </c>
      <c r="AB254" s="13">
        <v>0.13050323317566037</v>
      </c>
      <c r="AC254" s="13">
        <v>-1.8729863239120625E-2</v>
      </c>
      <c r="AD254" s="15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275</v>
      </c>
      <c r="C255" s="47"/>
      <c r="D255" s="45">
        <v>2.16</v>
      </c>
      <c r="E255" s="45">
        <v>1.33</v>
      </c>
      <c r="F255" s="45">
        <v>0.14000000000000001</v>
      </c>
      <c r="G255" s="45">
        <v>0.11</v>
      </c>
      <c r="H255" s="45">
        <v>0.72</v>
      </c>
      <c r="I255" s="45">
        <v>3.78</v>
      </c>
      <c r="J255" s="45">
        <v>0.4</v>
      </c>
      <c r="K255" s="45">
        <v>1.1100000000000001</v>
      </c>
      <c r="L255" s="45">
        <v>0.36</v>
      </c>
      <c r="M255" s="45">
        <v>0.95</v>
      </c>
      <c r="N255" s="45">
        <v>0.54</v>
      </c>
      <c r="O255" s="45">
        <v>0.62</v>
      </c>
      <c r="P255" s="45">
        <v>0.73</v>
      </c>
      <c r="Q255" s="45">
        <v>0.4</v>
      </c>
      <c r="R255" s="45">
        <v>1.9</v>
      </c>
      <c r="S255" s="45">
        <v>0.63</v>
      </c>
      <c r="T255" s="45">
        <v>1.56</v>
      </c>
      <c r="U255" s="45">
        <v>0.16</v>
      </c>
      <c r="V255" s="45">
        <v>0.43</v>
      </c>
      <c r="W255" s="45">
        <v>0.11</v>
      </c>
      <c r="X255" s="45">
        <v>0.53</v>
      </c>
      <c r="Y255" s="45">
        <v>0.28999999999999998</v>
      </c>
      <c r="Z255" s="45">
        <v>2.72</v>
      </c>
      <c r="AA255" s="45">
        <v>8.1300000000000008</v>
      </c>
      <c r="AB255" s="45">
        <v>4.41</v>
      </c>
      <c r="AC255" s="45">
        <v>0.78</v>
      </c>
      <c r="AD255" s="15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517</v>
      </c>
      <c r="BM257" s="28" t="s">
        <v>67</v>
      </c>
    </row>
    <row r="258" spans="1:65" ht="15">
      <c r="A258" s="25" t="s">
        <v>33</v>
      </c>
      <c r="B258" s="18" t="s">
        <v>111</v>
      </c>
      <c r="C258" s="15" t="s">
        <v>112</v>
      </c>
      <c r="D258" s="16" t="s">
        <v>231</v>
      </c>
      <c r="E258" s="17" t="s">
        <v>231</v>
      </c>
      <c r="F258" s="17" t="s">
        <v>231</v>
      </c>
      <c r="G258" s="17" t="s">
        <v>231</v>
      </c>
      <c r="H258" s="17" t="s">
        <v>231</v>
      </c>
      <c r="I258" s="17" t="s">
        <v>231</v>
      </c>
      <c r="J258" s="17" t="s">
        <v>231</v>
      </c>
      <c r="K258" s="15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232</v>
      </c>
      <c r="C259" s="9" t="s">
        <v>232</v>
      </c>
      <c r="D259" s="151" t="s">
        <v>236</v>
      </c>
      <c r="E259" s="152" t="s">
        <v>237</v>
      </c>
      <c r="F259" s="152" t="s">
        <v>241</v>
      </c>
      <c r="G259" s="152" t="s">
        <v>242</v>
      </c>
      <c r="H259" s="152" t="s">
        <v>245</v>
      </c>
      <c r="I259" s="152" t="s">
        <v>258</v>
      </c>
      <c r="J259" s="152" t="s">
        <v>261</v>
      </c>
      <c r="K259" s="15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306</v>
      </c>
      <c r="E260" s="11" t="s">
        <v>306</v>
      </c>
      <c r="F260" s="11" t="s">
        <v>307</v>
      </c>
      <c r="G260" s="11" t="s">
        <v>306</v>
      </c>
      <c r="H260" s="11" t="s">
        <v>306</v>
      </c>
      <c r="I260" s="11" t="s">
        <v>306</v>
      </c>
      <c r="J260" s="11" t="s">
        <v>307</v>
      </c>
      <c r="K260" s="15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15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3.1846989910268233</v>
      </c>
      <c r="E262" s="22">
        <v>3.03</v>
      </c>
      <c r="F262" s="22">
        <v>3.4</v>
      </c>
      <c r="G262" s="22">
        <v>3.2816000000000001</v>
      </c>
      <c r="H262" s="22">
        <v>3</v>
      </c>
      <c r="I262" s="22">
        <v>3.24</v>
      </c>
      <c r="J262" s="22">
        <v>3.1</v>
      </c>
      <c r="K262" s="15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3.2550536830200052</v>
      </c>
      <c r="E263" s="11">
        <v>3.12</v>
      </c>
      <c r="F263" s="11">
        <v>3.2</v>
      </c>
      <c r="G263" s="11">
        <v>2.9449999999999998</v>
      </c>
      <c r="H263" s="11">
        <v>2.9</v>
      </c>
      <c r="I263" s="149">
        <v>3.52</v>
      </c>
      <c r="J263" s="11">
        <v>3.1</v>
      </c>
      <c r="K263" s="15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33</v>
      </c>
    </row>
    <row r="264" spans="1:65">
      <c r="A264" s="30"/>
      <c r="B264" s="19">
        <v>1</v>
      </c>
      <c r="C264" s="9">
        <v>3</v>
      </c>
      <c r="D264" s="11">
        <v>3.2886662377687932</v>
      </c>
      <c r="E264" s="11">
        <v>3.09</v>
      </c>
      <c r="F264" s="11">
        <v>3.3</v>
      </c>
      <c r="G264" s="11">
        <v>2.8216000000000001</v>
      </c>
      <c r="H264" s="11">
        <v>2.9</v>
      </c>
      <c r="I264" s="11">
        <v>3.13</v>
      </c>
      <c r="J264" s="11">
        <v>3.2</v>
      </c>
      <c r="K264" s="15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3.2666484624530048</v>
      </c>
      <c r="E265" s="11">
        <v>2.99</v>
      </c>
      <c r="F265" s="11">
        <v>3.2</v>
      </c>
      <c r="G265" s="11">
        <v>2.9380999999999999</v>
      </c>
      <c r="H265" s="11">
        <v>2.9</v>
      </c>
      <c r="I265" s="11">
        <v>3.29</v>
      </c>
      <c r="J265" s="11">
        <v>3</v>
      </c>
      <c r="K265" s="15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3.1268985903564639</v>
      </c>
    </row>
    <row r="266" spans="1:65">
      <c r="A266" s="30"/>
      <c r="B266" s="19">
        <v>1</v>
      </c>
      <c r="C266" s="9">
        <v>5</v>
      </c>
      <c r="D266" s="11">
        <v>3.139498945464243</v>
      </c>
      <c r="E266" s="11">
        <v>3.13</v>
      </c>
      <c r="F266" s="11">
        <v>3.2</v>
      </c>
      <c r="G266" s="11">
        <v>2.8748999999999998</v>
      </c>
      <c r="H266" s="11">
        <v>3.2</v>
      </c>
      <c r="I266" s="11">
        <v>3.27</v>
      </c>
      <c r="J266" s="11">
        <v>3.2</v>
      </c>
      <c r="K266" s="15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28</v>
      </c>
    </row>
    <row r="267" spans="1:65">
      <c r="A267" s="30"/>
      <c r="B267" s="19">
        <v>1</v>
      </c>
      <c r="C267" s="9">
        <v>6</v>
      </c>
      <c r="D267" s="11">
        <v>3.1421744752385985</v>
      </c>
      <c r="E267" s="11">
        <v>3.05</v>
      </c>
      <c r="F267" s="11">
        <v>3.2</v>
      </c>
      <c r="G267" s="11">
        <v>3.1017999999999999</v>
      </c>
      <c r="H267" s="11">
        <v>3.2</v>
      </c>
      <c r="I267" s="11">
        <v>3.22</v>
      </c>
      <c r="J267" s="11">
        <v>3.1</v>
      </c>
      <c r="K267" s="15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271</v>
      </c>
      <c r="C268" s="12"/>
      <c r="D268" s="23">
        <v>3.2127901324952446</v>
      </c>
      <c r="E268" s="23">
        <v>3.0683333333333334</v>
      </c>
      <c r="F268" s="23">
        <v>3.2499999999999996</v>
      </c>
      <c r="G268" s="23">
        <v>2.9938333333333333</v>
      </c>
      <c r="H268" s="23">
        <v>3.0166666666666671</v>
      </c>
      <c r="I268" s="23">
        <v>3.2783333333333329</v>
      </c>
      <c r="J268" s="23">
        <v>3.1166666666666671</v>
      </c>
      <c r="K268" s="15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272</v>
      </c>
      <c r="C269" s="29"/>
      <c r="D269" s="11">
        <v>3.2198763370234142</v>
      </c>
      <c r="E269" s="11">
        <v>3.07</v>
      </c>
      <c r="F269" s="11">
        <v>3.2</v>
      </c>
      <c r="G269" s="11">
        <v>2.9415499999999999</v>
      </c>
      <c r="H269" s="11">
        <v>2.95</v>
      </c>
      <c r="I269" s="11">
        <v>3.2549999999999999</v>
      </c>
      <c r="J269" s="11">
        <v>3.1</v>
      </c>
      <c r="K269" s="15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273</v>
      </c>
      <c r="C270" s="29"/>
      <c r="D270" s="24">
        <v>6.5713609146783009E-2</v>
      </c>
      <c r="E270" s="24">
        <v>5.4558836742242434E-2</v>
      </c>
      <c r="F270" s="24">
        <v>8.3666002653407415E-2</v>
      </c>
      <c r="G270" s="24">
        <v>0.16956816525122478</v>
      </c>
      <c r="H270" s="24">
        <v>0.14719601443879757</v>
      </c>
      <c r="I270" s="24">
        <v>0.13075422236649442</v>
      </c>
      <c r="J270" s="24">
        <v>7.5277265270908167E-2</v>
      </c>
      <c r="K270" s="211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  <c r="BK270" s="212"/>
      <c r="BL270" s="212"/>
      <c r="BM270" s="56"/>
    </row>
    <row r="271" spans="1:65">
      <c r="A271" s="30"/>
      <c r="B271" s="3" t="s">
        <v>87</v>
      </c>
      <c r="C271" s="29"/>
      <c r="D271" s="13">
        <v>2.0453750925755583E-2</v>
      </c>
      <c r="E271" s="13">
        <v>1.7781261295679227E-2</v>
      </c>
      <c r="F271" s="13">
        <v>2.5743385431817669E-2</v>
      </c>
      <c r="G271" s="13">
        <v>5.66391466629933E-2</v>
      </c>
      <c r="H271" s="13">
        <v>4.8794258929988135E-2</v>
      </c>
      <c r="I271" s="13">
        <v>3.9884358627298763E-2</v>
      </c>
      <c r="J271" s="13">
        <v>2.4153133242002616E-2</v>
      </c>
      <c r="K271" s="15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274</v>
      </c>
      <c r="C272" s="29"/>
      <c r="D272" s="13">
        <v>2.7468604963293508E-2</v>
      </c>
      <c r="E272" s="13">
        <v>-1.8729503158097072E-2</v>
      </c>
      <c r="F272" s="13">
        <v>3.9368532776594467E-2</v>
      </c>
      <c r="G272" s="13">
        <v>-4.2555027986360461E-2</v>
      </c>
      <c r="H272" s="13">
        <v>-3.5252797781724854E-2</v>
      </c>
      <c r="I272" s="13">
        <v>4.8429694344390484E-2</v>
      </c>
      <c r="J272" s="13">
        <v>-3.2722275424449387E-3</v>
      </c>
      <c r="K272" s="15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275</v>
      </c>
      <c r="C273" s="47"/>
      <c r="D273" s="45">
        <v>0.65</v>
      </c>
      <c r="E273" s="45">
        <v>0.33</v>
      </c>
      <c r="F273" s="45">
        <v>0.9</v>
      </c>
      <c r="G273" s="45">
        <v>0.83</v>
      </c>
      <c r="H273" s="45">
        <v>0.67</v>
      </c>
      <c r="I273" s="45">
        <v>1.0900000000000001</v>
      </c>
      <c r="J273" s="45">
        <v>0</v>
      </c>
      <c r="K273" s="15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BM274" s="55"/>
    </row>
    <row r="275" spans="1:65" ht="15">
      <c r="B275" s="8" t="s">
        <v>518</v>
      </c>
      <c r="BM275" s="28" t="s">
        <v>67</v>
      </c>
    </row>
    <row r="276" spans="1:65" ht="15">
      <c r="A276" s="25" t="s">
        <v>36</v>
      </c>
      <c r="B276" s="18" t="s">
        <v>111</v>
      </c>
      <c r="C276" s="15" t="s">
        <v>112</v>
      </c>
      <c r="D276" s="16" t="s">
        <v>231</v>
      </c>
      <c r="E276" s="17" t="s">
        <v>231</v>
      </c>
      <c r="F276" s="17" t="s">
        <v>231</v>
      </c>
      <c r="G276" s="17" t="s">
        <v>231</v>
      </c>
      <c r="H276" s="17" t="s">
        <v>231</v>
      </c>
      <c r="I276" s="17" t="s">
        <v>231</v>
      </c>
      <c r="J276" s="17" t="s">
        <v>231</v>
      </c>
      <c r="K276" s="15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232</v>
      </c>
      <c r="C277" s="9" t="s">
        <v>232</v>
      </c>
      <c r="D277" s="151" t="s">
        <v>236</v>
      </c>
      <c r="E277" s="152" t="s">
        <v>237</v>
      </c>
      <c r="F277" s="152" t="s">
        <v>241</v>
      </c>
      <c r="G277" s="152" t="s">
        <v>242</v>
      </c>
      <c r="H277" s="152" t="s">
        <v>245</v>
      </c>
      <c r="I277" s="152" t="s">
        <v>258</v>
      </c>
      <c r="J277" s="152" t="s">
        <v>261</v>
      </c>
      <c r="K277" s="15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306</v>
      </c>
      <c r="E278" s="11" t="s">
        <v>306</v>
      </c>
      <c r="F278" s="11" t="s">
        <v>307</v>
      </c>
      <c r="G278" s="11" t="s">
        <v>306</v>
      </c>
      <c r="H278" s="11" t="s">
        <v>306</v>
      </c>
      <c r="I278" s="11" t="s">
        <v>306</v>
      </c>
      <c r="J278" s="11" t="s">
        <v>307</v>
      </c>
      <c r="K278" s="15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15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1.4136967171869921</v>
      </c>
      <c r="E280" s="22">
        <v>1.19</v>
      </c>
      <c r="F280" s="22">
        <v>1.5</v>
      </c>
      <c r="G280" s="22">
        <v>1.2930999999999999</v>
      </c>
      <c r="H280" s="22">
        <v>1.2</v>
      </c>
      <c r="I280" s="22">
        <v>1.36</v>
      </c>
      <c r="J280" s="154">
        <v>0.6</v>
      </c>
      <c r="K280" s="15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1.4091858881078683</v>
      </c>
      <c r="E281" s="11">
        <v>1.24</v>
      </c>
      <c r="F281" s="11">
        <v>1.4</v>
      </c>
      <c r="G281" s="11">
        <v>1.1069</v>
      </c>
      <c r="H281" s="11">
        <v>1.2</v>
      </c>
      <c r="I281" s="11">
        <v>1.29</v>
      </c>
      <c r="J281" s="155">
        <v>0.4</v>
      </c>
      <c r="K281" s="15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34</v>
      </c>
    </row>
    <row r="282" spans="1:65">
      <c r="A282" s="30"/>
      <c r="B282" s="19">
        <v>1</v>
      </c>
      <c r="C282" s="9">
        <v>3</v>
      </c>
      <c r="D282" s="11">
        <v>1.4035994163725252</v>
      </c>
      <c r="E282" s="11">
        <v>1.31</v>
      </c>
      <c r="F282" s="11">
        <v>1.4</v>
      </c>
      <c r="G282" s="11">
        <v>1.1328</v>
      </c>
      <c r="H282" s="11">
        <v>1.2</v>
      </c>
      <c r="I282" s="149">
        <v>1.43</v>
      </c>
      <c r="J282" s="155">
        <v>0.6</v>
      </c>
      <c r="K282" s="15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1.4580838750691041</v>
      </c>
      <c r="E283" s="11">
        <v>1.23</v>
      </c>
      <c r="F283" s="11">
        <v>1.4</v>
      </c>
      <c r="G283" s="11">
        <v>1.2082999999999999</v>
      </c>
      <c r="H283" s="11">
        <v>1.1000000000000001</v>
      </c>
      <c r="I283" s="11">
        <v>1.26</v>
      </c>
      <c r="J283" s="155">
        <v>0.7</v>
      </c>
      <c r="K283" s="15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1.2982217289948159</v>
      </c>
    </row>
    <row r="284" spans="1:65">
      <c r="A284" s="30"/>
      <c r="B284" s="19">
        <v>1</v>
      </c>
      <c r="C284" s="9">
        <v>5</v>
      </c>
      <c r="D284" s="11">
        <v>1.4153235165588625</v>
      </c>
      <c r="E284" s="11">
        <v>1.23</v>
      </c>
      <c r="F284" s="11">
        <v>1.4</v>
      </c>
      <c r="G284" s="11">
        <v>1.1773</v>
      </c>
      <c r="H284" s="11">
        <v>1.4</v>
      </c>
      <c r="I284" s="11">
        <v>1.29</v>
      </c>
      <c r="J284" s="155">
        <v>0.8</v>
      </c>
      <c r="K284" s="15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29</v>
      </c>
    </row>
    <row r="285" spans="1:65">
      <c r="A285" s="30"/>
      <c r="B285" s="19">
        <v>1</v>
      </c>
      <c r="C285" s="9">
        <v>6</v>
      </c>
      <c r="D285" s="11">
        <v>1.3956928305180192</v>
      </c>
      <c r="E285" s="11">
        <v>1.28</v>
      </c>
      <c r="F285" s="11">
        <v>1.4</v>
      </c>
      <c r="G285" s="11">
        <v>1.266</v>
      </c>
      <c r="H285" s="11">
        <v>1.2</v>
      </c>
      <c r="I285" s="11">
        <v>1.28</v>
      </c>
      <c r="J285" s="155">
        <v>0.6</v>
      </c>
      <c r="K285" s="15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271</v>
      </c>
      <c r="C286" s="12"/>
      <c r="D286" s="23">
        <v>1.4159303739688951</v>
      </c>
      <c r="E286" s="23">
        <v>1.2466666666666666</v>
      </c>
      <c r="F286" s="23">
        <v>1.4166666666666667</v>
      </c>
      <c r="G286" s="23">
        <v>1.1973999999999998</v>
      </c>
      <c r="H286" s="23">
        <v>1.2166666666666666</v>
      </c>
      <c r="I286" s="23">
        <v>1.3183333333333334</v>
      </c>
      <c r="J286" s="23">
        <v>0.61666666666666659</v>
      </c>
      <c r="K286" s="15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272</v>
      </c>
      <c r="C287" s="29"/>
      <c r="D287" s="11">
        <v>1.4114413026474302</v>
      </c>
      <c r="E287" s="11">
        <v>1.2349999999999999</v>
      </c>
      <c r="F287" s="11">
        <v>1.4</v>
      </c>
      <c r="G287" s="11">
        <v>1.1928000000000001</v>
      </c>
      <c r="H287" s="11">
        <v>1.2</v>
      </c>
      <c r="I287" s="11">
        <v>1.29</v>
      </c>
      <c r="J287" s="11">
        <v>0.6</v>
      </c>
      <c r="K287" s="15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24">
        <v>2.1860347313068601E-2</v>
      </c>
      <c r="E288" s="24">
        <v>4.2268979957726327E-2</v>
      </c>
      <c r="F288" s="24">
        <v>4.0824829046386332E-2</v>
      </c>
      <c r="G288" s="24">
        <v>7.3144623862591546E-2</v>
      </c>
      <c r="H288" s="24">
        <v>9.8319208025017465E-2</v>
      </c>
      <c r="I288" s="24">
        <v>6.4316923641189988E-2</v>
      </c>
      <c r="J288" s="24">
        <v>0.13291601358251259</v>
      </c>
      <c r="K288" s="211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  <c r="BK288" s="212"/>
      <c r="BL288" s="212"/>
      <c r="BM288" s="56"/>
    </row>
    <row r="289" spans="1:65">
      <c r="A289" s="30"/>
      <c r="B289" s="3" t="s">
        <v>87</v>
      </c>
      <c r="C289" s="29"/>
      <c r="D289" s="13">
        <v>1.5438857527855268E-2</v>
      </c>
      <c r="E289" s="13">
        <v>3.3905598896571923E-2</v>
      </c>
      <c r="F289" s="13">
        <v>2.881752638568447E-2</v>
      </c>
      <c r="G289" s="13">
        <v>6.1086206666603943E-2</v>
      </c>
      <c r="H289" s="13">
        <v>8.0810307965767783E-2</v>
      </c>
      <c r="I289" s="13">
        <v>4.8786541320750935E-2</v>
      </c>
      <c r="J289" s="13">
        <v>0.21553948148515559</v>
      </c>
      <c r="K289" s="15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274</v>
      </c>
      <c r="C290" s="29"/>
      <c r="D290" s="13">
        <v>9.0669137902366082E-2</v>
      </c>
      <c r="E290" s="13">
        <v>-3.9712062413303828E-2</v>
      </c>
      <c r="F290" s="13">
        <v>9.1236292712154832E-2</v>
      </c>
      <c r="G290" s="13">
        <v>-7.7661409251623126E-2</v>
      </c>
      <c r="H290" s="13">
        <v>-6.2820595670737722E-2</v>
      </c>
      <c r="I290" s="13">
        <v>1.5491655923899339E-2</v>
      </c>
      <c r="J290" s="13">
        <v>-0.52499126081941505</v>
      </c>
      <c r="K290" s="15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275</v>
      </c>
      <c r="C291" s="47"/>
      <c r="D291" s="45">
        <v>1.59</v>
      </c>
      <c r="E291" s="45">
        <v>0</v>
      </c>
      <c r="F291" s="45">
        <v>1.6</v>
      </c>
      <c r="G291" s="45">
        <v>0.46</v>
      </c>
      <c r="H291" s="45">
        <v>0.28000000000000003</v>
      </c>
      <c r="I291" s="45">
        <v>0.67</v>
      </c>
      <c r="J291" s="45">
        <v>5.93</v>
      </c>
      <c r="K291" s="15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BM292" s="55"/>
    </row>
    <row r="293" spans="1:65" ht="15">
      <c r="B293" s="8" t="s">
        <v>519</v>
      </c>
      <c r="BM293" s="28" t="s">
        <v>67</v>
      </c>
    </row>
    <row r="294" spans="1:65" ht="15">
      <c r="A294" s="25" t="s">
        <v>39</v>
      </c>
      <c r="B294" s="18" t="s">
        <v>111</v>
      </c>
      <c r="C294" s="15" t="s">
        <v>112</v>
      </c>
      <c r="D294" s="16" t="s">
        <v>231</v>
      </c>
      <c r="E294" s="17" t="s">
        <v>231</v>
      </c>
      <c r="F294" s="17" t="s">
        <v>231</v>
      </c>
      <c r="G294" s="17" t="s">
        <v>231</v>
      </c>
      <c r="H294" s="17" t="s">
        <v>231</v>
      </c>
      <c r="I294" s="17" t="s">
        <v>231</v>
      </c>
      <c r="J294" s="17" t="s">
        <v>231</v>
      </c>
      <c r="K294" s="15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232</v>
      </c>
      <c r="C295" s="9" t="s">
        <v>232</v>
      </c>
      <c r="D295" s="151" t="s">
        <v>236</v>
      </c>
      <c r="E295" s="152" t="s">
        <v>237</v>
      </c>
      <c r="F295" s="152" t="s">
        <v>241</v>
      </c>
      <c r="G295" s="152" t="s">
        <v>242</v>
      </c>
      <c r="H295" s="152" t="s">
        <v>245</v>
      </c>
      <c r="I295" s="152" t="s">
        <v>258</v>
      </c>
      <c r="J295" s="152" t="s">
        <v>261</v>
      </c>
      <c r="K295" s="15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306</v>
      </c>
      <c r="E296" s="11" t="s">
        <v>306</v>
      </c>
      <c r="F296" s="11" t="s">
        <v>307</v>
      </c>
      <c r="G296" s="11" t="s">
        <v>306</v>
      </c>
      <c r="H296" s="11" t="s">
        <v>306</v>
      </c>
      <c r="I296" s="11" t="s">
        <v>306</v>
      </c>
      <c r="J296" s="11" t="s">
        <v>307</v>
      </c>
      <c r="K296" s="15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15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1.2763376099581194</v>
      </c>
      <c r="E298" s="22">
        <v>1.1299999999999999</v>
      </c>
      <c r="F298" s="22">
        <v>1.21</v>
      </c>
      <c r="G298" s="22">
        <v>1.2410000000000001</v>
      </c>
      <c r="H298" s="22">
        <v>1.1000000000000001</v>
      </c>
      <c r="I298" s="22">
        <v>1.24</v>
      </c>
      <c r="J298" s="154">
        <v>1.6</v>
      </c>
      <c r="K298" s="15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1.2637444203909309</v>
      </c>
      <c r="E299" s="11">
        <v>1.1299999999999999</v>
      </c>
      <c r="F299" s="11">
        <v>1.17</v>
      </c>
      <c r="G299" s="11">
        <v>1.1263000000000001</v>
      </c>
      <c r="H299" s="11">
        <v>1.1000000000000001</v>
      </c>
      <c r="I299" s="11">
        <v>1.18</v>
      </c>
      <c r="J299" s="155">
        <v>1.6</v>
      </c>
      <c r="K299" s="15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35</v>
      </c>
    </row>
    <row r="300" spans="1:65">
      <c r="A300" s="30"/>
      <c r="B300" s="19">
        <v>1</v>
      </c>
      <c r="C300" s="9">
        <v>3</v>
      </c>
      <c r="D300" s="11">
        <v>1.2264977286592889</v>
      </c>
      <c r="E300" s="11">
        <v>1.1299999999999999</v>
      </c>
      <c r="F300" s="11">
        <v>1.18</v>
      </c>
      <c r="G300" s="11">
        <v>1.1614</v>
      </c>
      <c r="H300" s="11">
        <v>1.1000000000000001</v>
      </c>
      <c r="I300" s="11">
        <v>1.2</v>
      </c>
      <c r="J300" s="155">
        <v>1.6</v>
      </c>
      <c r="K300" s="15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1.2773334900222688</v>
      </c>
      <c r="E301" s="11">
        <v>1.1100000000000001</v>
      </c>
      <c r="F301" s="11">
        <v>1.1599999999999999</v>
      </c>
      <c r="G301" s="11">
        <v>1.1707000000000001</v>
      </c>
      <c r="H301" s="11">
        <v>1</v>
      </c>
      <c r="I301" s="11">
        <v>1.1599999999999999</v>
      </c>
      <c r="J301" s="155">
        <v>1.5</v>
      </c>
      <c r="K301" s="15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1.1738309467134136</v>
      </c>
    </row>
    <row r="302" spans="1:65">
      <c r="A302" s="30"/>
      <c r="B302" s="19">
        <v>1</v>
      </c>
      <c r="C302" s="9">
        <v>5</v>
      </c>
      <c r="D302" s="11">
        <v>1.2488770510709151</v>
      </c>
      <c r="E302" s="11">
        <v>1.1499999999999999</v>
      </c>
      <c r="F302" s="11">
        <v>1.1399999999999999</v>
      </c>
      <c r="G302" s="11">
        <v>1.1404000000000001</v>
      </c>
      <c r="H302" s="11">
        <v>1.2</v>
      </c>
      <c r="I302" s="11">
        <v>1.19</v>
      </c>
      <c r="J302" s="155">
        <v>1.6</v>
      </c>
      <c r="K302" s="15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30</v>
      </c>
    </row>
    <row r="303" spans="1:65">
      <c r="A303" s="30"/>
      <c r="B303" s="19">
        <v>1</v>
      </c>
      <c r="C303" s="9">
        <v>6</v>
      </c>
      <c r="D303" s="11">
        <v>1.2242237815813675</v>
      </c>
      <c r="E303" s="11">
        <v>1.1200000000000001</v>
      </c>
      <c r="F303" s="11">
        <v>1.19</v>
      </c>
      <c r="G303" s="11">
        <v>1.2211000000000001</v>
      </c>
      <c r="H303" s="11">
        <v>1.2</v>
      </c>
      <c r="I303" s="11">
        <v>1.19</v>
      </c>
      <c r="J303" s="155">
        <v>1.6</v>
      </c>
      <c r="K303" s="15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271</v>
      </c>
      <c r="C304" s="12"/>
      <c r="D304" s="23">
        <v>1.2528356802804816</v>
      </c>
      <c r="E304" s="23">
        <v>1.1283333333333334</v>
      </c>
      <c r="F304" s="23">
        <v>1.1749999999999998</v>
      </c>
      <c r="G304" s="23">
        <v>1.1768166666666666</v>
      </c>
      <c r="H304" s="23">
        <v>1.1166666666666669</v>
      </c>
      <c r="I304" s="23">
        <v>1.1933333333333334</v>
      </c>
      <c r="J304" s="23">
        <v>1.5833333333333333</v>
      </c>
      <c r="K304" s="15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272</v>
      </c>
      <c r="C305" s="29"/>
      <c r="D305" s="11">
        <v>1.2563107357309229</v>
      </c>
      <c r="E305" s="11">
        <v>1.1299999999999999</v>
      </c>
      <c r="F305" s="11">
        <v>1.1749999999999998</v>
      </c>
      <c r="G305" s="11">
        <v>1.16605</v>
      </c>
      <c r="H305" s="11">
        <v>1.1000000000000001</v>
      </c>
      <c r="I305" s="11">
        <v>1.19</v>
      </c>
      <c r="J305" s="11">
        <v>1.6</v>
      </c>
      <c r="K305" s="15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24">
        <v>2.366213506639777E-2</v>
      </c>
      <c r="E306" s="24">
        <v>1.3291601358251179E-2</v>
      </c>
      <c r="F306" s="24">
        <v>2.428991560298226E-2</v>
      </c>
      <c r="G306" s="24">
        <v>4.524092910923324E-2</v>
      </c>
      <c r="H306" s="24">
        <v>7.527726527090807E-2</v>
      </c>
      <c r="I306" s="24">
        <v>2.6583202716502538E-2</v>
      </c>
      <c r="J306" s="24">
        <v>4.0824829046386332E-2</v>
      </c>
      <c r="K306" s="211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  <c r="AH306" s="212"/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  <c r="BI306" s="212"/>
      <c r="BJ306" s="212"/>
      <c r="BK306" s="212"/>
      <c r="BL306" s="212"/>
      <c r="BM306" s="56"/>
    </row>
    <row r="307" spans="1:65">
      <c r="A307" s="30"/>
      <c r="B307" s="3" t="s">
        <v>87</v>
      </c>
      <c r="C307" s="29"/>
      <c r="D307" s="13">
        <v>1.8886862370570696E-2</v>
      </c>
      <c r="E307" s="13">
        <v>1.1779853493280217E-2</v>
      </c>
      <c r="F307" s="13">
        <v>2.0672268598282778E-2</v>
      </c>
      <c r="G307" s="13">
        <v>3.8443480952201479E-2</v>
      </c>
      <c r="H307" s="13">
        <v>6.7412476362007215E-2</v>
      </c>
      <c r="I307" s="13">
        <v>2.2276426857404361E-2</v>
      </c>
      <c r="J307" s="13">
        <v>2.578410255561242E-2</v>
      </c>
      <c r="K307" s="15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274</v>
      </c>
      <c r="C308" s="29"/>
      <c r="D308" s="13">
        <v>6.7305035523447243E-2</v>
      </c>
      <c r="E308" s="13">
        <v>-3.8759936860983335E-2</v>
      </c>
      <c r="F308" s="13">
        <v>9.9592985673058188E-4</v>
      </c>
      <c r="G308" s="13">
        <v>2.5435689539559103E-3</v>
      </c>
      <c r="H308" s="13">
        <v>-4.8698903540411731E-2</v>
      </c>
      <c r="I308" s="13">
        <v>1.661430606726122E-2</v>
      </c>
      <c r="J308" s="13">
        <v>0.34885976363672921</v>
      </c>
      <c r="K308" s="15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275</v>
      </c>
      <c r="C309" s="47"/>
      <c r="D309" s="45">
        <v>1.06</v>
      </c>
      <c r="E309" s="45">
        <v>0.67</v>
      </c>
      <c r="F309" s="45">
        <v>0.03</v>
      </c>
      <c r="G309" s="45">
        <v>0</v>
      </c>
      <c r="H309" s="45">
        <v>0.84</v>
      </c>
      <c r="I309" s="45">
        <v>0.23</v>
      </c>
      <c r="J309" s="45">
        <v>5.65</v>
      </c>
      <c r="K309" s="15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BM310" s="55"/>
    </row>
    <row r="311" spans="1:65" ht="15">
      <c r="B311" s="8" t="s">
        <v>520</v>
      </c>
      <c r="BM311" s="28" t="s">
        <v>67</v>
      </c>
    </row>
    <row r="312" spans="1:65" ht="15">
      <c r="A312" s="25" t="s">
        <v>52</v>
      </c>
      <c r="B312" s="18" t="s">
        <v>111</v>
      </c>
      <c r="C312" s="15" t="s">
        <v>112</v>
      </c>
      <c r="D312" s="16" t="s">
        <v>231</v>
      </c>
      <c r="E312" s="17" t="s">
        <v>231</v>
      </c>
      <c r="F312" s="17" t="s">
        <v>231</v>
      </c>
      <c r="G312" s="17" t="s">
        <v>231</v>
      </c>
      <c r="H312" s="17" t="s">
        <v>231</v>
      </c>
      <c r="I312" s="17" t="s">
        <v>231</v>
      </c>
      <c r="J312" s="17" t="s">
        <v>231</v>
      </c>
      <c r="K312" s="17" t="s">
        <v>231</v>
      </c>
      <c r="L312" s="17" t="s">
        <v>231</v>
      </c>
      <c r="M312" s="17" t="s">
        <v>231</v>
      </c>
      <c r="N312" s="17" t="s">
        <v>231</v>
      </c>
      <c r="O312" s="17" t="s">
        <v>231</v>
      </c>
      <c r="P312" s="17" t="s">
        <v>231</v>
      </c>
      <c r="Q312" s="17" t="s">
        <v>231</v>
      </c>
      <c r="R312" s="17" t="s">
        <v>231</v>
      </c>
      <c r="S312" s="17" t="s">
        <v>231</v>
      </c>
      <c r="T312" s="17" t="s">
        <v>231</v>
      </c>
      <c r="U312" s="17" t="s">
        <v>231</v>
      </c>
      <c r="V312" s="17" t="s">
        <v>231</v>
      </c>
      <c r="W312" s="17" t="s">
        <v>231</v>
      </c>
      <c r="X312" s="17" t="s">
        <v>231</v>
      </c>
      <c r="Y312" s="17" t="s">
        <v>231</v>
      </c>
      <c r="Z312" s="17" t="s">
        <v>231</v>
      </c>
      <c r="AA312" s="17" t="s">
        <v>231</v>
      </c>
      <c r="AB312" s="17" t="s">
        <v>231</v>
      </c>
      <c r="AC312" s="17" t="s">
        <v>231</v>
      </c>
      <c r="AD312" s="15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232</v>
      </c>
      <c r="C313" s="9" t="s">
        <v>232</v>
      </c>
      <c r="D313" s="151" t="s">
        <v>235</v>
      </c>
      <c r="E313" s="152" t="s">
        <v>236</v>
      </c>
      <c r="F313" s="152" t="s">
        <v>237</v>
      </c>
      <c r="G313" s="152" t="s">
        <v>241</v>
      </c>
      <c r="H313" s="152" t="s">
        <v>242</v>
      </c>
      <c r="I313" s="152" t="s">
        <v>243</v>
      </c>
      <c r="J313" s="152" t="s">
        <v>244</v>
      </c>
      <c r="K313" s="152" t="s">
        <v>245</v>
      </c>
      <c r="L313" s="152" t="s">
        <v>246</v>
      </c>
      <c r="M313" s="152" t="s">
        <v>247</v>
      </c>
      <c r="N313" s="152" t="s">
        <v>248</v>
      </c>
      <c r="O313" s="152" t="s">
        <v>249</v>
      </c>
      <c r="P313" s="152" t="s">
        <v>250</v>
      </c>
      <c r="Q313" s="152" t="s">
        <v>251</v>
      </c>
      <c r="R313" s="152" t="s">
        <v>252</v>
      </c>
      <c r="S313" s="152" t="s">
        <v>253</v>
      </c>
      <c r="T313" s="152" t="s">
        <v>254</v>
      </c>
      <c r="U313" s="152" t="s">
        <v>255</v>
      </c>
      <c r="V313" s="152" t="s">
        <v>256</v>
      </c>
      <c r="W313" s="152" t="s">
        <v>257</v>
      </c>
      <c r="X313" s="152" t="s">
        <v>258</v>
      </c>
      <c r="Y313" s="152" t="s">
        <v>259</v>
      </c>
      <c r="Z313" s="152" t="s">
        <v>260</v>
      </c>
      <c r="AA313" s="152" t="s">
        <v>261</v>
      </c>
      <c r="AB313" s="152" t="s">
        <v>263</v>
      </c>
      <c r="AC313" s="152" t="s">
        <v>264</v>
      </c>
      <c r="AD313" s="15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115</v>
      </c>
      <c r="E314" s="11" t="s">
        <v>306</v>
      </c>
      <c r="F314" s="11" t="s">
        <v>115</v>
      </c>
      <c r="G314" s="11" t="s">
        <v>307</v>
      </c>
      <c r="H314" s="11" t="s">
        <v>115</v>
      </c>
      <c r="I314" s="11" t="s">
        <v>115</v>
      </c>
      <c r="J314" s="11" t="s">
        <v>307</v>
      </c>
      <c r="K314" s="11" t="s">
        <v>306</v>
      </c>
      <c r="L314" s="11" t="s">
        <v>307</v>
      </c>
      <c r="M314" s="11" t="s">
        <v>307</v>
      </c>
      <c r="N314" s="11" t="s">
        <v>307</v>
      </c>
      <c r="O314" s="11" t="s">
        <v>307</v>
      </c>
      <c r="P314" s="11" t="s">
        <v>307</v>
      </c>
      <c r="Q314" s="11" t="s">
        <v>115</v>
      </c>
      <c r="R314" s="11" t="s">
        <v>307</v>
      </c>
      <c r="S314" s="11" t="s">
        <v>307</v>
      </c>
      <c r="T314" s="11" t="s">
        <v>115</v>
      </c>
      <c r="U314" s="11" t="s">
        <v>307</v>
      </c>
      <c r="V314" s="11" t="s">
        <v>306</v>
      </c>
      <c r="W314" s="11" t="s">
        <v>307</v>
      </c>
      <c r="X314" s="11" t="s">
        <v>306</v>
      </c>
      <c r="Y314" s="11" t="s">
        <v>306</v>
      </c>
      <c r="Z314" s="11" t="s">
        <v>307</v>
      </c>
      <c r="AA314" s="11" t="s">
        <v>307</v>
      </c>
      <c r="AB314" s="11" t="s">
        <v>306</v>
      </c>
      <c r="AC314" s="11" t="s">
        <v>307</v>
      </c>
      <c r="AD314" s="15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15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4.7017030000000011</v>
      </c>
      <c r="E316" s="22">
        <v>4.7601193094934411</v>
      </c>
      <c r="F316" s="22">
        <v>4.8899999999999997</v>
      </c>
      <c r="G316" s="22">
        <v>4.76</v>
      </c>
      <c r="H316" s="22">
        <v>4.4371999999999998</v>
      </c>
      <c r="I316" s="22">
        <v>4.7</v>
      </c>
      <c r="J316" s="22">
        <v>4.4984999999999999</v>
      </c>
      <c r="K316" s="22">
        <v>4.41</v>
      </c>
      <c r="L316" s="22">
        <v>4.63</v>
      </c>
      <c r="M316" s="22">
        <v>4.74</v>
      </c>
      <c r="N316" s="22">
        <v>4.6500000000000004</v>
      </c>
      <c r="O316" s="22">
        <v>4.67</v>
      </c>
      <c r="P316" s="22">
        <v>4.47</v>
      </c>
      <c r="Q316" s="22">
        <v>4.7882657400098152</v>
      </c>
      <c r="R316" s="22">
        <v>4.59</v>
      </c>
      <c r="S316" s="22">
        <v>4.3099999999999996</v>
      </c>
      <c r="T316" s="154">
        <v>5.01</v>
      </c>
      <c r="U316" s="22">
        <v>4.72</v>
      </c>
      <c r="V316" s="148">
        <v>4.53</v>
      </c>
      <c r="W316" s="22">
        <v>4.5999999999999996</v>
      </c>
      <c r="X316" s="22">
        <v>4.7566999999999995</v>
      </c>
      <c r="Y316" s="22">
        <v>4.57</v>
      </c>
      <c r="Z316" s="22">
        <v>4.5659999999999998</v>
      </c>
      <c r="AA316" s="22">
        <v>4.8680000000000003</v>
      </c>
      <c r="AB316" s="22">
        <v>4.4800000000000004</v>
      </c>
      <c r="AC316" s="22">
        <v>4.78</v>
      </c>
      <c r="AD316" s="15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4.7194660000000006</v>
      </c>
      <c r="E317" s="11">
        <v>4.6846907945421661</v>
      </c>
      <c r="F317" s="11">
        <v>4.92</v>
      </c>
      <c r="G317" s="11">
        <v>4.5599999999999996</v>
      </c>
      <c r="H317" s="11">
        <v>4.3685999999999998</v>
      </c>
      <c r="I317" s="11">
        <v>4.74</v>
      </c>
      <c r="J317" s="11">
        <v>4.4318</v>
      </c>
      <c r="K317" s="11">
        <v>4.47</v>
      </c>
      <c r="L317" s="11">
        <v>4.5599999999999996</v>
      </c>
      <c r="M317" s="11">
        <v>4.6100000000000003</v>
      </c>
      <c r="N317" s="149">
        <v>4.78</v>
      </c>
      <c r="O317" s="11">
        <v>4.58</v>
      </c>
      <c r="P317" s="11">
        <v>4.5</v>
      </c>
      <c r="Q317" s="11">
        <v>4.8752274261862318</v>
      </c>
      <c r="R317" s="11">
        <v>4.58</v>
      </c>
      <c r="S317" s="11">
        <v>4.37</v>
      </c>
      <c r="T317" s="155">
        <v>5.08</v>
      </c>
      <c r="U317" s="11">
        <v>4.5599999999999996</v>
      </c>
      <c r="V317" s="11">
        <v>4.71</v>
      </c>
      <c r="W317" s="11">
        <v>4.66</v>
      </c>
      <c r="X317" s="11">
        <v>4.8520000000000003</v>
      </c>
      <c r="Y317" s="11">
        <v>4.59</v>
      </c>
      <c r="Z317" s="11">
        <v>4.8439999999999994</v>
      </c>
      <c r="AA317" s="11">
        <v>5.0149999999999997</v>
      </c>
      <c r="AB317" s="11">
        <v>4.41</v>
      </c>
      <c r="AC317" s="11">
        <v>4.8099999999999996</v>
      </c>
      <c r="AD317" s="15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11</v>
      </c>
    </row>
    <row r="318" spans="1:65">
      <c r="A318" s="30"/>
      <c r="B318" s="19">
        <v>1</v>
      </c>
      <c r="C318" s="9">
        <v>3</v>
      </c>
      <c r="D318" s="11">
        <v>4.7102590000000006</v>
      </c>
      <c r="E318" s="11">
        <v>4.6481984436701005</v>
      </c>
      <c r="F318" s="11">
        <v>4.87</v>
      </c>
      <c r="G318" s="11">
        <v>4.42</v>
      </c>
      <c r="H318" s="11">
        <v>4.41</v>
      </c>
      <c r="I318" s="11">
        <v>4.8</v>
      </c>
      <c r="J318" s="11">
        <v>4.3714000000000004</v>
      </c>
      <c r="K318" s="11">
        <v>4.6500000000000004</v>
      </c>
      <c r="L318" s="11">
        <v>4.58</v>
      </c>
      <c r="M318" s="11">
        <v>4.7</v>
      </c>
      <c r="N318" s="11">
        <v>4.59</v>
      </c>
      <c r="O318" s="11">
        <v>4.6399999999999997</v>
      </c>
      <c r="P318" s="11">
        <v>4.46</v>
      </c>
      <c r="Q318" s="11">
        <v>4.7846409129305174</v>
      </c>
      <c r="R318" s="11">
        <v>4.54</v>
      </c>
      <c r="S318" s="11">
        <v>4.2699999999999996</v>
      </c>
      <c r="T318" s="155">
        <v>4.99</v>
      </c>
      <c r="U318" s="11">
        <v>4.72</v>
      </c>
      <c r="V318" s="11">
        <v>4.68</v>
      </c>
      <c r="W318" s="11">
        <v>4.62</v>
      </c>
      <c r="X318" s="11">
        <v>4.6705999999999994</v>
      </c>
      <c r="Y318" s="11">
        <v>4.51</v>
      </c>
      <c r="Z318" s="11">
        <v>4.2540000000000004</v>
      </c>
      <c r="AA318" s="11">
        <v>4.8959999999999999</v>
      </c>
      <c r="AB318" s="11">
        <v>4.6500000000000004</v>
      </c>
      <c r="AC318" s="11">
        <v>4.6399999999999997</v>
      </c>
      <c r="AD318" s="15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4.7103520000000003</v>
      </c>
      <c r="E319" s="11">
        <v>4.682495797922499</v>
      </c>
      <c r="F319" s="11">
        <v>4.84</v>
      </c>
      <c r="G319" s="11">
        <v>4.4000000000000004</v>
      </c>
      <c r="H319" s="11">
        <v>4.4585999999999997</v>
      </c>
      <c r="I319" s="11">
        <v>4.8</v>
      </c>
      <c r="J319" s="11">
        <v>4.4912999999999998</v>
      </c>
      <c r="K319" s="11">
        <v>4.71</v>
      </c>
      <c r="L319" s="11">
        <v>4.5199999999999996</v>
      </c>
      <c r="M319" s="11">
        <v>4.9000000000000004</v>
      </c>
      <c r="N319" s="11">
        <v>4.58</v>
      </c>
      <c r="O319" s="11">
        <v>4.6100000000000003</v>
      </c>
      <c r="P319" s="149">
        <v>4.76</v>
      </c>
      <c r="Q319" s="11">
        <v>4.8565039245061827</v>
      </c>
      <c r="R319" s="11">
        <v>4.57</v>
      </c>
      <c r="S319" s="11">
        <v>4.29</v>
      </c>
      <c r="T319" s="155">
        <v>5.08</v>
      </c>
      <c r="U319" s="11">
        <v>4.79</v>
      </c>
      <c r="V319" s="11">
        <v>4.72</v>
      </c>
      <c r="W319" s="11">
        <v>4.57</v>
      </c>
      <c r="X319" s="11">
        <v>4.7981000000000007</v>
      </c>
      <c r="Y319" s="11">
        <v>4.5199999999999996</v>
      </c>
      <c r="Z319" s="11"/>
      <c r="AA319" s="11">
        <v>4.6859999999999999</v>
      </c>
      <c r="AB319" s="11">
        <v>4.59</v>
      </c>
      <c r="AC319" s="11">
        <v>4.66</v>
      </c>
      <c r="AD319" s="15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4.6249307884387632</v>
      </c>
    </row>
    <row r="320" spans="1:65">
      <c r="A320" s="30"/>
      <c r="B320" s="19">
        <v>1</v>
      </c>
      <c r="C320" s="9">
        <v>5</v>
      </c>
      <c r="D320" s="11">
        <v>4.7532930000000002</v>
      </c>
      <c r="E320" s="11">
        <v>4.541019704441684</v>
      </c>
      <c r="F320" s="11">
        <v>4.84</v>
      </c>
      <c r="G320" s="11">
        <v>4.54</v>
      </c>
      <c r="H320" s="11">
        <v>4.4584999999999999</v>
      </c>
      <c r="I320" s="11">
        <v>4.79</v>
      </c>
      <c r="J320" s="11">
        <v>4.5423999999999998</v>
      </c>
      <c r="K320" s="11">
        <v>4.58</v>
      </c>
      <c r="L320" s="11">
        <v>4.4800000000000004</v>
      </c>
      <c r="M320" s="11">
        <v>4.84</v>
      </c>
      <c r="N320" s="11">
        <v>4.5999999999999996</v>
      </c>
      <c r="O320" s="11">
        <v>4.63</v>
      </c>
      <c r="P320" s="11">
        <v>4.43</v>
      </c>
      <c r="Q320" s="11">
        <v>4.8217394147984223</v>
      </c>
      <c r="R320" s="11">
        <v>4.5599999999999996</v>
      </c>
      <c r="S320" s="11">
        <v>4.18</v>
      </c>
      <c r="T320" s="155">
        <v>5</v>
      </c>
      <c r="U320" s="11">
        <v>4.67</v>
      </c>
      <c r="V320" s="11">
        <v>4.7300000000000004</v>
      </c>
      <c r="W320" s="11">
        <v>4.6399999999999997</v>
      </c>
      <c r="X320" s="11">
        <v>4.7343999999999999</v>
      </c>
      <c r="Y320" s="11">
        <v>4.6399999999999997</v>
      </c>
      <c r="Z320" s="11">
        <v>4.2809999999999997</v>
      </c>
      <c r="AA320" s="11">
        <v>5.0220000000000002</v>
      </c>
      <c r="AB320" s="11">
        <v>4.3499999999999996</v>
      </c>
      <c r="AC320" s="11">
        <v>4.62</v>
      </c>
      <c r="AD320" s="15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31</v>
      </c>
    </row>
    <row r="321" spans="1:65">
      <c r="A321" s="30"/>
      <c r="B321" s="19">
        <v>1</v>
      </c>
      <c r="C321" s="9">
        <v>6</v>
      </c>
      <c r="D321" s="11">
        <v>4.7349969999999999</v>
      </c>
      <c r="E321" s="11">
        <v>4.5563755731915876</v>
      </c>
      <c r="F321" s="11">
        <v>4.83</v>
      </c>
      <c r="G321" s="11">
        <v>4.47</v>
      </c>
      <c r="H321" s="11">
        <v>4.3753000000000002</v>
      </c>
      <c r="I321" s="11">
        <v>4.87</v>
      </c>
      <c r="J321" s="11">
        <v>4.4564000000000004</v>
      </c>
      <c r="K321" s="11">
        <v>4.5</v>
      </c>
      <c r="L321" s="11">
        <v>4.4800000000000004</v>
      </c>
      <c r="M321" s="11">
        <v>4.72</v>
      </c>
      <c r="N321" s="11">
        <v>4.5599999999999996</v>
      </c>
      <c r="O321" s="11">
        <v>4.7</v>
      </c>
      <c r="P321" s="11">
        <v>4.49</v>
      </c>
      <c r="Q321" s="11">
        <v>4.8389070568138184</v>
      </c>
      <c r="R321" s="11">
        <v>4.6100000000000003</v>
      </c>
      <c r="S321" s="11">
        <v>4.2699999999999996</v>
      </c>
      <c r="T321" s="155">
        <v>5.05</v>
      </c>
      <c r="U321" s="11">
        <v>4.83</v>
      </c>
      <c r="V321" s="11">
        <v>4.75</v>
      </c>
      <c r="W321" s="11">
        <v>4.58</v>
      </c>
      <c r="X321" s="11">
        <v>4.6764999999999999</v>
      </c>
      <c r="Y321" s="11">
        <v>4.51</v>
      </c>
      <c r="Z321" s="11">
        <v>4.4909999999999997</v>
      </c>
      <c r="AA321" s="11">
        <v>4.798</v>
      </c>
      <c r="AB321" s="11">
        <v>4.8</v>
      </c>
      <c r="AC321" s="11">
        <v>4.6900000000000004</v>
      </c>
      <c r="AD321" s="15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271</v>
      </c>
      <c r="C322" s="12"/>
      <c r="D322" s="23">
        <v>4.7216783333333341</v>
      </c>
      <c r="E322" s="23">
        <v>4.64548327054358</v>
      </c>
      <c r="F322" s="23">
        <v>4.8649999999999993</v>
      </c>
      <c r="G322" s="23">
        <v>4.5249999999999995</v>
      </c>
      <c r="H322" s="23">
        <v>4.4180333333333328</v>
      </c>
      <c r="I322" s="23">
        <v>4.7833333333333341</v>
      </c>
      <c r="J322" s="23">
        <v>4.4653</v>
      </c>
      <c r="K322" s="23">
        <v>4.5533333333333337</v>
      </c>
      <c r="L322" s="23">
        <v>4.541666666666667</v>
      </c>
      <c r="M322" s="23">
        <v>4.7516666666666669</v>
      </c>
      <c r="N322" s="23">
        <v>4.6266666666666669</v>
      </c>
      <c r="O322" s="23">
        <v>4.6383333333333328</v>
      </c>
      <c r="P322" s="23">
        <v>4.5183333333333335</v>
      </c>
      <c r="Q322" s="23">
        <v>4.8275474125408309</v>
      </c>
      <c r="R322" s="23">
        <v>4.5750000000000002</v>
      </c>
      <c r="S322" s="23">
        <v>4.2816666666666663</v>
      </c>
      <c r="T322" s="23">
        <v>5.0350000000000001</v>
      </c>
      <c r="U322" s="23">
        <v>4.7149999999999999</v>
      </c>
      <c r="V322" s="23">
        <v>4.6866666666666665</v>
      </c>
      <c r="W322" s="23">
        <v>4.6116666666666672</v>
      </c>
      <c r="X322" s="23">
        <v>4.7480500000000001</v>
      </c>
      <c r="Y322" s="23">
        <v>4.5566666666666658</v>
      </c>
      <c r="Z322" s="23">
        <v>4.4871999999999996</v>
      </c>
      <c r="AA322" s="23">
        <v>4.8808333333333342</v>
      </c>
      <c r="AB322" s="23">
        <v>4.5466666666666677</v>
      </c>
      <c r="AC322" s="23">
        <v>4.7</v>
      </c>
      <c r="AD322" s="15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272</v>
      </c>
      <c r="C323" s="29"/>
      <c r="D323" s="11">
        <v>4.7149090000000005</v>
      </c>
      <c r="E323" s="11">
        <v>4.6653471207962998</v>
      </c>
      <c r="F323" s="11">
        <v>4.8550000000000004</v>
      </c>
      <c r="G323" s="11">
        <v>4.5049999999999999</v>
      </c>
      <c r="H323" s="11">
        <v>4.4236000000000004</v>
      </c>
      <c r="I323" s="11">
        <v>4.7949999999999999</v>
      </c>
      <c r="J323" s="11">
        <v>4.4738500000000005</v>
      </c>
      <c r="K323" s="11">
        <v>4.54</v>
      </c>
      <c r="L323" s="11">
        <v>4.5399999999999991</v>
      </c>
      <c r="M323" s="11">
        <v>4.7300000000000004</v>
      </c>
      <c r="N323" s="11">
        <v>4.5949999999999998</v>
      </c>
      <c r="O323" s="11">
        <v>4.6349999999999998</v>
      </c>
      <c r="P323" s="11">
        <v>4.4800000000000004</v>
      </c>
      <c r="Q323" s="11">
        <v>4.8303232358061203</v>
      </c>
      <c r="R323" s="11">
        <v>4.5750000000000002</v>
      </c>
      <c r="S323" s="11">
        <v>4.2799999999999994</v>
      </c>
      <c r="T323" s="11">
        <v>5.0299999999999994</v>
      </c>
      <c r="U323" s="11">
        <v>4.72</v>
      </c>
      <c r="V323" s="11">
        <v>4.7149999999999999</v>
      </c>
      <c r="W323" s="11">
        <v>4.6099999999999994</v>
      </c>
      <c r="X323" s="11">
        <v>4.7455499999999997</v>
      </c>
      <c r="Y323" s="11">
        <v>4.5449999999999999</v>
      </c>
      <c r="Z323" s="11">
        <v>4.4909999999999997</v>
      </c>
      <c r="AA323" s="11">
        <v>4.8819999999999997</v>
      </c>
      <c r="AB323" s="11">
        <v>4.5350000000000001</v>
      </c>
      <c r="AC323" s="11">
        <v>4.6750000000000007</v>
      </c>
      <c r="AD323" s="15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273</v>
      </c>
      <c r="C324" s="29"/>
      <c r="D324" s="24">
        <v>1.9180559904931227E-2</v>
      </c>
      <c r="E324" s="24">
        <v>8.3556889700844475E-2</v>
      </c>
      <c r="F324" s="24">
        <v>3.5071355833500323E-2</v>
      </c>
      <c r="G324" s="24">
        <v>0.13141537200799594</v>
      </c>
      <c r="H324" s="24">
        <v>3.9962215487465882E-2</v>
      </c>
      <c r="I324" s="24">
        <v>5.8195074247453786E-2</v>
      </c>
      <c r="J324" s="24">
        <v>5.9567306469236754E-2</v>
      </c>
      <c r="K324" s="24">
        <v>0.11395905697515525</v>
      </c>
      <c r="L324" s="24">
        <v>5.9469880331699372E-2</v>
      </c>
      <c r="M324" s="24">
        <v>0.10361788777362074</v>
      </c>
      <c r="N324" s="24">
        <v>8.0911474258393665E-2</v>
      </c>
      <c r="O324" s="24">
        <v>4.2622372841814721E-2</v>
      </c>
      <c r="P324" s="24">
        <v>0.12089940722214752</v>
      </c>
      <c r="Q324" s="24">
        <v>3.6492890123566837E-2</v>
      </c>
      <c r="R324" s="24">
        <v>2.4289915602982343E-2</v>
      </c>
      <c r="S324" s="24">
        <v>6.2102066524928792E-2</v>
      </c>
      <c r="T324" s="24">
        <v>4.03732584763727E-2</v>
      </c>
      <c r="U324" s="24">
        <v>9.4815610529068631E-2</v>
      </c>
      <c r="V324" s="24">
        <v>8.0166493416306134E-2</v>
      </c>
      <c r="W324" s="24">
        <v>3.4880749227427191E-2</v>
      </c>
      <c r="X324" s="24">
        <v>7.0270413404220466E-2</v>
      </c>
      <c r="Y324" s="24">
        <v>5.2788887719544444E-2</v>
      </c>
      <c r="Z324" s="24">
        <v>0.2400160411305875</v>
      </c>
      <c r="AA324" s="24">
        <v>0.12895335073842271</v>
      </c>
      <c r="AB324" s="24">
        <v>0.16645319662495722</v>
      </c>
      <c r="AC324" s="24">
        <v>7.771743691090173E-2</v>
      </c>
      <c r="AD324" s="211"/>
      <c r="AE324" s="212"/>
      <c r="AF324" s="212"/>
      <c r="AG324" s="212"/>
      <c r="AH324" s="212"/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  <c r="BI324" s="212"/>
      <c r="BJ324" s="212"/>
      <c r="BK324" s="212"/>
      <c r="BL324" s="212"/>
      <c r="BM324" s="56"/>
    </row>
    <row r="325" spans="1:65">
      <c r="A325" s="30"/>
      <c r="B325" s="3" t="s">
        <v>87</v>
      </c>
      <c r="C325" s="29"/>
      <c r="D325" s="13">
        <v>4.0622335006439214E-3</v>
      </c>
      <c r="E325" s="13">
        <v>1.7986694781718E-2</v>
      </c>
      <c r="F325" s="13">
        <v>7.208911784892154E-3</v>
      </c>
      <c r="G325" s="13">
        <v>2.9042071161988058E-2</v>
      </c>
      <c r="H325" s="13">
        <v>9.0452498821042282E-3</v>
      </c>
      <c r="I325" s="13">
        <v>1.2166217612708106E-2</v>
      </c>
      <c r="J325" s="13">
        <v>1.3340045790705385E-2</v>
      </c>
      <c r="K325" s="13">
        <v>2.5027611341542147E-2</v>
      </c>
      <c r="L325" s="13">
        <v>1.309428557762188E-2</v>
      </c>
      <c r="M325" s="13">
        <v>2.1806640709986825E-2</v>
      </c>
      <c r="N325" s="13">
        <v>1.7488070805128313E-2</v>
      </c>
      <c r="O325" s="13">
        <v>9.1891569188245897E-3</v>
      </c>
      <c r="P325" s="13">
        <v>2.6757522808295284E-2</v>
      </c>
      <c r="Q325" s="13">
        <v>7.5593022719501225E-3</v>
      </c>
      <c r="R325" s="13">
        <v>5.309271170050785E-3</v>
      </c>
      <c r="S325" s="13">
        <v>1.4504180581921869E-2</v>
      </c>
      <c r="T325" s="13">
        <v>8.0185220409876266E-3</v>
      </c>
      <c r="U325" s="13">
        <v>2.0109355361414345E-2</v>
      </c>
      <c r="V325" s="13">
        <v>1.7105226191245975E-2</v>
      </c>
      <c r="W325" s="13">
        <v>7.5635885567243624E-3</v>
      </c>
      <c r="X325" s="13">
        <v>1.4799846969644478E-2</v>
      </c>
      <c r="Y325" s="13">
        <v>1.1584979016725191E-2</v>
      </c>
      <c r="Z325" s="13">
        <v>5.3489044644898273E-2</v>
      </c>
      <c r="AA325" s="13">
        <v>2.6420355281903229E-2</v>
      </c>
      <c r="AB325" s="13">
        <v>3.6609940606662138E-2</v>
      </c>
      <c r="AC325" s="13">
        <v>1.653562487465994E-2</v>
      </c>
      <c r="AD325" s="15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274</v>
      </c>
      <c r="C326" s="29"/>
      <c r="D326" s="13">
        <v>2.0918701126602102E-2</v>
      </c>
      <c r="E326" s="13">
        <v>4.4438464152141144E-3</v>
      </c>
      <c r="F326" s="13">
        <v>5.1907633333963199E-2</v>
      </c>
      <c r="G326" s="13">
        <v>-2.1606980300887368E-2</v>
      </c>
      <c r="H326" s="13">
        <v>-4.4735254335616315E-2</v>
      </c>
      <c r="I326" s="13">
        <v>3.4249711431474816E-2</v>
      </c>
      <c r="J326" s="13">
        <v>-3.4515281577359502E-2</v>
      </c>
      <c r="K326" s="13">
        <v>-1.5480762497982914E-2</v>
      </c>
      <c r="L326" s="13">
        <v>-1.8003322769767016E-2</v>
      </c>
      <c r="M326" s="13">
        <v>2.7402762122346491E-2</v>
      </c>
      <c r="N326" s="13">
        <v>3.7533063894557017E-4</v>
      </c>
      <c r="O326" s="13">
        <v>2.8978909107295614E-3</v>
      </c>
      <c r="P326" s="13">
        <v>-2.3048443313335221E-2</v>
      </c>
      <c r="Q326" s="13">
        <v>4.3809655402533121E-2</v>
      </c>
      <c r="R326" s="13">
        <v>-1.0796007707526867E-2</v>
      </c>
      <c r="S326" s="13">
        <v>-7.4220380255241025E-2</v>
      </c>
      <c r="T326" s="13">
        <v>8.8664940151388594E-2</v>
      </c>
      <c r="U326" s="13">
        <v>1.9474715553882138E-2</v>
      </c>
      <c r="V326" s="13">
        <v>1.3348497750977906E-2</v>
      </c>
      <c r="W326" s="13">
        <v>-2.8679611390625137E-3</v>
      </c>
      <c r="X326" s="13">
        <v>2.6620768438093467E-2</v>
      </c>
      <c r="Y326" s="13">
        <v>-1.4760030991759154E-2</v>
      </c>
      <c r="Z326" s="13">
        <v>-2.978007558146778E-2</v>
      </c>
      <c r="AA326" s="13">
        <v>5.5331107988527473E-2</v>
      </c>
      <c r="AB326" s="13">
        <v>-1.6922225510430877E-2</v>
      </c>
      <c r="AC326" s="13">
        <v>1.6231423775874054E-2</v>
      </c>
      <c r="AD326" s="15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275</v>
      </c>
      <c r="C327" s="47"/>
      <c r="D327" s="45">
        <v>0.61</v>
      </c>
      <c r="E327" s="45">
        <v>0.09</v>
      </c>
      <c r="F327" s="45">
        <v>1.58</v>
      </c>
      <c r="G327" s="45">
        <v>0.73</v>
      </c>
      <c r="H327" s="45">
        <v>1.46</v>
      </c>
      <c r="I327" s="45">
        <v>1.03</v>
      </c>
      <c r="J327" s="45">
        <v>1.1399999999999999</v>
      </c>
      <c r="K327" s="45">
        <v>0.54</v>
      </c>
      <c r="L327" s="45">
        <v>0.62</v>
      </c>
      <c r="M327" s="45">
        <v>0.81</v>
      </c>
      <c r="N327" s="45">
        <v>0.04</v>
      </c>
      <c r="O327" s="45">
        <v>0.04</v>
      </c>
      <c r="P327" s="45">
        <v>0.78</v>
      </c>
      <c r="Q327" s="45">
        <v>1.33</v>
      </c>
      <c r="R327" s="45">
        <v>0.39</v>
      </c>
      <c r="S327" s="45">
        <v>2.39</v>
      </c>
      <c r="T327" s="45">
        <v>2.74</v>
      </c>
      <c r="U327" s="45">
        <v>0.56000000000000005</v>
      </c>
      <c r="V327" s="45">
        <v>0.37</v>
      </c>
      <c r="W327" s="45">
        <v>0.14000000000000001</v>
      </c>
      <c r="X327" s="45">
        <v>0.79</v>
      </c>
      <c r="Y327" s="45">
        <v>0.52</v>
      </c>
      <c r="Z327" s="45">
        <v>0.99</v>
      </c>
      <c r="AA327" s="45">
        <v>1.69</v>
      </c>
      <c r="AB327" s="45">
        <v>0.57999999999999996</v>
      </c>
      <c r="AC327" s="45">
        <v>0.46</v>
      </c>
      <c r="AD327" s="15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BM328" s="55"/>
    </row>
    <row r="329" spans="1:65" ht="15">
      <c r="B329" s="8" t="s">
        <v>521</v>
      </c>
      <c r="BM329" s="28" t="s">
        <v>67</v>
      </c>
    </row>
    <row r="330" spans="1:65" ht="15">
      <c r="A330" s="25" t="s">
        <v>42</v>
      </c>
      <c r="B330" s="18" t="s">
        <v>111</v>
      </c>
      <c r="C330" s="15" t="s">
        <v>112</v>
      </c>
      <c r="D330" s="16" t="s">
        <v>231</v>
      </c>
      <c r="E330" s="17" t="s">
        <v>231</v>
      </c>
      <c r="F330" s="17" t="s">
        <v>231</v>
      </c>
      <c r="G330" s="17" t="s">
        <v>231</v>
      </c>
      <c r="H330" s="17" t="s">
        <v>231</v>
      </c>
      <c r="I330" s="17" t="s">
        <v>231</v>
      </c>
      <c r="J330" s="17" t="s">
        <v>231</v>
      </c>
      <c r="K330" s="17" t="s">
        <v>231</v>
      </c>
      <c r="L330" s="17" t="s">
        <v>231</v>
      </c>
      <c r="M330" s="17" t="s">
        <v>231</v>
      </c>
      <c r="N330" s="17" t="s">
        <v>231</v>
      </c>
      <c r="O330" s="17" t="s">
        <v>231</v>
      </c>
      <c r="P330" s="17" t="s">
        <v>231</v>
      </c>
      <c r="Q330" s="17" t="s">
        <v>231</v>
      </c>
      <c r="R330" s="17" t="s">
        <v>231</v>
      </c>
      <c r="S330" s="17" t="s">
        <v>231</v>
      </c>
      <c r="T330" s="17" t="s">
        <v>231</v>
      </c>
      <c r="U330" s="17" t="s">
        <v>231</v>
      </c>
      <c r="V330" s="17" t="s">
        <v>231</v>
      </c>
      <c r="W330" s="17" t="s">
        <v>231</v>
      </c>
      <c r="X330" s="17" t="s">
        <v>231</v>
      </c>
      <c r="Y330" s="17" t="s">
        <v>231</v>
      </c>
      <c r="Z330" s="17" t="s">
        <v>231</v>
      </c>
      <c r="AA330" s="17" t="s">
        <v>231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232</v>
      </c>
      <c r="C331" s="9" t="s">
        <v>232</v>
      </c>
      <c r="D331" s="151" t="s">
        <v>236</v>
      </c>
      <c r="E331" s="152" t="s">
        <v>237</v>
      </c>
      <c r="F331" s="152" t="s">
        <v>241</v>
      </c>
      <c r="G331" s="152" t="s">
        <v>242</v>
      </c>
      <c r="H331" s="152" t="s">
        <v>243</v>
      </c>
      <c r="I331" s="152" t="s">
        <v>244</v>
      </c>
      <c r="J331" s="152" t="s">
        <v>245</v>
      </c>
      <c r="K331" s="152" t="s">
        <v>246</v>
      </c>
      <c r="L331" s="152" t="s">
        <v>247</v>
      </c>
      <c r="M331" s="152" t="s">
        <v>248</v>
      </c>
      <c r="N331" s="152" t="s">
        <v>249</v>
      </c>
      <c r="O331" s="152" t="s">
        <v>250</v>
      </c>
      <c r="P331" s="152" t="s">
        <v>251</v>
      </c>
      <c r="Q331" s="152" t="s">
        <v>252</v>
      </c>
      <c r="R331" s="152" t="s">
        <v>253</v>
      </c>
      <c r="S331" s="152" t="s">
        <v>254</v>
      </c>
      <c r="T331" s="152" t="s">
        <v>255</v>
      </c>
      <c r="U331" s="152" t="s">
        <v>257</v>
      </c>
      <c r="V331" s="152" t="s">
        <v>258</v>
      </c>
      <c r="W331" s="152" t="s">
        <v>259</v>
      </c>
      <c r="X331" s="152" t="s">
        <v>260</v>
      </c>
      <c r="Y331" s="152" t="s">
        <v>261</v>
      </c>
      <c r="Z331" s="152" t="s">
        <v>263</v>
      </c>
      <c r="AA331" s="152" t="s">
        <v>264</v>
      </c>
      <c r="AB331" s="15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306</v>
      </c>
      <c r="E332" s="11" t="s">
        <v>306</v>
      </c>
      <c r="F332" s="11" t="s">
        <v>307</v>
      </c>
      <c r="G332" s="11" t="s">
        <v>306</v>
      </c>
      <c r="H332" s="11" t="s">
        <v>115</v>
      </c>
      <c r="I332" s="11" t="s">
        <v>307</v>
      </c>
      <c r="J332" s="11" t="s">
        <v>306</v>
      </c>
      <c r="K332" s="11" t="s">
        <v>307</v>
      </c>
      <c r="L332" s="11" t="s">
        <v>307</v>
      </c>
      <c r="M332" s="11" t="s">
        <v>307</v>
      </c>
      <c r="N332" s="11" t="s">
        <v>307</v>
      </c>
      <c r="O332" s="11" t="s">
        <v>307</v>
      </c>
      <c r="P332" s="11" t="s">
        <v>115</v>
      </c>
      <c r="Q332" s="11" t="s">
        <v>307</v>
      </c>
      <c r="R332" s="11" t="s">
        <v>307</v>
      </c>
      <c r="S332" s="11" t="s">
        <v>306</v>
      </c>
      <c r="T332" s="11" t="s">
        <v>307</v>
      </c>
      <c r="U332" s="11" t="s">
        <v>306</v>
      </c>
      <c r="V332" s="11" t="s">
        <v>306</v>
      </c>
      <c r="W332" s="11" t="s">
        <v>306</v>
      </c>
      <c r="X332" s="11" t="s">
        <v>307</v>
      </c>
      <c r="Y332" s="11" t="s">
        <v>307</v>
      </c>
      <c r="Z332" s="11" t="s">
        <v>306</v>
      </c>
      <c r="AA332" s="11" t="s">
        <v>307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33">
        <v>17.204321533461094</v>
      </c>
      <c r="E334" s="233">
        <v>16.62</v>
      </c>
      <c r="F334" s="233">
        <v>16.600000000000001</v>
      </c>
      <c r="G334" s="233">
        <v>16.425699999999999</v>
      </c>
      <c r="H334" s="237">
        <v>16</v>
      </c>
      <c r="I334" s="233">
        <v>15.31</v>
      </c>
      <c r="J334" s="233">
        <v>14.5</v>
      </c>
      <c r="K334" s="233">
        <v>14.75</v>
      </c>
      <c r="L334" s="233">
        <v>15.35</v>
      </c>
      <c r="M334" s="233">
        <v>16.7</v>
      </c>
      <c r="N334" s="233">
        <v>16.350000000000001</v>
      </c>
      <c r="O334" s="233">
        <v>17.600000000000001</v>
      </c>
      <c r="P334" s="237">
        <v>16.7416591</v>
      </c>
      <c r="Q334" s="233">
        <v>19</v>
      </c>
      <c r="R334" s="233">
        <v>13.9</v>
      </c>
      <c r="S334" s="233">
        <v>15.7</v>
      </c>
      <c r="T334" s="233">
        <v>18</v>
      </c>
      <c r="U334" s="233">
        <v>16.07</v>
      </c>
      <c r="V334" s="233">
        <v>16.579999999999998</v>
      </c>
      <c r="W334" s="233">
        <v>16.2</v>
      </c>
      <c r="X334" s="233">
        <v>14.84</v>
      </c>
      <c r="Y334" s="237">
        <v>13</v>
      </c>
      <c r="Z334" s="237">
        <v>38.1</v>
      </c>
      <c r="AA334" s="233">
        <v>15.5</v>
      </c>
      <c r="AB334" s="230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4">
        <v>1</v>
      </c>
    </row>
    <row r="335" spans="1:65">
      <c r="A335" s="30"/>
      <c r="B335" s="19">
        <v>1</v>
      </c>
      <c r="C335" s="9">
        <v>2</v>
      </c>
      <c r="D335" s="229">
        <v>16.713963973458846</v>
      </c>
      <c r="E335" s="229">
        <v>16.39</v>
      </c>
      <c r="F335" s="229">
        <v>15.9</v>
      </c>
      <c r="G335" s="229">
        <v>16.4468</v>
      </c>
      <c r="H335" s="238">
        <v>16</v>
      </c>
      <c r="I335" s="229">
        <v>15.5</v>
      </c>
      <c r="J335" s="229">
        <v>13.86</v>
      </c>
      <c r="K335" s="229">
        <v>14.55</v>
      </c>
      <c r="L335" s="229">
        <v>15</v>
      </c>
      <c r="M335" s="229">
        <v>17.399999999999999</v>
      </c>
      <c r="N335" s="229">
        <v>16.55</v>
      </c>
      <c r="O335" s="229">
        <v>17.95</v>
      </c>
      <c r="P335" s="238">
        <v>17.314444123400001</v>
      </c>
      <c r="Q335" s="229">
        <v>19</v>
      </c>
      <c r="R335" s="229">
        <v>14.1</v>
      </c>
      <c r="S335" s="235">
        <v>16</v>
      </c>
      <c r="T335" s="229">
        <v>17.7</v>
      </c>
      <c r="U335" s="229">
        <v>16.260000000000002</v>
      </c>
      <c r="V335" s="229">
        <v>16.73</v>
      </c>
      <c r="W335" s="229">
        <v>16.010000000000002</v>
      </c>
      <c r="X335" s="235">
        <v>17.53</v>
      </c>
      <c r="Y335" s="238">
        <v>12</v>
      </c>
      <c r="Z335" s="238">
        <v>35.1</v>
      </c>
      <c r="AA335" s="229">
        <v>15.400000000000002</v>
      </c>
      <c r="AB335" s="230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4">
        <v>36</v>
      </c>
    </row>
    <row r="336" spans="1:65">
      <c r="A336" s="30"/>
      <c r="B336" s="19">
        <v>1</v>
      </c>
      <c r="C336" s="9">
        <v>3</v>
      </c>
      <c r="D336" s="229">
        <v>16.349283299702776</v>
      </c>
      <c r="E336" s="229">
        <v>16.55</v>
      </c>
      <c r="F336" s="229">
        <v>15.6</v>
      </c>
      <c r="G336" s="229">
        <v>16.330400000000001</v>
      </c>
      <c r="H336" s="238">
        <v>17</v>
      </c>
      <c r="I336" s="229">
        <v>14.8</v>
      </c>
      <c r="J336" s="229">
        <v>14.32</v>
      </c>
      <c r="K336" s="229">
        <v>14.85</v>
      </c>
      <c r="L336" s="229">
        <v>15.2</v>
      </c>
      <c r="M336" s="229">
        <v>16.350000000000001</v>
      </c>
      <c r="N336" s="229">
        <v>16.75</v>
      </c>
      <c r="O336" s="229">
        <v>17.600000000000001</v>
      </c>
      <c r="P336" s="238">
        <v>16.968914573999996</v>
      </c>
      <c r="Q336" s="229">
        <v>19</v>
      </c>
      <c r="R336" s="229">
        <v>13.6</v>
      </c>
      <c r="S336" s="229">
        <v>15.400000000000002</v>
      </c>
      <c r="T336" s="229">
        <v>17.3</v>
      </c>
      <c r="U336" s="229">
        <v>16.440000000000001</v>
      </c>
      <c r="V336" s="229">
        <v>16.27</v>
      </c>
      <c r="W336" s="229">
        <v>16.16</v>
      </c>
      <c r="X336" s="229">
        <v>14.62</v>
      </c>
      <c r="Y336" s="238">
        <v>13</v>
      </c>
      <c r="Z336" s="238">
        <v>38.1</v>
      </c>
      <c r="AA336" s="229">
        <v>14.7</v>
      </c>
      <c r="AB336" s="230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4">
        <v>16</v>
      </c>
    </row>
    <row r="337" spans="1:65">
      <c r="A337" s="30"/>
      <c r="B337" s="19">
        <v>1</v>
      </c>
      <c r="C337" s="9">
        <v>4</v>
      </c>
      <c r="D337" s="229">
        <v>16.966640039498145</v>
      </c>
      <c r="E337" s="229">
        <v>16.73</v>
      </c>
      <c r="F337" s="229">
        <v>15.5</v>
      </c>
      <c r="G337" s="229">
        <v>15.976100000000001</v>
      </c>
      <c r="H337" s="238">
        <v>16</v>
      </c>
      <c r="I337" s="229">
        <v>15.14</v>
      </c>
      <c r="J337" s="229">
        <v>14.02</v>
      </c>
      <c r="K337" s="229">
        <v>15.75</v>
      </c>
      <c r="L337" s="229">
        <v>15.8</v>
      </c>
      <c r="M337" s="229">
        <v>15.9</v>
      </c>
      <c r="N337" s="229">
        <v>16.7</v>
      </c>
      <c r="O337" s="229">
        <v>16.75</v>
      </c>
      <c r="P337" s="238">
        <v>16.991300094</v>
      </c>
      <c r="Q337" s="229">
        <v>18</v>
      </c>
      <c r="R337" s="229">
        <v>14.1</v>
      </c>
      <c r="S337" s="229">
        <v>15.5</v>
      </c>
      <c r="T337" s="229">
        <v>17.7</v>
      </c>
      <c r="U337" s="229">
        <v>15.690000000000001</v>
      </c>
      <c r="V337" s="229">
        <v>16.14</v>
      </c>
      <c r="W337" s="229">
        <v>16.18</v>
      </c>
      <c r="X337" s="229">
        <v>15.04</v>
      </c>
      <c r="Y337" s="238">
        <v>13</v>
      </c>
      <c r="Z337" s="238">
        <v>37.200000000000003</v>
      </c>
      <c r="AA337" s="229">
        <v>15.1</v>
      </c>
      <c r="AB337" s="230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4">
        <v>16.041145644766519</v>
      </c>
    </row>
    <row r="338" spans="1:65">
      <c r="A338" s="30"/>
      <c r="B338" s="19">
        <v>1</v>
      </c>
      <c r="C338" s="9">
        <v>5</v>
      </c>
      <c r="D338" s="229">
        <v>16.677572872815553</v>
      </c>
      <c r="E338" s="235">
        <v>17.11</v>
      </c>
      <c r="F338" s="229">
        <v>16.100000000000001</v>
      </c>
      <c r="G338" s="229">
        <v>15.912800000000001</v>
      </c>
      <c r="H338" s="238">
        <v>16</v>
      </c>
      <c r="I338" s="229">
        <v>15.03</v>
      </c>
      <c r="J338" s="229">
        <v>15.809999999999999</v>
      </c>
      <c r="K338" s="229">
        <v>15.75</v>
      </c>
      <c r="L338" s="229">
        <v>15.7</v>
      </c>
      <c r="M338" s="229">
        <v>16.850000000000001</v>
      </c>
      <c r="N338" s="229">
        <v>16.399999999999999</v>
      </c>
      <c r="O338" s="229">
        <v>17.149999999999999</v>
      </c>
      <c r="P338" s="238">
        <v>16.888435073999997</v>
      </c>
      <c r="Q338" s="229">
        <v>19</v>
      </c>
      <c r="R338" s="229">
        <v>13.4</v>
      </c>
      <c r="S338" s="229">
        <v>15.400000000000002</v>
      </c>
      <c r="T338" s="229">
        <v>17.7</v>
      </c>
      <c r="U338" s="229">
        <v>16.670000000000002</v>
      </c>
      <c r="V338" s="229">
        <v>16.28</v>
      </c>
      <c r="W338" s="229">
        <v>15.83</v>
      </c>
      <c r="X338" s="229">
        <v>14.69</v>
      </c>
      <c r="Y338" s="238">
        <v>13</v>
      </c>
      <c r="Z338" s="238">
        <v>35.1</v>
      </c>
      <c r="AA338" s="229">
        <v>14.9</v>
      </c>
      <c r="AB338" s="230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4">
        <v>32</v>
      </c>
    </row>
    <row r="339" spans="1:65">
      <c r="A339" s="30"/>
      <c r="B339" s="19">
        <v>1</v>
      </c>
      <c r="C339" s="9">
        <v>6</v>
      </c>
      <c r="D339" s="229">
        <v>16.114195653045975</v>
      </c>
      <c r="E339" s="229">
        <v>16.489999999999998</v>
      </c>
      <c r="F339" s="229">
        <v>16.100000000000001</v>
      </c>
      <c r="G339" s="229">
        <v>16.3797</v>
      </c>
      <c r="H339" s="238">
        <v>16</v>
      </c>
      <c r="I339" s="229">
        <v>14.82</v>
      </c>
      <c r="J339" s="229">
        <v>14.82</v>
      </c>
      <c r="K339" s="229">
        <v>16</v>
      </c>
      <c r="L339" s="229">
        <v>15.45</v>
      </c>
      <c r="M339" s="229">
        <v>16.25</v>
      </c>
      <c r="N339" s="229">
        <v>16.95</v>
      </c>
      <c r="O339" s="229">
        <v>17.350000000000001</v>
      </c>
      <c r="P339" s="238">
        <v>17.197475033999996</v>
      </c>
      <c r="Q339" s="229">
        <v>19</v>
      </c>
      <c r="R339" s="229">
        <v>13.7</v>
      </c>
      <c r="S339" s="229">
        <v>15.5</v>
      </c>
      <c r="T339" s="229">
        <v>17.2</v>
      </c>
      <c r="U339" s="229">
        <v>15.77</v>
      </c>
      <c r="V339" s="229">
        <v>16.649999999999999</v>
      </c>
      <c r="W339" s="229">
        <v>15.979999999999999</v>
      </c>
      <c r="X339" s="229">
        <v>15.779999999999998</v>
      </c>
      <c r="Y339" s="238">
        <v>12</v>
      </c>
      <c r="Z339" s="238">
        <v>38.4</v>
      </c>
      <c r="AA339" s="229">
        <v>14.8</v>
      </c>
      <c r="AB339" s="230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2"/>
    </row>
    <row r="340" spans="1:65">
      <c r="A340" s="30"/>
      <c r="B340" s="20" t="s">
        <v>271</v>
      </c>
      <c r="C340" s="12"/>
      <c r="D340" s="236">
        <v>16.670996228663736</v>
      </c>
      <c r="E340" s="236">
        <v>16.648333333333333</v>
      </c>
      <c r="F340" s="236">
        <v>15.966666666666669</v>
      </c>
      <c r="G340" s="236">
        <v>16.245250000000002</v>
      </c>
      <c r="H340" s="236">
        <v>16.166666666666668</v>
      </c>
      <c r="I340" s="236">
        <v>15.1</v>
      </c>
      <c r="J340" s="236">
        <v>14.555000000000001</v>
      </c>
      <c r="K340" s="236">
        <v>15.275</v>
      </c>
      <c r="L340" s="236">
        <v>15.416666666666666</v>
      </c>
      <c r="M340" s="236">
        <v>16.574999999999999</v>
      </c>
      <c r="N340" s="236">
        <v>16.616666666666667</v>
      </c>
      <c r="O340" s="236">
        <v>17.400000000000002</v>
      </c>
      <c r="P340" s="236">
        <v>17.017037999899998</v>
      </c>
      <c r="Q340" s="236">
        <v>18.833333333333332</v>
      </c>
      <c r="R340" s="236">
        <v>13.800000000000002</v>
      </c>
      <c r="S340" s="236">
        <v>15.583333333333334</v>
      </c>
      <c r="T340" s="236">
        <v>17.600000000000001</v>
      </c>
      <c r="U340" s="236">
        <v>16.149999999999999</v>
      </c>
      <c r="V340" s="236">
        <v>16.441666666666666</v>
      </c>
      <c r="W340" s="236">
        <v>16.060000000000002</v>
      </c>
      <c r="X340" s="236">
        <v>15.416666666666666</v>
      </c>
      <c r="Y340" s="236">
        <v>12.666666666666666</v>
      </c>
      <c r="Z340" s="236">
        <v>37</v>
      </c>
      <c r="AA340" s="236">
        <v>15.066666666666668</v>
      </c>
      <c r="AB340" s="230"/>
      <c r="AC340" s="231"/>
      <c r="AD340" s="231"/>
      <c r="AE340" s="231"/>
      <c r="AF340" s="231"/>
      <c r="AG340" s="231"/>
      <c r="AH340" s="231"/>
      <c r="AI340" s="231"/>
      <c r="AJ340" s="231"/>
      <c r="AK340" s="231"/>
      <c r="AL340" s="231"/>
      <c r="AM340" s="231"/>
      <c r="AN340" s="231"/>
      <c r="AO340" s="231"/>
      <c r="AP340" s="231"/>
      <c r="AQ340" s="231"/>
      <c r="AR340" s="231"/>
      <c r="AS340" s="231"/>
      <c r="AT340" s="231"/>
      <c r="AU340" s="231"/>
      <c r="AV340" s="231"/>
      <c r="AW340" s="231"/>
      <c r="AX340" s="231"/>
      <c r="AY340" s="231"/>
      <c r="AZ340" s="231"/>
      <c r="BA340" s="231"/>
      <c r="BB340" s="231"/>
      <c r="BC340" s="231"/>
      <c r="BD340" s="231"/>
      <c r="BE340" s="231"/>
      <c r="BF340" s="231"/>
      <c r="BG340" s="231"/>
      <c r="BH340" s="231"/>
      <c r="BI340" s="231"/>
      <c r="BJ340" s="231"/>
      <c r="BK340" s="231"/>
      <c r="BL340" s="231"/>
      <c r="BM340" s="232"/>
    </row>
    <row r="341" spans="1:65">
      <c r="A341" s="30"/>
      <c r="B341" s="3" t="s">
        <v>272</v>
      </c>
      <c r="C341" s="29"/>
      <c r="D341" s="229">
        <v>16.695768423137199</v>
      </c>
      <c r="E341" s="229">
        <v>16.585000000000001</v>
      </c>
      <c r="F341" s="229">
        <v>16</v>
      </c>
      <c r="G341" s="229">
        <v>16.355049999999999</v>
      </c>
      <c r="H341" s="229">
        <v>16</v>
      </c>
      <c r="I341" s="229">
        <v>15.085000000000001</v>
      </c>
      <c r="J341" s="229">
        <v>14.41</v>
      </c>
      <c r="K341" s="229">
        <v>15.3</v>
      </c>
      <c r="L341" s="229">
        <v>15.399999999999999</v>
      </c>
      <c r="M341" s="229">
        <v>16.524999999999999</v>
      </c>
      <c r="N341" s="229">
        <v>16.625</v>
      </c>
      <c r="O341" s="229">
        <v>17.475000000000001</v>
      </c>
      <c r="P341" s="229">
        <v>16.980107333999996</v>
      </c>
      <c r="Q341" s="229">
        <v>19</v>
      </c>
      <c r="R341" s="229">
        <v>13.8</v>
      </c>
      <c r="S341" s="229">
        <v>15.5</v>
      </c>
      <c r="T341" s="229">
        <v>17.7</v>
      </c>
      <c r="U341" s="229">
        <v>16.164999999999999</v>
      </c>
      <c r="V341" s="229">
        <v>16.43</v>
      </c>
      <c r="W341" s="229">
        <v>16.085000000000001</v>
      </c>
      <c r="X341" s="229">
        <v>14.94</v>
      </c>
      <c r="Y341" s="229">
        <v>13</v>
      </c>
      <c r="Z341" s="229">
        <v>37.650000000000006</v>
      </c>
      <c r="AA341" s="229">
        <v>15</v>
      </c>
      <c r="AB341" s="230"/>
      <c r="AC341" s="231"/>
      <c r="AD341" s="231"/>
      <c r="AE341" s="231"/>
      <c r="AF341" s="231"/>
      <c r="AG341" s="231"/>
      <c r="AH341" s="231"/>
      <c r="AI341" s="231"/>
      <c r="AJ341" s="231"/>
      <c r="AK341" s="231"/>
      <c r="AL341" s="231"/>
      <c r="AM341" s="231"/>
      <c r="AN341" s="231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2"/>
    </row>
    <row r="342" spans="1:65">
      <c r="A342" s="30"/>
      <c r="B342" s="3" t="s">
        <v>273</v>
      </c>
      <c r="C342" s="29"/>
      <c r="D342" s="24">
        <v>0.39680138926971353</v>
      </c>
      <c r="E342" s="24">
        <v>0.25380438661825089</v>
      </c>
      <c r="F342" s="24">
        <v>0.39832984656772485</v>
      </c>
      <c r="G342" s="24">
        <v>0.23726637140564136</v>
      </c>
      <c r="H342" s="24">
        <v>0.40824829046386296</v>
      </c>
      <c r="I342" s="24">
        <v>0.27531799795872397</v>
      </c>
      <c r="J342" s="24">
        <v>0.70324249018386231</v>
      </c>
      <c r="K342" s="24">
        <v>0.62589935293144361</v>
      </c>
      <c r="L342" s="24">
        <v>0.30110906108363256</v>
      </c>
      <c r="M342" s="24">
        <v>0.52607033750250498</v>
      </c>
      <c r="N342" s="24">
        <v>0.22730302828309726</v>
      </c>
      <c r="O342" s="24">
        <v>0.41713307229228441</v>
      </c>
      <c r="P342" s="24">
        <v>0.20801849944211595</v>
      </c>
      <c r="Q342" s="24">
        <v>0.40824829046386296</v>
      </c>
      <c r="R342" s="24">
        <v>0.2828427124746189</v>
      </c>
      <c r="S342" s="24">
        <v>0.23166067138525329</v>
      </c>
      <c r="T342" s="24">
        <v>0.29664793948382639</v>
      </c>
      <c r="U342" s="24">
        <v>0.38183766184073614</v>
      </c>
      <c r="V342" s="24">
        <v>0.24177813521215352</v>
      </c>
      <c r="W342" s="24">
        <v>0.1454647723677453</v>
      </c>
      <c r="X342" s="24">
        <v>1.1167213916938585</v>
      </c>
      <c r="Y342" s="24">
        <v>0.5163977794943222</v>
      </c>
      <c r="Z342" s="24">
        <v>1.5257784898208515</v>
      </c>
      <c r="AA342" s="24">
        <v>0.32659863237109082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87</v>
      </c>
      <c r="C343" s="29"/>
      <c r="D343" s="13">
        <v>2.3801900248016501E-2</v>
      </c>
      <c r="E343" s="13">
        <v>1.5245032733101465E-2</v>
      </c>
      <c r="F343" s="13">
        <v>2.4947589555389862E-2</v>
      </c>
      <c r="G343" s="13">
        <v>1.460527670584579E-2</v>
      </c>
      <c r="H343" s="13">
        <v>2.5252471575084305E-2</v>
      </c>
      <c r="I343" s="13">
        <v>1.8232979997266488E-2</v>
      </c>
      <c r="J343" s="13">
        <v>4.8316213684909806E-2</v>
      </c>
      <c r="K343" s="13">
        <v>4.0975407720552776E-2</v>
      </c>
      <c r="L343" s="13">
        <v>1.9531398556776165E-2</v>
      </c>
      <c r="M343" s="13">
        <v>3.1738783559728811E-2</v>
      </c>
      <c r="N343" s="13">
        <v>1.3679219355050988E-2</v>
      </c>
      <c r="O343" s="13">
        <v>2.3973165074269217E-2</v>
      </c>
      <c r="P343" s="13">
        <v>1.2224130864803756E-2</v>
      </c>
      <c r="Q343" s="13">
        <v>2.1676900378612193E-2</v>
      </c>
      <c r="R343" s="13">
        <v>2.0495848730044845E-2</v>
      </c>
      <c r="S343" s="13">
        <v>1.4865925436486842E-2</v>
      </c>
      <c r="T343" s="13">
        <v>1.6854996561581043E-2</v>
      </c>
      <c r="U343" s="13">
        <v>2.3643198875587378E-2</v>
      </c>
      <c r="V343" s="13">
        <v>1.4705208426486783E-2</v>
      </c>
      <c r="W343" s="13">
        <v>9.057582339212035E-3</v>
      </c>
      <c r="X343" s="13">
        <v>7.2435982163925966E-2</v>
      </c>
      <c r="Y343" s="13">
        <v>4.0768245749551756E-2</v>
      </c>
      <c r="Z343" s="13">
        <v>4.1237256481644634E-2</v>
      </c>
      <c r="AA343" s="13">
        <v>2.167690037861222E-2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274</v>
      </c>
      <c r="C344" s="29"/>
      <c r="D344" s="13">
        <v>3.9264688311255735E-2</v>
      </c>
      <c r="E344" s="13">
        <v>3.7851890507889729E-2</v>
      </c>
      <c r="F344" s="13">
        <v>-4.6429961892496818E-3</v>
      </c>
      <c r="G344" s="13">
        <v>1.2723801638199861E-2</v>
      </c>
      <c r="H344" s="13">
        <v>7.8249412280038122E-3</v>
      </c>
      <c r="I344" s="13">
        <v>-5.8670724997349044E-2</v>
      </c>
      <c r="J344" s="13">
        <v>-9.2645854459365129E-2</v>
      </c>
      <c r="K344" s="13">
        <v>-4.7761279757252084E-2</v>
      </c>
      <c r="L344" s="13">
        <v>-3.8929824086697429E-2</v>
      </c>
      <c r="M344" s="13">
        <v>3.3280313454896682E-2</v>
      </c>
      <c r="N344" s="13">
        <v>3.5877800416824535E-2</v>
      </c>
      <c r="O344" s="13">
        <v>8.471055530106808E-2</v>
      </c>
      <c r="P344" s="13">
        <v>6.0836824048902338E-2</v>
      </c>
      <c r="Q344" s="13">
        <v>0.17406410679138573</v>
      </c>
      <c r="R344" s="13">
        <v>-0.13971231820949759</v>
      </c>
      <c r="S344" s="13">
        <v>-2.8539876238986017E-2</v>
      </c>
      <c r="T344" s="13">
        <v>9.7178492718321685E-2</v>
      </c>
      <c r="U344" s="13">
        <v>6.7859464432324934E-3</v>
      </c>
      <c r="V344" s="13">
        <v>2.4968355176727464E-2</v>
      </c>
      <c r="W344" s="13">
        <v>1.175374605468571E-3</v>
      </c>
      <c r="X344" s="13">
        <v>-3.8929824086697429E-2</v>
      </c>
      <c r="Y344" s="13">
        <v>-0.21036396357393516</v>
      </c>
      <c r="Z344" s="13">
        <v>1.3065684221919263</v>
      </c>
      <c r="AA344" s="13">
        <v>-6.0748714566891238E-2</v>
      </c>
      <c r="AB344" s="15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275</v>
      </c>
      <c r="C345" s="47"/>
      <c r="D345" s="45">
        <v>0.48</v>
      </c>
      <c r="E345" s="45">
        <v>0.46</v>
      </c>
      <c r="F345" s="45">
        <v>0.17</v>
      </c>
      <c r="G345" s="45">
        <v>0.09</v>
      </c>
      <c r="H345" s="45" t="s">
        <v>276</v>
      </c>
      <c r="I345" s="45">
        <v>0.97</v>
      </c>
      <c r="J345" s="45">
        <v>1.47</v>
      </c>
      <c r="K345" s="45">
        <v>0.8</v>
      </c>
      <c r="L345" s="45">
        <v>0.67</v>
      </c>
      <c r="M345" s="45">
        <v>0.39</v>
      </c>
      <c r="N345" s="45">
        <v>0.43</v>
      </c>
      <c r="O345" s="45">
        <v>1.1499999999999999</v>
      </c>
      <c r="P345" s="45" t="s">
        <v>276</v>
      </c>
      <c r="Q345" s="45">
        <v>2.4700000000000002</v>
      </c>
      <c r="R345" s="45">
        <v>2.16</v>
      </c>
      <c r="S345" s="45">
        <v>0.52</v>
      </c>
      <c r="T345" s="45">
        <v>1.33</v>
      </c>
      <c r="U345" s="45">
        <v>0</v>
      </c>
      <c r="V345" s="45">
        <v>0.27</v>
      </c>
      <c r="W345" s="45">
        <v>0.08</v>
      </c>
      <c r="X345" s="45">
        <v>0.67</v>
      </c>
      <c r="Y345" s="45" t="s">
        <v>276</v>
      </c>
      <c r="Z345" s="45">
        <v>19.170000000000002</v>
      </c>
      <c r="AA345" s="45">
        <v>1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156" t="s">
        <v>314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>
      <c r="BM347" s="55"/>
    </row>
    <row r="348" spans="1:65" ht="15">
      <c r="B348" s="8" t="s">
        <v>522</v>
      </c>
      <c r="BM348" s="28" t="s">
        <v>67</v>
      </c>
    </row>
    <row r="349" spans="1:65" ht="15">
      <c r="A349" s="25" t="s">
        <v>5</v>
      </c>
      <c r="B349" s="18" t="s">
        <v>111</v>
      </c>
      <c r="C349" s="15" t="s">
        <v>112</v>
      </c>
      <c r="D349" s="16" t="s">
        <v>231</v>
      </c>
      <c r="E349" s="17" t="s">
        <v>231</v>
      </c>
      <c r="F349" s="17" t="s">
        <v>231</v>
      </c>
      <c r="G349" s="17" t="s">
        <v>231</v>
      </c>
      <c r="H349" s="17" t="s">
        <v>231</v>
      </c>
      <c r="I349" s="17" t="s">
        <v>231</v>
      </c>
      <c r="J349" s="17" t="s">
        <v>231</v>
      </c>
      <c r="K349" s="15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232</v>
      </c>
      <c r="C350" s="9" t="s">
        <v>232</v>
      </c>
      <c r="D350" s="151" t="s">
        <v>236</v>
      </c>
      <c r="E350" s="152" t="s">
        <v>237</v>
      </c>
      <c r="F350" s="152" t="s">
        <v>241</v>
      </c>
      <c r="G350" s="152" t="s">
        <v>242</v>
      </c>
      <c r="H350" s="152" t="s">
        <v>245</v>
      </c>
      <c r="I350" s="152" t="s">
        <v>258</v>
      </c>
      <c r="J350" s="152" t="s">
        <v>261</v>
      </c>
      <c r="K350" s="15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306</v>
      </c>
      <c r="E351" s="11" t="s">
        <v>306</v>
      </c>
      <c r="F351" s="11" t="s">
        <v>307</v>
      </c>
      <c r="G351" s="11" t="s">
        <v>306</v>
      </c>
      <c r="H351" s="11" t="s">
        <v>306</v>
      </c>
      <c r="I351" s="11" t="s">
        <v>306</v>
      </c>
      <c r="J351" s="11" t="s">
        <v>307</v>
      </c>
      <c r="K351" s="15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15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5.0919525725182062</v>
      </c>
      <c r="E353" s="22">
        <v>4.67</v>
      </c>
      <c r="F353" s="22">
        <v>5.0999999999999996</v>
      </c>
      <c r="G353" s="22">
        <v>5.0656999999999996</v>
      </c>
      <c r="H353" s="22">
        <v>4.7</v>
      </c>
      <c r="I353" s="22">
        <v>5</v>
      </c>
      <c r="J353" s="154">
        <v>4</v>
      </c>
      <c r="K353" s="15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5.1385611305258001</v>
      </c>
      <c r="E354" s="149">
        <v>4.75</v>
      </c>
      <c r="F354" s="11">
        <v>4.8</v>
      </c>
      <c r="G354" s="11">
        <v>4.6260000000000003</v>
      </c>
      <c r="H354" s="11">
        <v>4.3</v>
      </c>
      <c r="I354" s="11">
        <v>4.9800000000000004</v>
      </c>
      <c r="J354" s="155">
        <v>4</v>
      </c>
      <c r="K354" s="15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37</v>
      </c>
    </row>
    <row r="355" spans="1:65">
      <c r="A355" s="30"/>
      <c r="B355" s="19">
        <v>1</v>
      </c>
      <c r="C355" s="9">
        <v>3</v>
      </c>
      <c r="D355" s="11">
        <v>5.1639617371607658</v>
      </c>
      <c r="E355" s="11">
        <v>4.6100000000000003</v>
      </c>
      <c r="F355" s="11">
        <v>4.9000000000000004</v>
      </c>
      <c r="G355" s="11">
        <v>4.6493000000000002</v>
      </c>
      <c r="H355" s="11">
        <v>4.5</v>
      </c>
      <c r="I355" s="11">
        <v>4.75</v>
      </c>
      <c r="J355" s="155">
        <v>3</v>
      </c>
      <c r="K355" s="15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5.2042506336183898</v>
      </c>
      <c r="E356" s="11">
        <v>4.5999999999999996</v>
      </c>
      <c r="F356" s="11">
        <v>5.0999999999999996</v>
      </c>
      <c r="G356" s="11">
        <v>4.7386999999999997</v>
      </c>
      <c r="H356" s="11">
        <v>4.4000000000000004</v>
      </c>
      <c r="I356" s="11">
        <v>4.8</v>
      </c>
      <c r="J356" s="155">
        <v>4</v>
      </c>
      <c r="K356" s="15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4.8128003778151625</v>
      </c>
    </row>
    <row r="357" spans="1:65">
      <c r="A357" s="30"/>
      <c r="B357" s="19">
        <v>1</v>
      </c>
      <c r="C357" s="9">
        <v>5</v>
      </c>
      <c r="D357" s="11">
        <v>5.0063392890262657</v>
      </c>
      <c r="E357" s="11">
        <v>4.6100000000000003</v>
      </c>
      <c r="F357" s="11">
        <v>4.8</v>
      </c>
      <c r="G357" s="11">
        <v>4.6228999999999996</v>
      </c>
      <c r="H357" s="11">
        <v>4.9000000000000004</v>
      </c>
      <c r="I357" s="11">
        <v>4.87</v>
      </c>
      <c r="J357" s="155">
        <v>4</v>
      </c>
      <c r="K357" s="15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5.0214482384964265</v>
      </c>
      <c r="E358" s="11">
        <v>4.5599999999999996</v>
      </c>
      <c r="F358" s="11">
        <v>5</v>
      </c>
      <c r="G358" s="11">
        <v>5.0416999999999996</v>
      </c>
      <c r="H358" s="11">
        <v>4.5</v>
      </c>
      <c r="I358" s="11">
        <v>4.83</v>
      </c>
      <c r="J358" s="155">
        <v>3</v>
      </c>
      <c r="K358" s="15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271</v>
      </c>
      <c r="C359" s="12"/>
      <c r="D359" s="23">
        <v>5.1044189335576418</v>
      </c>
      <c r="E359" s="23">
        <v>4.6333333333333337</v>
      </c>
      <c r="F359" s="23">
        <v>4.95</v>
      </c>
      <c r="G359" s="23">
        <v>4.7907166666666674</v>
      </c>
      <c r="H359" s="23">
        <v>4.55</v>
      </c>
      <c r="I359" s="23">
        <v>4.871666666666667</v>
      </c>
      <c r="J359" s="23">
        <v>3.6666666666666665</v>
      </c>
      <c r="K359" s="15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272</v>
      </c>
      <c r="C360" s="29"/>
      <c r="D360" s="11">
        <v>5.1152568515220036</v>
      </c>
      <c r="E360" s="11">
        <v>4.6100000000000003</v>
      </c>
      <c r="F360" s="11">
        <v>4.95</v>
      </c>
      <c r="G360" s="11">
        <v>4.694</v>
      </c>
      <c r="H360" s="11">
        <v>4.5</v>
      </c>
      <c r="I360" s="11">
        <v>4.8499999999999996</v>
      </c>
      <c r="J360" s="11">
        <v>4</v>
      </c>
      <c r="K360" s="15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273</v>
      </c>
      <c r="C361" s="29"/>
      <c r="D361" s="24">
        <v>7.9166364675485365E-2</v>
      </c>
      <c r="E361" s="24">
        <v>6.7131711334261962E-2</v>
      </c>
      <c r="F361" s="24">
        <v>0.13784048752090211</v>
      </c>
      <c r="G361" s="24">
        <v>0.2081378813831509</v>
      </c>
      <c r="H361" s="24">
        <v>0.21679483388678814</v>
      </c>
      <c r="I361" s="24">
        <v>9.9883265198263765E-2</v>
      </c>
      <c r="J361" s="24">
        <v>0.51639777949432131</v>
      </c>
      <c r="K361" s="211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  <c r="AH361" s="212"/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  <c r="BI361" s="212"/>
      <c r="BJ361" s="212"/>
      <c r="BK361" s="212"/>
      <c r="BL361" s="212"/>
      <c r="BM361" s="56"/>
    </row>
    <row r="362" spans="1:65">
      <c r="A362" s="30"/>
      <c r="B362" s="3" t="s">
        <v>87</v>
      </c>
      <c r="C362" s="29"/>
      <c r="D362" s="13">
        <v>1.5509378384878874E-2</v>
      </c>
      <c r="E362" s="13">
        <v>1.4488858561351502E-2</v>
      </c>
      <c r="F362" s="13">
        <v>2.7846563135535778E-2</v>
      </c>
      <c r="G362" s="13">
        <v>4.3446084555856475E-2</v>
      </c>
      <c r="H362" s="13">
        <v>4.7647216238854539E-2</v>
      </c>
      <c r="I362" s="13">
        <v>2.0502893985274804E-2</v>
      </c>
      <c r="J362" s="13">
        <v>0.14083575804390583</v>
      </c>
      <c r="K362" s="15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274</v>
      </c>
      <c r="C363" s="29"/>
      <c r="D363" s="13">
        <v>6.0592281592793507E-2</v>
      </c>
      <c r="E363" s="13">
        <v>-3.7289525929454892E-2</v>
      </c>
      <c r="F363" s="13">
        <v>2.8507233089754891E-2</v>
      </c>
      <c r="G363" s="13">
        <v>-4.5885366969075081E-3</v>
      </c>
      <c r="H363" s="13">
        <v>-5.460446251345763E-2</v>
      </c>
      <c r="I363" s="13">
        <v>1.2231192700792537E-2</v>
      </c>
      <c r="J363" s="13">
        <v>-0.2381427903038853</v>
      </c>
      <c r="K363" s="15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275</v>
      </c>
      <c r="C364" s="47"/>
      <c r="D364" s="45">
        <v>1.1599999999999999</v>
      </c>
      <c r="E364" s="45">
        <v>0.84</v>
      </c>
      <c r="F364" s="45">
        <v>0.51</v>
      </c>
      <c r="G364" s="45">
        <v>0.17</v>
      </c>
      <c r="H364" s="45">
        <v>1.2</v>
      </c>
      <c r="I364" s="45">
        <v>0.17</v>
      </c>
      <c r="J364" s="45" t="s">
        <v>276</v>
      </c>
      <c r="K364" s="15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 t="s">
        <v>315</v>
      </c>
      <c r="C365" s="20"/>
      <c r="D365" s="20"/>
      <c r="E365" s="20"/>
      <c r="F365" s="20"/>
      <c r="G365" s="20"/>
      <c r="H365" s="20"/>
      <c r="I365" s="20"/>
      <c r="J365" s="20"/>
      <c r="BM365" s="55"/>
    </row>
    <row r="366" spans="1:65">
      <c r="BM366" s="55"/>
    </row>
    <row r="367" spans="1:65" ht="15">
      <c r="B367" s="8" t="s">
        <v>523</v>
      </c>
      <c r="BM367" s="28" t="s">
        <v>327</v>
      </c>
    </row>
    <row r="368" spans="1:65" ht="15">
      <c r="A368" s="25" t="s">
        <v>82</v>
      </c>
      <c r="B368" s="18" t="s">
        <v>111</v>
      </c>
      <c r="C368" s="15" t="s">
        <v>112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7" t="s">
        <v>231</v>
      </c>
      <c r="O368" s="17" t="s">
        <v>231</v>
      </c>
      <c r="P368" s="17" t="s">
        <v>231</v>
      </c>
      <c r="Q368" s="17" t="s">
        <v>231</v>
      </c>
      <c r="R368" s="17" t="s">
        <v>231</v>
      </c>
      <c r="S368" s="17" t="s">
        <v>231</v>
      </c>
      <c r="T368" s="17" t="s">
        <v>231</v>
      </c>
      <c r="U368" s="17" t="s">
        <v>231</v>
      </c>
      <c r="V368" s="17" t="s">
        <v>231</v>
      </c>
      <c r="W368" s="15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51" t="s">
        <v>236</v>
      </c>
      <c r="E369" s="152" t="s">
        <v>237</v>
      </c>
      <c r="F369" s="152" t="s">
        <v>241</v>
      </c>
      <c r="G369" s="152" t="s">
        <v>244</v>
      </c>
      <c r="H369" s="152" t="s">
        <v>245</v>
      </c>
      <c r="I369" s="152" t="s">
        <v>246</v>
      </c>
      <c r="J369" s="152" t="s">
        <v>247</v>
      </c>
      <c r="K369" s="152" t="s">
        <v>248</v>
      </c>
      <c r="L369" s="152" t="s">
        <v>249</v>
      </c>
      <c r="M369" s="152" t="s">
        <v>250</v>
      </c>
      <c r="N369" s="152" t="s">
        <v>251</v>
      </c>
      <c r="O369" s="152" t="s">
        <v>252</v>
      </c>
      <c r="P369" s="152" t="s">
        <v>253</v>
      </c>
      <c r="Q369" s="152" t="s">
        <v>254</v>
      </c>
      <c r="R369" s="152" t="s">
        <v>255</v>
      </c>
      <c r="S369" s="152" t="s">
        <v>258</v>
      </c>
      <c r="T369" s="152" t="s">
        <v>259</v>
      </c>
      <c r="U369" s="152" t="s">
        <v>263</v>
      </c>
      <c r="V369" s="152" t="s">
        <v>264</v>
      </c>
      <c r="W369" s="15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306</v>
      </c>
      <c r="E370" s="11" t="s">
        <v>306</v>
      </c>
      <c r="F370" s="11" t="s">
        <v>307</v>
      </c>
      <c r="G370" s="11" t="s">
        <v>307</v>
      </c>
      <c r="H370" s="11" t="s">
        <v>306</v>
      </c>
      <c r="I370" s="11" t="s">
        <v>307</v>
      </c>
      <c r="J370" s="11" t="s">
        <v>307</v>
      </c>
      <c r="K370" s="11" t="s">
        <v>307</v>
      </c>
      <c r="L370" s="11" t="s">
        <v>307</v>
      </c>
      <c r="M370" s="11" t="s">
        <v>307</v>
      </c>
      <c r="N370" s="11" t="s">
        <v>115</v>
      </c>
      <c r="O370" s="11" t="s">
        <v>307</v>
      </c>
      <c r="P370" s="11" t="s">
        <v>307</v>
      </c>
      <c r="Q370" s="11" t="s">
        <v>306</v>
      </c>
      <c r="R370" s="11" t="s">
        <v>307</v>
      </c>
      <c r="S370" s="11" t="s">
        <v>306</v>
      </c>
      <c r="T370" s="11" t="s">
        <v>306</v>
      </c>
      <c r="U370" s="11" t="s">
        <v>306</v>
      </c>
      <c r="V370" s="11" t="s">
        <v>307</v>
      </c>
      <c r="W370" s="15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54" t="s">
        <v>97</v>
      </c>
      <c r="E372" s="22">
        <v>1.3</v>
      </c>
      <c r="F372" s="154" t="s">
        <v>106</v>
      </c>
      <c r="G372" s="22">
        <v>0.26</v>
      </c>
      <c r="H372" s="22">
        <v>0.32</v>
      </c>
      <c r="I372" s="22">
        <v>0.09</v>
      </c>
      <c r="J372" s="22">
        <v>0.11</v>
      </c>
      <c r="K372" s="22">
        <v>0.19</v>
      </c>
      <c r="L372" s="22">
        <v>0.1</v>
      </c>
      <c r="M372" s="22">
        <v>0.44</v>
      </c>
      <c r="N372" s="154" t="s">
        <v>106</v>
      </c>
      <c r="O372" s="154">
        <v>3.3</v>
      </c>
      <c r="P372" s="22">
        <v>0.4</v>
      </c>
      <c r="Q372" s="22">
        <v>1.3</v>
      </c>
      <c r="R372" s="22">
        <v>0.16</v>
      </c>
      <c r="S372" s="22">
        <v>1.1000000000000001</v>
      </c>
      <c r="T372" s="22">
        <v>1.4</v>
      </c>
      <c r="U372" s="22">
        <v>0.5</v>
      </c>
      <c r="V372" s="154" t="s">
        <v>106</v>
      </c>
      <c r="W372" s="15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55" t="s">
        <v>97</v>
      </c>
      <c r="E373" s="11">
        <v>1.2</v>
      </c>
      <c r="F373" s="155" t="s">
        <v>106</v>
      </c>
      <c r="G373" s="11">
        <v>0.48</v>
      </c>
      <c r="H373" s="11">
        <v>0.28999999999999998</v>
      </c>
      <c r="I373" s="11">
        <v>0.1</v>
      </c>
      <c r="J373" s="11">
        <v>0.13</v>
      </c>
      <c r="K373" s="11">
        <v>0.21</v>
      </c>
      <c r="L373" s="11">
        <v>0.11</v>
      </c>
      <c r="M373" s="11">
        <v>0.43</v>
      </c>
      <c r="N373" s="155" t="s">
        <v>106</v>
      </c>
      <c r="O373" s="155">
        <v>3.3</v>
      </c>
      <c r="P373" s="11">
        <v>0.4</v>
      </c>
      <c r="Q373" s="11">
        <v>1.3</v>
      </c>
      <c r="R373" s="11">
        <v>0.26</v>
      </c>
      <c r="S373" s="11">
        <v>1.2</v>
      </c>
      <c r="T373" s="11">
        <v>1.2</v>
      </c>
      <c r="U373" s="11">
        <v>0.49</v>
      </c>
      <c r="V373" s="155" t="s">
        <v>106</v>
      </c>
      <c r="W373" s="15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>
        <v>1</v>
      </c>
      <c r="C374" s="9">
        <v>3</v>
      </c>
      <c r="D374" s="155" t="s">
        <v>97</v>
      </c>
      <c r="E374" s="11">
        <v>1.3</v>
      </c>
      <c r="F374" s="155" t="s">
        <v>106</v>
      </c>
      <c r="G374" s="11">
        <v>0.4</v>
      </c>
      <c r="H374" s="11">
        <v>0.19</v>
      </c>
      <c r="I374" s="11">
        <v>0.08</v>
      </c>
      <c r="J374" s="11">
        <v>0.12</v>
      </c>
      <c r="K374" s="11">
        <v>0.2</v>
      </c>
      <c r="L374" s="11">
        <v>0.1</v>
      </c>
      <c r="M374" s="11">
        <v>0.39</v>
      </c>
      <c r="N374" s="155" t="s">
        <v>106</v>
      </c>
      <c r="O374" s="155">
        <v>3.2</v>
      </c>
      <c r="P374" s="11">
        <v>0.4</v>
      </c>
      <c r="Q374" s="11">
        <v>1.3</v>
      </c>
      <c r="R374" s="11">
        <v>0.09</v>
      </c>
      <c r="S374" s="11">
        <v>1.2</v>
      </c>
      <c r="T374" s="11">
        <v>1.3</v>
      </c>
      <c r="U374" s="11">
        <v>0.53</v>
      </c>
      <c r="V374" s="155" t="s">
        <v>106</v>
      </c>
      <c r="W374" s="15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55" t="s">
        <v>97</v>
      </c>
      <c r="E375" s="11">
        <v>1.2</v>
      </c>
      <c r="F375" s="155" t="s">
        <v>106</v>
      </c>
      <c r="G375" s="11">
        <v>0.43</v>
      </c>
      <c r="H375" s="11">
        <v>0.16</v>
      </c>
      <c r="I375" s="11">
        <v>0.08</v>
      </c>
      <c r="J375" s="11">
        <v>0.13</v>
      </c>
      <c r="K375" s="11">
        <v>0.18</v>
      </c>
      <c r="L375" s="11">
        <v>0.1</v>
      </c>
      <c r="M375" s="11">
        <v>0.34</v>
      </c>
      <c r="N375" s="155" t="s">
        <v>106</v>
      </c>
      <c r="O375" s="155">
        <v>3.3</v>
      </c>
      <c r="P375" s="11">
        <v>0.3</v>
      </c>
      <c r="Q375" s="11">
        <v>1.3</v>
      </c>
      <c r="R375" s="11">
        <v>0.16</v>
      </c>
      <c r="S375" s="11">
        <v>1.3</v>
      </c>
      <c r="T375" s="11">
        <v>1.2</v>
      </c>
      <c r="U375" s="11">
        <v>0.53</v>
      </c>
      <c r="V375" s="155" t="s">
        <v>106</v>
      </c>
      <c r="W375" s="15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0.543333333333333</v>
      </c>
    </row>
    <row r="376" spans="1:65">
      <c r="A376" s="30"/>
      <c r="B376" s="19">
        <v>1</v>
      </c>
      <c r="C376" s="9">
        <v>5</v>
      </c>
      <c r="D376" s="155" t="s">
        <v>97</v>
      </c>
      <c r="E376" s="11">
        <v>1.3</v>
      </c>
      <c r="F376" s="155" t="s">
        <v>106</v>
      </c>
      <c r="G376" s="11">
        <v>0.3</v>
      </c>
      <c r="H376" s="11">
        <v>0.28999999999999998</v>
      </c>
      <c r="I376" s="11">
        <v>0.08</v>
      </c>
      <c r="J376" s="11">
        <v>0.12</v>
      </c>
      <c r="K376" s="11">
        <v>0.19</v>
      </c>
      <c r="L376" s="11">
        <v>0.12</v>
      </c>
      <c r="M376" s="11">
        <v>0.38</v>
      </c>
      <c r="N376" s="155" t="s">
        <v>106</v>
      </c>
      <c r="O376" s="155">
        <v>3.1</v>
      </c>
      <c r="P376" s="11">
        <v>0.4</v>
      </c>
      <c r="Q376" s="11">
        <v>1.2</v>
      </c>
      <c r="R376" s="11">
        <v>0.24</v>
      </c>
      <c r="S376" s="11">
        <v>1.1000000000000001</v>
      </c>
      <c r="T376" s="11">
        <v>1.2</v>
      </c>
      <c r="U376" s="11">
        <v>0.51</v>
      </c>
      <c r="V376" s="155" t="s">
        <v>106</v>
      </c>
      <c r="W376" s="15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8</v>
      </c>
    </row>
    <row r="377" spans="1:65">
      <c r="A377" s="30"/>
      <c r="B377" s="19">
        <v>1</v>
      </c>
      <c r="C377" s="9">
        <v>6</v>
      </c>
      <c r="D377" s="155" t="s">
        <v>97</v>
      </c>
      <c r="E377" s="11">
        <v>1.3</v>
      </c>
      <c r="F377" s="155" t="s">
        <v>106</v>
      </c>
      <c r="G377" s="11">
        <v>0.42</v>
      </c>
      <c r="H377" s="11">
        <v>0.21</v>
      </c>
      <c r="I377" s="11">
        <v>0.11</v>
      </c>
      <c r="J377" s="11">
        <v>0.13</v>
      </c>
      <c r="K377" s="11">
        <v>0.16</v>
      </c>
      <c r="L377" s="11">
        <v>0.09</v>
      </c>
      <c r="M377" s="11">
        <v>0.32</v>
      </c>
      <c r="N377" s="155" t="s">
        <v>106</v>
      </c>
      <c r="O377" s="155">
        <v>3.3</v>
      </c>
      <c r="P377" s="11">
        <v>0.4</v>
      </c>
      <c r="Q377" s="11">
        <v>1.2</v>
      </c>
      <c r="R377" s="11">
        <v>0.33</v>
      </c>
      <c r="S377" s="11">
        <v>1.2</v>
      </c>
      <c r="T377" s="11">
        <v>1.3</v>
      </c>
      <c r="U377" s="11">
        <v>0.56000000000000005</v>
      </c>
      <c r="V377" s="155" t="s">
        <v>106</v>
      </c>
      <c r="W377" s="15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271</v>
      </c>
      <c r="C378" s="12"/>
      <c r="D378" s="23" t="s">
        <v>757</v>
      </c>
      <c r="E378" s="23">
        <v>1.2666666666666666</v>
      </c>
      <c r="F378" s="23" t="s">
        <v>757</v>
      </c>
      <c r="G378" s="23">
        <v>0.38166666666666665</v>
      </c>
      <c r="H378" s="23">
        <v>0.24333333333333332</v>
      </c>
      <c r="I378" s="23">
        <v>9.0000000000000011E-2</v>
      </c>
      <c r="J378" s="23">
        <v>0.12333333333333334</v>
      </c>
      <c r="K378" s="23">
        <v>0.18833333333333332</v>
      </c>
      <c r="L378" s="23">
        <v>0.10333333333333333</v>
      </c>
      <c r="M378" s="23">
        <v>0.3833333333333333</v>
      </c>
      <c r="N378" s="23" t="s">
        <v>757</v>
      </c>
      <c r="O378" s="23">
        <v>3.2500000000000004</v>
      </c>
      <c r="P378" s="23">
        <v>0.38333333333333336</v>
      </c>
      <c r="Q378" s="23">
        <v>1.2666666666666668</v>
      </c>
      <c r="R378" s="23">
        <v>0.20666666666666667</v>
      </c>
      <c r="S378" s="23">
        <v>1.1833333333333333</v>
      </c>
      <c r="T378" s="23">
        <v>1.2666666666666666</v>
      </c>
      <c r="U378" s="23">
        <v>0.51999999999999991</v>
      </c>
      <c r="V378" s="23" t="s">
        <v>757</v>
      </c>
      <c r="W378" s="15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272</v>
      </c>
      <c r="C379" s="29"/>
      <c r="D379" s="11" t="s">
        <v>757</v>
      </c>
      <c r="E379" s="11">
        <v>1.3</v>
      </c>
      <c r="F379" s="11" t="s">
        <v>757</v>
      </c>
      <c r="G379" s="11">
        <v>0.41000000000000003</v>
      </c>
      <c r="H379" s="11">
        <v>0.25</v>
      </c>
      <c r="I379" s="11">
        <v>8.4999999999999992E-2</v>
      </c>
      <c r="J379" s="11">
        <v>0.125</v>
      </c>
      <c r="K379" s="11">
        <v>0.19</v>
      </c>
      <c r="L379" s="11">
        <v>0.1</v>
      </c>
      <c r="M379" s="11">
        <v>0.38500000000000001</v>
      </c>
      <c r="N379" s="11" t="s">
        <v>757</v>
      </c>
      <c r="O379" s="11">
        <v>3.3</v>
      </c>
      <c r="P379" s="11">
        <v>0.4</v>
      </c>
      <c r="Q379" s="11">
        <v>1.3</v>
      </c>
      <c r="R379" s="11">
        <v>0.2</v>
      </c>
      <c r="S379" s="11">
        <v>1.2</v>
      </c>
      <c r="T379" s="11">
        <v>1.25</v>
      </c>
      <c r="U379" s="11">
        <v>0.52</v>
      </c>
      <c r="V379" s="11" t="s">
        <v>757</v>
      </c>
      <c r="W379" s="15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273</v>
      </c>
      <c r="C380" s="29"/>
      <c r="D380" s="24" t="s">
        <v>757</v>
      </c>
      <c r="E380" s="24">
        <v>5.1639777949432274E-2</v>
      </c>
      <c r="F380" s="24" t="s">
        <v>757</v>
      </c>
      <c r="G380" s="24">
        <v>8.4003968160240167E-2</v>
      </c>
      <c r="H380" s="24">
        <v>6.5012819248719461E-2</v>
      </c>
      <c r="I380" s="24">
        <v>1.2649110640673479E-2</v>
      </c>
      <c r="J380" s="24">
        <v>8.164965809277263E-3</v>
      </c>
      <c r="K380" s="24">
        <v>1.7224014243685085E-2</v>
      </c>
      <c r="L380" s="24">
        <v>1.0327955589886443E-2</v>
      </c>
      <c r="M380" s="24">
        <v>4.7609522856952746E-2</v>
      </c>
      <c r="N380" s="24" t="s">
        <v>757</v>
      </c>
      <c r="O380" s="24">
        <v>8.3666002653407415E-2</v>
      </c>
      <c r="P380" s="24">
        <v>4.0824829046386318E-2</v>
      </c>
      <c r="Q380" s="24">
        <v>5.1639777949432274E-2</v>
      </c>
      <c r="R380" s="24">
        <v>8.6178110136313962E-2</v>
      </c>
      <c r="S380" s="24">
        <v>7.527726527090807E-2</v>
      </c>
      <c r="T380" s="24">
        <v>8.1649658092772595E-2</v>
      </c>
      <c r="U380" s="24">
        <v>2.5298221281347056E-2</v>
      </c>
      <c r="V380" s="24" t="s">
        <v>757</v>
      </c>
      <c r="W380" s="15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87</v>
      </c>
      <c r="C381" s="29"/>
      <c r="D381" s="13" t="s">
        <v>757</v>
      </c>
      <c r="E381" s="13">
        <v>4.0768245749551797E-2</v>
      </c>
      <c r="F381" s="13" t="s">
        <v>757</v>
      </c>
      <c r="G381" s="13">
        <v>0.22009773317093495</v>
      </c>
      <c r="H381" s="13">
        <v>0.26717596951528549</v>
      </c>
      <c r="I381" s="13">
        <v>0.14054567378526087</v>
      </c>
      <c r="J381" s="13">
        <v>6.6202425480626451E-2</v>
      </c>
      <c r="K381" s="13">
        <v>9.1454942886823459E-2</v>
      </c>
      <c r="L381" s="13">
        <v>9.9947957321481706E-2</v>
      </c>
      <c r="M381" s="13">
        <v>0.12419875527900717</v>
      </c>
      <c r="N381" s="13" t="s">
        <v>757</v>
      </c>
      <c r="O381" s="13">
        <v>2.5743385431817662E-2</v>
      </c>
      <c r="P381" s="13">
        <v>0.10649955403405126</v>
      </c>
      <c r="Q381" s="13">
        <v>4.076824574955179E-2</v>
      </c>
      <c r="R381" s="13">
        <v>0.41699085549829334</v>
      </c>
      <c r="S381" s="13">
        <v>6.3614590369781468E-2</v>
      </c>
      <c r="T381" s="13">
        <v>6.4460256389030995E-2</v>
      </c>
      <c r="U381" s="13">
        <v>4.8650425541052041E-2</v>
      </c>
      <c r="V381" s="13" t="s">
        <v>757</v>
      </c>
      <c r="W381" s="15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274</v>
      </c>
      <c r="C382" s="29"/>
      <c r="D382" s="13" t="s">
        <v>757</v>
      </c>
      <c r="E382" s="13">
        <v>1.3312883435582834</v>
      </c>
      <c r="F382" s="13" t="s">
        <v>757</v>
      </c>
      <c r="G382" s="13">
        <v>-0.29754601226993826</v>
      </c>
      <c r="H382" s="13">
        <v>-0.55214723926380338</v>
      </c>
      <c r="I382" s="13">
        <v>-0.83435582822085874</v>
      </c>
      <c r="J382" s="13">
        <v>-0.77300613496932502</v>
      </c>
      <c r="K382" s="13">
        <v>-0.65337423312883414</v>
      </c>
      <c r="L382" s="13">
        <v>-0.80981595092024528</v>
      </c>
      <c r="M382" s="13">
        <v>-0.2944785276073616</v>
      </c>
      <c r="N382" s="13" t="s">
        <v>757</v>
      </c>
      <c r="O382" s="13">
        <v>4.981595092024544</v>
      </c>
      <c r="P382" s="13">
        <v>-0.29447852760736148</v>
      </c>
      <c r="Q382" s="13">
        <v>1.3312883435582838</v>
      </c>
      <c r="R382" s="13">
        <v>-0.61963190184049055</v>
      </c>
      <c r="S382" s="13">
        <v>1.177914110429449</v>
      </c>
      <c r="T382" s="13">
        <v>1.3312883435582834</v>
      </c>
      <c r="U382" s="13">
        <v>-4.2944785276073261E-2</v>
      </c>
      <c r="V382" s="13" t="s">
        <v>757</v>
      </c>
      <c r="W382" s="15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275</v>
      </c>
      <c r="C383" s="47"/>
      <c r="D383" s="45">
        <v>0.63</v>
      </c>
      <c r="E383" s="45">
        <v>4.5</v>
      </c>
      <c r="F383" s="45">
        <v>0.85</v>
      </c>
      <c r="G383" s="45">
        <v>0.61</v>
      </c>
      <c r="H383" s="45">
        <v>0</v>
      </c>
      <c r="I383" s="45">
        <v>0.67</v>
      </c>
      <c r="J383" s="45">
        <v>0.53</v>
      </c>
      <c r="K383" s="45">
        <v>0.24</v>
      </c>
      <c r="L383" s="45">
        <v>0.62</v>
      </c>
      <c r="M383" s="45">
        <v>0.62</v>
      </c>
      <c r="N383" s="45">
        <v>0.85</v>
      </c>
      <c r="O383" s="45">
        <v>13.22</v>
      </c>
      <c r="P383" s="45">
        <v>0.62</v>
      </c>
      <c r="Q383" s="45">
        <v>4.5</v>
      </c>
      <c r="R383" s="45">
        <v>0.16</v>
      </c>
      <c r="S383" s="45">
        <v>4.13</v>
      </c>
      <c r="T383" s="45">
        <v>4.5</v>
      </c>
      <c r="U383" s="45">
        <v>1.22</v>
      </c>
      <c r="V383" s="45">
        <v>0.85</v>
      </c>
      <c r="W383" s="15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524</v>
      </c>
      <c r="BM385" s="28" t="s">
        <v>67</v>
      </c>
    </row>
    <row r="386" spans="1:65" ht="15">
      <c r="A386" s="25" t="s">
        <v>8</v>
      </c>
      <c r="B386" s="18" t="s">
        <v>111</v>
      </c>
      <c r="C386" s="15" t="s">
        <v>112</v>
      </c>
      <c r="D386" s="16" t="s">
        <v>231</v>
      </c>
      <c r="E386" s="17" t="s">
        <v>231</v>
      </c>
      <c r="F386" s="17" t="s">
        <v>231</v>
      </c>
      <c r="G386" s="17" t="s">
        <v>231</v>
      </c>
      <c r="H386" s="17" t="s">
        <v>231</v>
      </c>
      <c r="I386" s="17" t="s">
        <v>231</v>
      </c>
      <c r="J386" s="17" t="s">
        <v>231</v>
      </c>
      <c r="K386" s="17" t="s">
        <v>231</v>
      </c>
      <c r="L386" s="17" t="s">
        <v>231</v>
      </c>
      <c r="M386" s="17" t="s">
        <v>231</v>
      </c>
      <c r="N386" s="17" t="s">
        <v>231</v>
      </c>
      <c r="O386" s="17" t="s">
        <v>231</v>
      </c>
      <c r="P386" s="17" t="s">
        <v>231</v>
      </c>
      <c r="Q386" s="17" t="s">
        <v>231</v>
      </c>
      <c r="R386" s="17" t="s">
        <v>231</v>
      </c>
      <c r="S386" s="17" t="s">
        <v>231</v>
      </c>
      <c r="T386" s="17" t="s">
        <v>231</v>
      </c>
      <c r="U386" s="17" t="s">
        <v>231</v>
      </c>
      <c r="V386" s="17" t="s">
        <v>231</v>
      </c>
      <c r="W386" s="17" t="s">
        <v>231</v>
      </c>
      <c r="X386" s="17" t="s">
        <v>231</v>
      </c>
      <c r="Y386" s="17" t="s">
        <v>231</v>
      </c>
      <c r="Z386" s="15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232</v>
      </c>
      <c r="C387" s="9" t="s">
        <v>232</v>
      </c>
      <c r="D387" s="151" t="s">
        <v>236</v>
      </c>
      <c r="E387" s="152" t="s">
        <v>237</v>
      </c>
      <c r="F387" s="152" t="s">
        <v>241</v>
      </c>
      <c r="G387" s="152" t="s">
        <v>244</v>
      </c>
      <c r="H387" s="152" t="s">
        <v>245</v>
      </c>
      <c r="I387" s="152" t="s">
        <v>246</v>
      </c>
      <c r="J387" s="152" t="s">
        <v>247</v>
      </c>
      <c r="K387" s="152" t="s">
        <v>248</v>
      </c>
      <c r="L387" s="152" t="s">
        <v>249</v>
      </c>
      <c r="M387" s="152" t="s">
        <v>250</v>
      </c>
      <c r="N387" s="152" t="s">
        <v>251</v>
      </c>
      <c r="O387" s="152" t="s">
        <v>252</v>
      </c>
      <c r="P387" s="152" t="s">
        <v>253</v>
      </c>
      <c r="Q387" s="152" t="s">
        <v>254</v>
      </c>
      <c r="R387" s="152" t="s">
        <v>255</v>
      </c>
      <c r="S387" s="152" t="s">
        <v>256</v>
      </c>
      <c r="T387" s="152" t="s">
        <v>257</v>
      </c>
      <c r="U387" s="152" t="s">
        <v>258</v>
      </c>
      <c r="V387" s="152" t="s">
        <v>259</v>
      </c>
      <c r="W387" s="152" t="s">
        <v>261</v>
      </c>
      <c r="X387" s="152" t="s">
        <v>263</v>
      </c>
      <c r="Y387" s="152" t="s">
        <v>264</v>
      </c>
      <c r="Z387" s="15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306</v>
      </c>
      <c r="E388" s="11" t="s">
        <v>306</v>
      </c>
      <c r="F388" s="11" t="s">
        <v>307</v>
      </c>
      <c r="G388" s="11" t="s">
        <v>307</v>
      </c>
      <c r="H388" s="11" t="s">
        <v>306</v>
      </c>
      <c r="I388" s="11" t="s">
        <v>307</v>
      </c>
      <c r="J388" s="11" t="s">
        <v>307</v>
      </c>
      <c r="K388" s="11" t="s">
        <v>307</v>
      </c>
      <c r="L388" s="11" t="s">
        <v>307</v>
      </c>
      <c r="M388" s="11" t="s">
        <v>307</v>
      </c>
      <c r="N388" s="11" t="s">
        <v>115</v>
      </c>
      <c r="O388" s="11" t="s">
        <v>307</v>
      </c>
      <c r="P388" s="11" t="s">
        <v>307</v>
      </c>
      <c r="Q388" s="11" t="s">
        <v>306</v>
      </c>
      <c r="R388" s="11" t="s">
        <v>307</v>
      </c>
      <c r="S388" s="11" t="s">
        <v>306</v>
      </c>
      <c r="T388" s="11" t="s">
        <v>306</v>
      </c>
      <c r="U388" s="11" t="s">
        <v>306</v>
      </c>
      <c r="V388" s="11" t="s">
        <v>306</v>
      </c>
      <c r="W388" s="11" t="s">
        <v>307</v>
      </c>
      <c r="X388" s="11" t="s">
        <v>306</v>
      </c>
      <c r="Y388" s="11" t="s">
        <v>307</v>
      </c>
      <c r="Z388" s="15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5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154">
        <v>2.7259054422972246</v>
      </c>
      <c r="E390" s="22">
        <v>1.67</v>
      </c>
      <c r="F390" s="154">
        <v>2.1</v>
      </c>
      <c r="G390" s="22">
        <v>1.5</v>
      </c>
      <c r="H390" s="22">
        <v>1.77</v>
      </c>
      <c r="I390" s="22">
        <v>1.8</v>
      </c>
      <c r="J390" s="22">
        <v>1.7</v>
      </c>
      <c r="K390" s="22">
        <v>1.9</v>
      </c>
      <c r="L390" s="22">
        <v>2.1</v>
      </c>
      <c r="M390" s="22">
        <v>1.8</v>
      </c>
      <c r="N390" s="22">
        <v>1.7617455497600003</v>
      </c>
      <c r="O390" s="22">
        <v>1.8</v>
      </c>
      <c r="P390" s="154">
        <v>2.11</v>
      </c>
      <c r="Q390" s="22">
        <v>1.5</v>
      </c>
      <c r="R390" s="22">
        <v>1.8</v>
      </c>
      <c r="S390" s="22">
        <v>1.5</v>
      </c>
      <c r="T390" s="22">
        <v>1.68</v>
      </c>
      <c r="U390" s="22">
        <v>1.66</v>
      </c>
      <c r="V390" s="22">
        <v>1.87</v>
      </c>
      <c r="W390" s="154">
        <v>4</v>
      </c>
      <c r="X390" s="22">
        <v>1.7</v>
      </c>
      <c r="Y390" s="148">
        <v>1.86</v>
      </c>
      <c r="Z390" s="15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55">
        <v>2.6861274184046295</v>
      </c>
      <c r="E391" s="11">
        <v>1.81</v>
      </c>
      <c r="F391" s="155">
        <v>2.1</v>
      </c>
      <c r="G391" s="11">
        <v>1.53</v>
      </c>
      <c r="H391" s="11">
        <v>1.68</v>
      </c>
      <c r="I391" s="11">
        <v>1.7</v>
      </c>
      <c r="J391" s="11">
        <v>1.7</v>
      </c>
      <c r="K391" s="11">
        <v>1.8</v>
      </c>
      <c r="L391" s="11">
        <v>1.9</v>
      </c>
      <c r="M391" s="11">
        <v>1.9</v>
      </c>
      <c r="N391" s="11">
        <v>1.8952551777600002</v>
      </c>
      <c r="O391" s="11">
        <v>1.8</v>
      </c>
      <c r="P391" s="155">
        <v>2.23</v>
      </c>
      <c r="Q391" s="11">
        <v>1.5</v>
      </c>
      <c r="R391" s="11">
        <v>1.7</v>
      </c>
      <c r="S391" s="11">
        <v>1.5</v>
      </c>
      <c r="T391" s="11">
        <v>1.65</v>
      </c>
      <c r="U391" s="11">
        <v>1.64</v>
      </c>
      <c r="V391" s="11">
        <v>1.87</v>
      </c>
      <c r="W391" s="155">
        <v>4</v>
      </c>
      <c r="X391" s="11">
        <v>1.7</v>
      </c>
      <c r="Y391" s="11">
        <v>1.76</v>
      </c>
      <c r="Z391" s="15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22</v>
      </c>
    </row>
    <row r="392" spans="1:65">
      <c r="A392" s="30"/>
      <c r="B392" s="19">
        <v>1</v>
      </c>
      <c r="C392" s="9">
        <v>3</v>
      </c>
      <c r="D392" s="155">
        <v>2.6733302713411531</v>
      </c>
      <c r="E392" s="11">
        <v>1.77</v>
      </c>
      <c r="F392" s="155">
        <v>2.1</v>
      </c>
      <c r="G392" s="11">
        <v>1.47</v>
      </c>
      <c r="H392" s="149">
        <v>2.0499999999999998</v>
      </c>
      <c r="I392" s="11">
        <v>1.8</v>
      </c>
      <c r="J392" s="11">
        <v>1.8</v>
      </c>
      <c r="K392" s="11">
        <v>1.7</v>
      </c>
      <c r="L392" s="11">
        <v>1.8</v>
      </c>
      <c r="M392" s="11">
        <v>1.9</v>
      </c>
      <c r="N392" s="11">
        <v>1.8887175249600003</v>
      </c>
      <c r="O392" s="11">
        <v>1.8</v>
      </c>
      <c r="P392" s="155">
        <v>2.19</v>
      </c>
      <c r="Q392" s="11">
        <v>1.6</v>
      </c>
      <c r="R392" s="11">
        <v>1.7</v>
      </c>
      <c r="S392" s="11">
        <v>1.6</v>
      </c>
      <c r="T392" s="11">
        <v>1.69</v>
      </c>
      <c r="U392" s="11">
        <v>1.77</v>
      </c>
      <c r="V392" s="11">
        <v>1.88</v>
      </c>
      <c r="W392" s="155">
        <v>4</v>
      </c>
      <c r="X392" s="11">
        <v>1.7</v>
      </c>
      <c r="Y392" s="11">
        <v>1.77</v>
      </c>
      <c r="Z392" s="15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55">
        <v>2.6961624705548353</v>
      </c>
      <c r="E393" s="11">
        <v>1.79</v>
      </c>
      <c r="F393" s="155">
        <v>2.2999999999999998</v>
      </c>
      <c r="G393" s="11">
        <v>1.47</v>
      </c>
      <c r="H393" s="11">
        <v>1.66</v>
      </c>
      <c r="I393" s="11">
        <v>1.9</v>
      </c>
      <c r="J393" s="11">
        <v>1.9</v>
      </c>
      <c r="K393" s="11">
        <v>1.7</v>
      </c>
      <c r="L393" s="149">
        <v>2.2999999999999998</v>
      </c>
      <c r="M393" s="11">
        <v>1.8</v>
      </c>
      <c r="N393" s="11">
        <v>1.7860689761600002</v>
      </c>
      <c r="O393" s="11">
        <v>1.9</v>
      </c>
      <c r="P393" s="155">
        <v>2.16</v>
      </c>
      <c r="Q393" s="11">
        <v>1.6</v>
      </c>
      <c r="R393" s="11">
        <v>1.7</v>
      </c>
      <c r="S393" s="11">
        <v>1.6</v>
      </c>
      <c r="T393" s="149">
        <v>1.53</v>
      </c>
      <c r="U393" s="149">
        <v>1.99</v>
      </c>
      <c r="V393" s="11">
        <v>1.68</v>
      </c>
      <c r="W393" s="155">
        <v>4</v>
      </c>
      <c r="X393" s="11">
        <v>1.7</v>
      </c>
      <c r="Y393" s="11">
        <v>1.71</v>
      </c>
      <c r="Z393" s="15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1.7335089692353085</v>
      </c>
    </row>
    <row r="394" spans="1:65">
      <c r="A394" s="30"/>
      <c r="B394" s="19">
        <v>1</v>
      </c>
      <c r="C394" s="9">
        <v>5</v>
      </c>
      <c r="D394" s="155">
        <v>2.6219631932697851</v>
      </c>
      <c r="E394" s="11">
        <v>1.92</v>
      </c>
      <c r="F394" s="155">
        <v>2.1</v>
      </c>
      <c r="G394" s="11">
        <v>1.5</v>
      </c>
      <c r="H394" s="11">
        <v>1.82</v>
      </c>
      <c r="I394" s="11">
        <v>1.8</v>
      </c>
      <c r="J394" s="11">
        <v>1.8</v>
      </c>
      <c r="K394" s="11">
        <v>1.7</v>
      </c>
      <c r="L394" s="11">
        <v>1.9</v>
      </c>
      <c r="M394" s="11">
        <v>1.9</v>
      </c>
      <c r="N394" s="11">
        <v>1.7865729896000002</v>
      </c>
      <c r="O394" s="11">
        <v>1.8</v>
      </c>
      <c r="P394" s="155">
        <v>2.14</v>
      </c>
      <c r="Q394" s="11">
        <v>1.6</v>
      </c>
      <c r="R394" s="11">
        <v>1.6</v>
      </c>
      <c r="S394" s="11">
        <v>1.5</v>
      </c>
      <c r="T394" s="11">
        <v>1.7</v>
      </c>
      <c r="U394" s="11">
        <v>1.7</v>
      </c>
      <c r="V394" s="11">
        <v>1.69</v>
      </c>
      <c r="W394" s="155">
        <v>4</v>
      </c>
      <c r="X394" s="11">
        <v>1.6</v>
      </c>
      <c r="Y394" s="11">
        <v>1.74</v>
      </c>
      <c r="Z394" s="15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34</v>
      </c>
    </row>
    <row r="395" spans="1:65">
      <c r="A395" s="30"/>
      <c r="B395" s="19">
        <v>1</v>
      </c>
      <c r="C395" s="9">
        <v>6</v>
      </c>
      <c r="D395" s="155">
        <v>2.5972967119743089</v>
      </c>
      <c r="E395" s="11">
        <v>1.95</v>
      </c>
      <c r="F395" s="155">
        <v>2.1</v>
      </c>
      <c r="G395" s="11">
        <v>1.51</v>
      </c>
      <c r="H395" s="11">
        <v>1.73</v>
      </c>
      <c r="I395" s="11">
        <v>1.8</v>
      </c>
      <c r="J395" s="11">
        <v>1.7</v>
      </c>
      <c r="K395" s="11">
        <v>1.7</v>
      </c>
      <c r="L395" s="11">
        <v>1.9</v>
      </c>
      <c r="M395" s="11">
        <v>1.9</v>
      </c>
      <c r="N395" s="11">
        <v>1.8746084591733336</v>
      </c>
      <c r="O395" s="11">
        <v>1.9</v>
      </c>
      <c r="P395" s="155">
        <v>2.3199999999999998</v>
      </c>
      <c r="Q395" s="11">
        <v>1.6</v>
      </c>
      <c r="R395" s="11">
        <v>1.6</v>
      </c>
      <c r="S395" s="11">
        <v>1.6</v>
      </c>
      <c r="T395" s="11">
        <v>1.63</v>
      </c>
      <c r="U395" s="11">
        <v>1.62</v>
      </c>
      <c r="V395" s="11">
        <v>1.89</v>
      </c>
      <c r="W395" s="155">
        <v>4</v>
      </c>
      <c r="X395" s="149">
        <v>1.82</v>
      </c>
      <c r="Y395" s="11">
        <v>1.75</v>
      </c>
      <c r="Z395" s="15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271</v>
      </c>
      <c r="C396" s="12"/>
      <c r="D396" s="23">
        <v>2.6667975846403227</v>
      </c>
      <c r="E396" s="23">
        <v>1.8183333333333334</v>
      </c>
      <c r="F396" s="23">
        <v>2.1333333333333333</v>
      </c>
      <c r="G396" s="23">
        <v>1.4966666666666668</v>
      </c>
      <c r="H396" s="23">
        <v>1.7850000000000001</v>
      </c>
      <c r="I396" s="23">
        <v>1.8</v>
      </c>
      <c r="J396" s="23">
        <v>1.7666666666666666</v>
      </c>
      <c r="K396" s="23">
        <v>1.75</v>
      </c>
      <c r="L396" s="23">
        <v>1.9833333333333334</v>
      </c>
      <c r="M396" s="23">
        <v>1.8666666666666665</v>
      </c>
      <c r="N396" s="23">
        <v>1.832161446235556</v>
      </c>
      <c r="O396" s="23">
        <v>1.8333333333333337</v>
      </c>
      <c r="P396" s="23">
        <v>2.1916666666666669</v>
      </c>
      <c r="Q396" s="23">
        <v>1.5666666666666664</v>
      </c>
      <c r="R396" s="23">
        <v>1.6833333333333333</v>
      </c>
      <c r="S396" s="23">
        <v>1.5499999999999998</v>
      </c>
      <c r="T396" s="23">
        <v>1.6466666666666665</v>
      </c>
      <c r="U396" s="23">
        <v>1.7299999999999998</v>
      </c>
      <c r="V396" s="23">
        <v>1.8133333333333335</v>
      </c>
      <c r="W396" s="23">
        <v>4</v>
      </c>
      <c r="X396" s="23">
        <v>1.7033333333333334</v>
      </c>
      <c r="Y396" s="23">
        <v>1.7649999999999999</v>
      </c>
      <c r="Z396" s="15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272</v>
      </c>
      <c r="C397" s="29"/>
      <c r="D397" s="11">
        <v>2.6797288448728915</v>
      </c>
      <c r="E397" s="11">
        <v>1.8</v>
      </c>
      <c r="F397" s="11">
        <v>2.1</v>
      </c>
      <c r="G397" s="11">
        <v>1.5</v>
      </c>
      <c r="H397" s="11">
        <v>1.75</v>
      </c>
      <c r="I397" s="11">
        <v>1.8</v>
      </c>
      <c r="J397" s="11">
        <v>1.75</v>
      </c>
      <c r="K397" s="11">
        <v>1.7</v>
      </c>
      <c r="L397" s="11">
        <v>1.9</v>
      </c>
      <c r="M397" s="11">
        <v>1.9</v>
      </c>
      <c r="N397" s="11">
        <v>1.830590724386667</v>
      </c>
      <c r="O397" s="11">
        <v>1.8</v>
      </c>
      <c r="P397" s="11">
        <v>2.1749999999999998</v>
      </c>
      <c r="Q397" s="11">
        <v>1.6</v>
      </c>
      <c r="R397" s="11">
        <v>1.7</v>
      </c>
      <c r="S397" s="11">
        <v>1.55</v>
      </c>
      <c r="T397" s="11">
        <v>1.665</v>
      </c>
      <c r="U397" s="11">
        <v>1.68</v>
      </c>
      <c r="V397" s="11">
        <v>1.87</v>
      </c>
      <c r="W397" s="11">
        <v>4</v>
      </c>
      <c r="X397" s="11">
        <v>1.7</v>
      </c>
      <c r="Y397" s="11">
        <v>1.7549999999999999</v>
      </c>
      <c r="Z397" s="15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273</v>
      </c>
      <c r="C398" s="29"/>
      <c r="D398" s="24">
        <v>4.8193044687697133E-2</v>
      </c>
      <c r="E398" s="24">
        <v>0.10284292229738838</v>
      </c>
      <c r="F398" s="24">
        <v>8.1649658092772498E-2</v>
      </c>
      <c r="G398" s="24">
        <v>2.3380903889000264E-2</v>
      </c>
      <c r="H398" s="24">
        <v>0.14237275020171516</v>
      </c>
      <c r="I398" s="24">
        <v>6.3245553203367569E-2</v>
      </c>
      <c r="J398" s="24">
        <v>8.1649658092772609E-2</v>
      </c>
      <c r="K398" s="24">
        <v>8.3666002653407553E-2</v>
      </c>
      <c r="L398" s="24">
        <v>0.18348478592697176</v>
      </c>
      <c r="M398" s="24">
        <v>5.1639777949432163E-2</v>
      </c>
      <c r="N398" s="24">
        <v>6.0236831852676621E-2</v>
      </c>
      <c r="O398" s="24">
        <v>5.1639777949432156E-2</v>
      </c>
      <c r="P398" s="24">
        <v>7.5210814825174305E-2</v>
      </c>
      <c r="Q398" s="24">
        <v>5.1639777949432267E-2</v>
      </c>
      <c r="R398" s="24">
        <v>7.527726527090807E-2</v>
      </c>
      <c r="S398" s="24">
        <v>5.4772255750516662E-2</v>
      </c>
      <c r="T398" s="24">
        <v>6.2822501276745282E-2</v>
      </c>
      <c r="U398" s="24">
        <v>0.13798550648528274</v>
      </c>
      <c r="V398" s="24">
        <v>9.9732976826457306E-2</v>
      </c>
      <c r="W398" s="24">
        <v>0</v>
      </c>
      <c r="X398" s="24">
        <v>6.9761498454854493E-2</v>
      </c>
      <c r="Y398" s="24">
        <v>5.0892042599997939E-2</v>
      </c>
      <c r="Z398" s="211"/>
      <c r="AA398" s="212"/>
      <c r="AB398" s="212"/>
      <c r="AC398" s="212"/>
      <c r="AD398" s="212"/>
      <c r="AE398" s="212"/>
      <c r="AF398" s="212"/>
      <c r="AG398" s="212"/>
      <c r="AH398" s="212"/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  <c r="BI398" s="212"/>
      <c r="BJ398" s="212"/>
      <c r="BK398" s="212"/>
      <c r="BL398" s="212"/>
      <c r="BM398" s="56"/>
    </row>
    <row r="399" spans="1:65">
      <c r="A399" s="30"/>
      <c r="B399" s="3" t="s">
        <v>87</v>
      </c>
      <c r="C399" s="29"/>
      <c r="D399" s="13">
        <v>1.8071504551102645E-2</v>
      </c>
      <c r="E399" s="13">
        <v>5.6558894022395077E-2</v>
      </c>
      <c r="F399" s="13">
        <v>3.8273277230987106E-2</v>
      </c>
      <c r="G399" s="13">
        <v>1.5621984781069216E-2</v>
      </c>
      <c r="H399" s="13">
        <v>7.9760644370708775E-2</v>
      </c>
      <c r="I399" s="13">
        <v>3.5136418446315314E-2</v>
      </c>
      <c r="J399" s="13">
        <v>4.6216787599682611E-2</v>
      </c>
      <c r="K399" s="13">
        <v>4.7809144373375745E-2</v>
      </c>
      <c r="L399" s="13">
        <v>9.2513337442170634E-2</v>
      </c>
      <c r="M399" s="13">
        <v>2.7664166758624376E-2</v>
      </c>
      <c r="N399" s="13">
        <v>3.2877469382647483E-2</v>
      </c>
      <c r="O399" s="13">
        <v>2.8167151608781169E-2</v>
      </c>
      <c r="P399" s="13">
        <v>3.4316721593235421E-2</v>
      </c>
      <c r="Q399" s="13">
        <v>3.2961560393254645E-2</v>
      </c>
      <c r="R399" s="13">
        <v>4.471916748766816E-2</v>
      </c>
      <c r="S399" s="13">
        <v>3.5336939193881721E-2</v>
      </c>
      <c r="T399" s="13">
        <v>3.8151316564825073E-2</v>
      </c>
      <c r="U399" s="13">
        <v>7.976040837299582E-2</v>
      </c>
      <c r="V399" s="13">
        <v>5.4999803396943367E-2</v>
      </c>
      <c r="W399" s="13">
        <v>0</v>
      </c>
      <c r="X399" s="13">
        <v>4.0955869934356841E-2</v>
      </c>
      <c r="Y399" s="13">
        <v>2.883401847025379E-2</v>
      </c>
      <c r="Z399" s="15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274</v>
      </c>
      <c r="C400" s="29"/>
      <c r="D400" s="13">
        <v>0.53838118634985177</v>
      </c>
      <c r="E400" s="13">
        <v>4.893217491423929E-2</v>
      </c>
      <c r="F400" s="13">
        <v>0.23064453152174735</v>
      </c>
      <c r="G400" s="13">
        <v>-0.13662594585427401</v>
      </c>
      <c r="H400" s="13">
        <v>2.970335410921221E-2</v>
      </c>
      <c r="I400" s="13">
        <v>3.835632347147433E-2</v>
      </c>
      <c r="J400" s="13">
        <v>1.9127502666447027E-2</v>
      </c>
      <c r="K400" s="13">
        <v>9.5130922639332649E-3</v>
      </c>
      <c r="L400" s="13">
        <v>0.1441148378991246</v>
      </c>
      <c r="M400" s="13">
        <v>7.6813965081528712E-2</v>
      </c>
      <c r="N400" s="13">
        <v>5.6909124066295114E-2</v>
      </c>
      <c r="O400" s="13">
        <v>5.7585144276501854E-2</v>
      </c>
      <c r="P400" s="13">
        <v>0.2642949679305453</v>
      </c>
      <c r="Q400" s="13">
        <v>-9.6245422163716898E-2</v>
      </c>
      <c r="R400" s="13">
        <v>-2.8944549346121229E-2</v>
      </c>
      <c r="S400" s="13">
        <v>-0.10585983256623055</v>
      </c>
      <c r="T400" s="13">
        <v>-5.0096252231651373E-2</v>
      </c>
      <c r="U400" s="13">
        <v>-2.0242002190831165E-3</v>
      </c>
      <c r="V400" s="13">
        <v>4.604785179348525E-2</v>
      </c>
      <c r="W400" s="13">
        <v>1.3074584966032763</v>
      </c>
      <c r="X400" s="13">
        <v>-1.7407256863104847E-2</v>
      </c>
      <c r="Y400" s="13">
        <v>1.8166061626195606E-2</v>
      </c>
      <c r="Z400" s="15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275</v>
      </c>
      <c r="C401" s="47"/>
      <c r="D401" s="45">
        <v>7.28</v>
      </c>
      <c r="E401" s="45">
        <v>0.28000000000000003</v>
      </c>
      <c r="F401" s="45">
        <v>2.88</v>
      </c>
      <c r="G401" s="45">
        <v>2.38</v>
      </c>
      <c r="H401" s="45">
        <v>0</v>
      </c>
      <c r="I401" s="45">
        <v>0.12</v>
      </c>
      <c r="J401" s="45">
        <v>0.15</v>
      </c>
      <c r="K401" s="45">
        <v>0.28999999999999998</v>
      </c>
      <c r="L401" s="45">
        <v>1.64</v>
      </c>
      <c r="M401" s="45">
        <v>0.67</v>
      </c>
      <c r="N401" s="45">
        <v>0.39</v>
      </c>
      <c r="O401" s="45">
        <v>0.4</v>
      </c>
      <c r="P401" s="45">
        <v>3.36</v>
      </c>
      <c r="Q401" s="45">
        <v>1.8</v>
      </c>
      <c r="R401" s="45">
        <v>0.84</v>
      </c>
      <c r="S401" s="45">
        <v>1.94</v>
      </c>
      <c r="T401" s="45">
        <v>1.1399999999999999</v>
      </c>
      <c r="U401" s="45">
        <v>0.45</v>
      </c>
      <c r="V401" s="45">
        <v>0.23</v>
      </c>
      <c r="W401" s="45" t="s">
        <v>276</v>
      </c>
      <c r="X401" s="45">
        <v>0.67</v>
      </c>
      <c r="Y401" s="45">
        <v>0.17</v>
      </c>
      <c r="Z401" s="15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315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5"/>
    </row>
    <row r="403" spans="1:65">
      <c r="BM403" s="55"/>
    </row>
    <row r="404" spans="1:65" ht="15">
      <c r="B404" s="8" t="s">
        <v>525</v>
      </c>
      <c r="BM404" s="28" t="s">
        <v>327</v>
      </c>
    </row>
    <row r="405" spans="1:65" ht="15">
      <c r="A405" s="25" t="s">
        <v>53</v>
      </c>
      <c r="B405" s="18" t="s">
        <v>111</v>
      </c>
      <c r="C405" s="15" t="s">
        <v>112</v>
      </c>
      <c r="D405" s="16" t="s">
        <v>231</v>
      </c>
      <c r="E405" s="17" t="s">
        <v>231</v>
      </c>
      <c r="F405" s="15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232</v>
      </c>
      <c r="C406" s="9" t="s">
        <v>232</v>
      </c>
      <c r="D406" s="151" t="s">
        <v>236</v>
      </c>
      <c r="E406" s="152" t="s">
        <v>244</v>
      </c>
      <c r="F406" s="15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306</v>
      </c>
      <c r="E407" s="11" t="s">
        <v>307</v>
      </c>
      <c r="F407" s="15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15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54" t="s">
        <v>103</v>
      </c>
      <c r="E409" s="22">
        <v>1.95</v>
      </c>
      <c r="F409" s="15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55" t="s">
        <v>103</v>
      </c>
      <c r="E410" s="11">
        <v>1.9</v>
      </c>
      <c r="F410" s="15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5</v>
      </c>
    </row>
    <row r="411" spans="1:65">
      <c r="A411" s="30"/>
      <c r="B411" s="19">
        <v>1</v>
      </c>
      <c r="C411" s="9">
        <v>3</v>
      </c>
      <c r="D411" s="155" t="s">
        <v>103</v>
      </c>
      <c r="E411" s="11">
        <v>1.86</v>
      </c>
      <c r="F411" s="15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55" t="s">
        <v>103</v>
      </c>
      <c r="E412" s="11">
        <v>1.84</v>
      </c>
      <c r="F412" s="15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1.85666666666667</v>
      </c>
    </row>
    <row r="413" spans="1:65">
      <c r="A413" s="30"/>
      <c r="B413" s="19">
        <v>1</v>
      </c>
      <c r="C413" s="9">
        <v>5</v>
      </c>
      <c r="D413" s="155" t="s">
        <v>103</v>
      </c>
      <c r="E413" s="11">
        <v>1.82</v>
      </c>
      <c r="F413" s="15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7</v>
      </c>
    </row>
    <row r="414" spans="1:65">
      <c r="A414" s="30"/>
      <c r="B414" s="19">
        <v>1</v>
      </c>
      <c r="C414" s="9">
        <v>6</v>
      </c>
      <c r="D414" s="155" t="s">
        <v>103</v>
      </c>
      <c r="E414" s="11">
        <v>1.77</v>
      </c>
      <c r="F414" s="15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271</v>
      </c>
      <c r="C415" s="12"/>
      <c r="D415" s="23" t="s">
        <v>757</v>
      </c>
      <c r="E415" s="23">
        <v>1.8566666666666665</v>
      </c>
      <c r="F415" s="15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272</v>
      </c>
      <c r="C416" s="29"/>
      <c r="D416" s="11" t="s">
        <v>757</v>
      </c>
      <c r="E416" s="11">
        <v>1.85</v>
      </c>
      <c r="F416" s="15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273</v>
      </c>
      <c r="C417" s="29"/>
      <c r="D417" s="24" t="s">
        <v>757</v>
      </c>
      <c r="E417" s="24">
        <v>6.2822501276745268E-2</v>
      </c>
      <c r="F417" s="15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87</v>
      </c>
      <c r="C418" s="29"/>
      <c r="D418" s="13" t="s">
        <v>757</v>
      </c>
      <c r="E418" s="13">
        <v>3.3836176630203919E-2</v>
      </c>
      <c r="F418" s="15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274</v>
      </c>
      <c r="C419" s="29"/>
      <c r="D419" s="13" t="s">
        <v>757</v>
      </c>
      <c r="E419" s="13">
        <v>-1.8873791418627661E-15</v>
      </c>
      <c r="F419" s="15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275</v>
      </c>
      <c r="C420" s="47"/>
      <c r="D420" s="45">
        <v>0.67</v>
      </c>
      <c r="E420" s="45">
        <v>0.67</v>
      </c>
      <c r="F420" s="15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BM421" s="55"/>
    </row>
    <row r="422" spans="1:65" ht="15">
      <c r="B422" s="8" t="s">
        <v>526</v>
      </c>
      <c r="BM422" s="28" t="s">
        <v>67</v>
      </c>
    </row>
    <row r="423" spans="1:65" ht="15">
      <c r="A423" s="25" t="s">
        <v>11</v>
      </c>
      <c r="B423" s="18" t="s">
        <v>111</v>
      </c>
      <c r="C423" s="15" t="s">
        <v>112</v>
      </c>
      <c r="D423" s="16" t="s">
        <v>231</v>
      </c>
      <c r="E423" s="17" t="s">
        <v>231</v>
      </c>
      <c r="F423" s="17" t="s">
        <v>231</v>
      </c>
      <c r="G423" s="17" t="s">
        <v>231</v>
      </c>
      <c r="H423" s="17" t="s">
        <v>231</v>
      </c>
      <c r="I423" s="17" t="s">
        <v>231</v>
      </c>
      <c r="J423" s="17" t="s">
        <v>231</v>
      </c>
      <c r="K423" s="15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232</v>
      </c>
      <c r="C424" s="9" t="s">
        <v>232</v>
      </c>
      <c r="D424" s="151" t="s">
        <v>236</v>
      </c>
      <c r="E424" s="152" t="s">
        <v>237</v>
      </c>
      <c r="F424" s="152" t="s">
        <v>241</v>
      </c>
      <c r="G424" s="152" t="s">
        <v>242</v>
      </c>
      <c r="H424" s="152" t="s">
        <v>245</v>
      </c>
      <c r="I424" s="152" t="s">
        <v>258</v>
      </c>
      <c r="J424" s="152" t="s">
        <v>261</v>
      </c>
      <c r="K424" s="15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306</v>
      </c>
      <c r="E425" s="11" t="s">
        <v>306</v>
      </c>
      <c r="F425" s="11" t="s">
        <v>307</v>
      </c>
      <c r="G425" s="11" t="s">
        <v>306</v>
      </c>
      <c r="H425" s="11" t="s">
        <v>306</v>
      </c>
      <c r="I425" s="11" t="s">
        <v>306</v>
      </c>
      <c r="J425" s="11" t="s">
        <v>307</v>
      </c>
      <c r="K425" s="15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15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0.57628766090297678</v>
      </c>
      <c r="E427" s="22">
        <v>0.48</v>
      </c>
      <c r="F427" s="22">
        <v>0.5</v>
      </c>
      <c r="G427" s="22">
        <v>0.42949999999999999</v>
      </c>
      <c r="H427" s="22">
        <v>0.6</v>
      </c>
      <c r="I427" s="22">
        <v>0.53</v>
      </c>
      <c r="J427" s="154" t="s">
        <v>103</v>
      </c>
      <c r="K427" s="15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0.54358934676650916</v>
      </c>
      <c r="E428" s="11">
        <v>0.49</v>
      </c>
      <c r="F428" s="11">
        <v>0.6</v>
      </c>
      <c r="G428" s="11">
        <v>0.37909999999999999</v>
      </c>
      <c r="H428" s="11">
        <v>0.6</v>
      </c>
      <c r="I428" s="11">
        <v>0.53</v>
      </c>
      <c r="J428" s="155" t="s">
        <v>103</v>
      </c>
      <c r="K428" s="15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23</v>
      </c>
    </row>
    <row r="429" spans="1:65">
      <c r="A429" s="30"/>
      <c r="B429" s="19">
        <v>1</v>
      </c>
      <c r="C429" s="9">
        <v>3</v>
      </c>
      <c r="D429" s="11">
        <v>0.55868304272245817</v>
      </c>
      <c r="E429" s="11">
        <v>0.51</v>
      </c>
      <c r="F429" s="11">
        <v>0.6</v>
      </c>
      <c r="G429" s="11">
        <v>0.38030000000000003</v>
      </c>
      <c r="H429" s="11">
        <v>0.6</v>
      </c>
      <c r="I429" s="11">
        <v>0.51</v>
      </c>
      <c r="J429" s="155" t="s">
        <v>103</v>
      </c>
      <c r="K429" s="15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0.5901862767202567</v>
      </c>
      <c r="E430" s="11">
        <v>0.51</v>
      </c>
      <c r="F430" s="11">
        <v>0.6</v>
      </c>
      <c r="G430" s="11">
        <v>0.40389999999999998</v>
      </c>
      <c r="H430" s="11">
        <v>0.5</v>
      </c>
      <c r="I430" s="11">
        <v>0.5</v>
      </c>
      <c r="J430" s="155" t="s">
        <v>103</v>
      </c>
      <c r="K430" s="15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0.52355374511929298</v>
      </c>
    </row>
    <row r="431" spans="1:65">
      <c r="A431" s="30"/>
      <c r="B431" s="19">
        <v>1</v>
      </c>
      <c r="C431" s="9">
        <v>5</v>
      </c>
      <c r="D431" s="11">
        <v>0.5305191852093436</v>
      </c>
      <c r="E431" s="11">
        <v>0.51</v>
      </c>
      <c r="F431" s="11">
        <v>0.6</v>
      </c>
      <c r="G431" s="11">
        <v>0.39400000000000002</v>
      </c>
      <c r="H431" s="11">
        <v>0.6</v>
      </c>
      <c r="I431" s="11">
        <v>0.51</v>
      </c>
      <c r="J431" s="155" t="s">
        <v>103</v>
      </c>
      <c r="K431" s="15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35</v>
      </c>
    </row>
    <row r="432" spans="1:65">
      <c r="A432" s="30"/>
      <c r="B432" s="19">
        <v>1</v>
      </c>
      <c r="C432" s="9">
        <v>6</v>
      </c>
      <c r="D432" s="11">
        <v>0.54996931197300425</v>
      </c>
      <c r="E432" s="11">
        <v>0.5</v>
      </c>
      <c r="F432" s="11">
        <v>0.6</v>
      </c>
      <c r="G432" s="11">
        <v>0.43190000000000001</v>
      </c>
      <c r="H432" s="11">
        <v>0.6</v>
      </c>
      <c r="I432" s="11">
        <v>0.5</v>
      </c>
      <c r="J432" s="155" t="s">
        <v>103</v>
      </c>
      <c r="K432" s="15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271</v>
      </c>
      <c r="C433" s="12"/>
      <c r="D433" s="23">
        <v>0.55820580404909148</v>
      </c>
      <c r="E433" s="23">
        <v>0.5</v>
      </c>
      <c r="F433" s="23">
        <v>0.58333333333333337</v>
      </c>
      <c r="G433" s="23">
        <v>0.40311666666666673</v>
      </c>
      <c r="H433" s="23">
        <v>0.58333333333333337</v>
      </c>
      <c r="I433" s="23">
        <v>0.51333333333333331</v>
      </c>
      <c r="J433" s="23" t="s">
        <v>757</v>
      </c>
      <c r="K433" s="15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272</v>
      </c>
      <c r="C434" s="29"/>
      <c r="D434" s="11">
        <v>0.55432617734773126</v>
      </c>
      <c r="E434" s="11">
        <v>0.505</v>
      </c>
      <c r="F434" s="11">
        <v>0.6</v>
      </c>
      <c r="G434" s="11">
        <v>0.39895000000000003</v>
      </c>
      <c r="H434" s="11">
        <v>0.6</v>
      </c>
      <c r="I434" s="11">
        <v>0.51</v>
      </c>
      <c r="J434" s="11" t="s">
        <v>757</v>
      </c>
      <c r="K434" s="15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273</v>
      </c>
      <c r="C435" s="29"/>
      <c r="D435" s="24">
        <v>2.1899595541002053E-2</v>
      </c>
      <c r="E435" s="24">
        <v>1.2649110640673528E-2</v>
      </c>
      <c r="F435" s="24">
        <v>4.0824829046386298E-2</v>
      </c>
      <c r="G435" s="24">
        <v>2.3262365887129072E-2</v>
      </c>
      <c r="H435" s="24">
        <v>4.0824829046386291E-2</v>
      </c>
      <c r="I435" s="24">
        <v>1.3662601021279478E-2</v>
      </c>
      <c r="J435" s="24" t="s">
        <v>757</v>
      </c>
      <c r="K435" s="15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87</v>
      </c>
      <c r="C436" s="29"/>
      <c r="D436" s="13">
        <v>3.9232117226563432E-2</v>
      </c>
      <c r="E436" s="13">
        <v>2.5298221281347056E-2</v>
      </c>
      <c r="F436" s="13">
        <v>6.9985421222376512E-2</v>
      </c>
      <c r="G436" s="13">
        <v>5.7706286568311248E-2</v>
      </c>
      <c r="H436" s="13">
        <v>6.9985421222376498E-2</v>
      </c>
      <c r="I436" s="13">
        <v>2.6615456534960023E-2</v>
      </c>
      <c r="J436" s="13" t="s">
        <v>757</v>
      </c>
      <c r="K436" s="15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274</v>
      </c>
      <c r="C437" s="29"/>
      <c r="D437" s="13">
        <v>6.6186249745769477E-2</v>
      </c>
      <c r="E437" s="13">
        <v>-4.4988208639260563E-2</v>
      </c>
      <c r="F437" s="13">
        <v>0.11418042325419608</v>
      </c>
      <c r="G437" s="13">
        <v>-0.23003766007859305</v>
      </c>
      <c r="H437" s="13">
        <v>0.11418042325419608</v>
      </c>
      <c r="I437" s="13">
        <v>-1.9521227536307473E-2</v>
      </c>
      <c r="J437" s="13" t="s">
        <v>757</v>
      </c>
      <c r="K437" s="15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275</v>
      </c>
      <c r="C438" s="47"/>
      <c r="D438" s="45">
        <v>0.67</v>
      </c>
      <c r="E438" s="45">
        <v>0.2</v>
      </c>
      <c r="F438" s="45">
        <v>1.05</v>
      </c>
      <c r="G438" s="45">
        <v>1.66</v>
      </c>
      <c r="H438" s="45">
        <v>1.05</v>
      </c>
      <c r="I438" s="45">
        <v>0</v>
      </c>
      <c r="J438" s="45">
        <v>0.2</v>
      </c>
      <c r="K438" s="15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J439" s="20"/>
      <c r="BM439" s="55"/>
    </row>
    <row r="440" spans="1:65" ht="15">
      <c r="B440" s="8" t="s">
        <v>527</v>
      </c>
      <c r="BM440" s="28" t="s">
        <v>67</v>
      </c>
    </row>
    <row r="441" spans="1:65" ht="15">
      <c r="A441" s="25" t="s">
        <v>14</v>
      </c>
      <c r="B441" s="18" t="s">
        <v>111</v>
      </c>
      <c r="C441" s="15" t="s">
        <v>112</v>
      </c>
      <c r="D441" s="16" t="s">
        <v>231</v>
      </c>
      <c r="E441" s="17" t="s">
        <v>231</v>
      </c>
      <c r="F441" s="17" t="s">
        <v>231</v>
      </c>
      <c r="G441" s="17" t="s">
        <v>231</v>
      </c>
      <c r="H441" s="17" t="s">
        <v>231</v>
      </c>
      <c r="I441" s="17" t="s">
        <v>231</v>
      </c>
      <c r="J441" s="17" t="s">
        <v>231</v>
      </c>
      <c r="K441" s="17" t="s">
        <v>231</v>
      </c>
      <c r="L441" s="17" t="s">
        <v>231</v>
      </c>
      <c r="M441" s="17" t="s">
        <v>231</v>
      </c>
      <c r="N441" s="17" t="s">
        <v>231</v>
      </c>
      <c r="O441" s="17" t="s">
        <v>231</v>
      </c>
      <c r="P441" s="17" t="s">
        <v>231</v>
      </c>
      <c r="Q441" s="17" t="s">
        <v>231</v>
      </c>
      <c r="R441" s="17" t="s">
        <v>231</v>
      </c>
      <c r="S441" s="17" t="s">
        <v>231</v>
      </c>
      <c r="T441" s="17" t="s">
        <v>231</v>
      </c>
      <c r="U441" s="17" t="s">
        <v>231</v>
      </c>
      <c r="V441" s="17" t="s">
        <v>231</v>
      </c>
      <c r="W441" s="17" t="s">
        <v>231</v>
      </c>
      <c r="X441" s="17" t="s">
        <v>231</v>
      </c>
      <c r="Y441" s="15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232</v>
      </c>
      <c r="C442" s="9" t="s">
        <v>232</v>
      </c>
      <c r="D442" s="151" t="s">
        <v>237</v>
      </c>
      <c r="E442" s="152" t="s">
        <v>241</v>
      </c>
      <c r="F442" s="152" t="s">
        <v>243</v>
      </c>
      <c r="G442" s="152" t="s">
        <v>244</v>
      </c>
      <c r="H442" s="152" t="s">
        <v>245</v>
      </c>
      <c r="I442" s="152" t="s">
        <v>246</v>
      </c>
      <c r="J442" s="152" t="s">
        <v>247</v>
      </c>
      <c r="K442" s="152" t="s">
        <v>248</v>
      </c>
      <c r="L442" s="152" t="s">
        <v>249</v>
      </c>
      <c r="M442" s="152" t="s">
        <v>250</v>
      </c>
      <c r="N442" s="152" t="s">
        <v>251</v>
      </c>
      <c r="O442" s="152" t="s">
        <v>252</v>
      </c>
      <c r="P442" s="152" t="s">
        <v>253</v>
      </c>
      <c r="Q442" s="152" t="s">
        <v>254</v>
      </c>
      <c r="R442" s="152" t="s">
        <v>255</v>
      </c>
      <c r="S442" s="152" t="s">
        <v>256</v>
      </c>
      <c r="T442" s="152" t="s">
        <v>257</v>
      </c>
      <c r="U442" s="152" t="s">
        <v>258</v>
      </c>
      <c r="V442" s="152" t="s">
        <v>259</v>
      </c>
      <c r="W442" s="152" t="s">
        <v>263</v>
      </c>
      <c r="X442" s="152" t="s">
        <v>264</v>
      </c>
      <c r="Y442" s="15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306</v>
      </c>
      <c r="E443" s="11" t="s">
        <v>307</v>
      </c>
      <c r="F443" s="11" t="s">
        <v>115</v>
      </c>
      <c r="G443" s="11" t="s">
        <v>307</v>
      </c>
      <c r="H443" s="11" t="s">
        <v>306</v>
      </c>
      <c r="I443" s="11" t="s">
        <v>307</v>
      </c>
      <c r="J443" s="11" t="s">
        <v>307</v>
      </c>
      <c r="K443" s="11" t="s">
        <v>307</v>
      </c>
      <c r="L443" s="11" t="s">
        <v>307</v>
      </c>
      <c r="M443" s="11" t="s">
        <v>307</v>
      </c>
      <c r="N443" s="11" t="s">
        <v>115</v>
      </c>
      <c r="O443" s="11" t="s">
        <v>307</v>
      </c>
      <c r="P443" s="11" t="s">
        <v>307</v>
      </c>
      <c r="Q443" s="11" t="s">
        <v>306</v>
      </c>
      <c r="R443" s="11" t="s">
        <v>307</v>
      </c>
      <c r="S443" s="11" t="s">
        <v>306</v>
      </c>
      <c r="T443" s="11" t="s">
        <v>306</v>
      </c>
      <c r="U443" s="11" t="s">
        <v>306</v>
      </c>
      <c r="V443" s="11" t="s">
        <v>306</v>
      </c>
      <c r="W443" s="11" t="s">
        <v>306</v>
      </c>
      <c r="X443" s="11" t="s">
        <v>307</v>
      </c>
      <c r="Y443" s="15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15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14">
        <v>0.04</v>
      </c>
      <c r="E445" s="213" t="s">
        <v>106</v>
      </c>
      <c r="F445" s="213" t="s">
        <v>104</v>
      </c>
      <c r="G445" s="214">
        <v>5.8000000000000003E-2</v>
      </c>
      <c r="H445" s="214">
        <v>0.04</v>
      </c>
      <c r="I445" s="214">
        <v>5.1999999999999998E-2</v>
      </c>
      <c r="J445" s="214">
        <v>5.6000000000000001E-2</v>
      </c>
      <c r="K445" s="214">
        <v>4.1000000000000002E-2</v>
      </c>
      <c r="L445" s="214">
        <v>4.4999999999999998E-2</v>
      </c>
      <c r="M445" s="214">
        <v>5.8000000000000003E-2</v>
      </c>
      <c r="N445" s="213" t="s">
        <v>210</v>
      </c>
      <c r="O445" s="213">
        <v>7.0000000000000007E-2</v>
      </c>
      <c r="P445" s="214">
        <v>0.05</v>
      </c>
      <c r="Q445" s="214">
        <v>0.05</v>
      </c>
      <c r="R445" s="214">
        <v>4.7E-2</v>
      </c>
      <c r="S445" s="213" t="s">
        <v>210</v>
      </c>
      <c r="T445" s="214">
        <v>4.8000000000000001E-2</v>
      </c>
      <c r="U445" s="214">
        <v>0.05</v>
      </c>
      <c r="V445" s="214">
        <v>0.05</v>
      </c>
      <c r="W445" s="213">
        <v>6.3E-2</v>
      </c>
      <c r="X445" s="239">
        <v>7.0000000000000007E-2</v>
      </c>
      <c r="Y445" s="211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215">
        <v>1</v>
      </c>
    </row>
    <row r="446" spans="1:65">
      <c r="A446" s="30"/>
      <c r="B446" s="19">
        <v>1</v>
      </c>
      <c r="C446" s="9">
        <v>2</v>
      </c>
      <c r="D446" s="24">
        <v>0.05</v>
      </c>
      <c r="E446" s="216" t="s">
        <v>106</v>
      </c>
      <c r="F446" s="216" t="s">
        <v>104</v>
      </c>
      <c r="G446" s="24">
        <v>5.6000000000000001E-2</v>
      </c>
      <c r="H446" s="24">
        <v>0.04</v>
      </c>
      <c r="I446" s="24">
        <v>0.05</v>
      </c>
      <c r="J446" s="24">
        <v>5.0999999999999997E-2</v>
      </c>
      <c r="K446" s="24">
        <v>4.7E-2</v>
      </c>
      <c r="L446" s="24">
        <v>5.1999999999999998E-2</v>
      </c>
      <c r="M446" s="24">
        <v>5.8000000000000003E-2</v>
      </c>
      <c r="N446" s="216" t="s">
        <v>210</v>
      </c>
      <c r="O446" s="216">
        <v>7.0000000000000007E-2</v>
      </c>
      <c r="P446" s="24">
        <v>0.05</v>
      </c>
      <c r="Q446" s="216" t="s">
        <v>210</v>
      </c>
      <c r="R446" s="24">
        <v>4.9000000000000002E-2</v>
      </c>
      <c r="S446" s="216" t="s">
        <v>210</v>
      </c>
      <c r="T446" s="24">
        <v>4.7E-2</v>
      </c>
      <c r="U446" s="24">
        <v>0.06</v>
      </c>
      <c r="V446" s="24">
        <v>0.04</v>
      </c>
      <c r="W446" s="216">
        <v>6.5000000000000002E-2</v>
      </c>
      <c r="X446" s="24">
        <v>0.06</v>
      </c>
      <c r="Y446" s="211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215">
        <v>24</v>
      </c>
    </row>
    <row r="447" spans="1:65">
      <c r="A447" s="30"/>
      <c r="B447" s="19">
        <v>1</v>
      </c>
      <c r="C447" s="9">
        <v>3</v>
      </c>
      <c r="D447" s="24">
        <v>0.05</v>
      </c>
      <c r="E447" s="216" t="s">
        <v>106</v>
      </c>
      <c r="F447" s="216" t="s">
        <v>104</v>
      </c>
      <c r="G447" s="24">
        <v>5.8999999999999997E-2</v>
      </c>
      <c r="H447" s="24">
        <v>0.05</v>
      </c>
      <c r="I447" s="24">
        <v>5.0999999999999997E-2</v>
      </c>
      <c r="J447" s="24">
        <v>5.0999999999999997E-2</v>
      </c>
      <c r="K447" s="24">
        <v>4.4999999999999998E-2</v>
      </c>
      <c r="L447" s="24">
        <v>4.8000000000000001E-2</v>
      </c>
      <c r="M447" s="24">
        <v>5.2999999999999999E-2</v>
      </c>
      <c r="N447" s="216" t="s">
        <v>210</v>
      </c>
      <c r="O447" s="216">
        <v>7.0000000000000007E-2</v>
      </c>
      <c r="P447" s="24">
        <v>0.05</v>
      </c>
      <c r="Q447" s="24">
        <v>0.05</v>
      </c>
      <c r="R447" s="24">
        <v>4.3999999999999997E-2</v>
      </c>
      <c r="S447" s="216" t="s">
        <v>210</v>
      </c>
      <c r="T447" s="24">
        <v>4.8000000000000001E-2</v>
      </c>
      <c r="U447" s="24">
        <v>0.05</v>
      </c>
      <c r="V447" s="24">
        <v>0.05</v>
      </c>
      <c r="W447" s="216">
        <v>5.8999999999999997E-2</v>
      </c>
      <c r="X447" s="24">
        <v>0.05</v>
      </c>
      <c r="Y447" s="211"/>
      <c r="Z447" s="212"/>
      <c r="AA447" s="212"/>
      <c r="AB447" s="212"/>
      <c r="AC447" s="212"/>
      <c r="AD447" s="212"/>
      <c r="AE447" s="212"/>
      <c r="AF447" s="212"/>
      <c r="AG447" s="212"/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  <c r="BI447" s="212"/>
      <c r="BJ447" s="212"/>
      <c r="BK447" s="212"/>
      <c r="BL447" s="212"/>
      <c r="BM447" s="215">
        <v>16</v>
      </c>
    </row>
    <row r="448" spans="1:65">
      <c r="A448" s="30"/>
      <c r="B448" s="19">
        <v>1</v>
      </c>
      <c r="C448" s="9">
        <v>4</v>
      </c>
      <c r="D448" s="24">
        <v>0.05</v>
      </c>
      <c r="E448" s="216" t="s">
        <v>106</v>
      </c>
      <c r="F448" s="216" t="s">
        <v>104</v>
      </c>
      <c r="G448" s="24">
        <v>5.7000000000000002E-2</v>
      </c>
      <c r="H448" s="24">
        <v>0.05</v>
      </c>
      <c r="I448" s="24">
        <v>4.8000000000000001E-2</v>
      </c>
      <c r="J448" s="24">
        <v>5.3999999999999999E-2</v>
      </c>
      <c r="K448" s="24">
        <v>4.8000000000000001E-2</v>
      </c>
      <c r="L448" s="24">
        <v>4.4999999999999998E-2</v>
      </c>
      <c r="M448" s="24">
        <v>0.05</v>
      </c>
      <c r="N448" s="216" t="s">
        <v>210</v>
      </c>
      <c r="O448" s="216">
        <v>7.0000000000000007E-2</v>
      </c>
      <c r="P448" s="24">
        <v>0.05</v>
      </c>
      <c r="Q448" s="216" t="s">
        <v>210</v>
      </c>
      <c r="R448" s="24">
        <v>4.9000000000000002E-2</v>
      </c>
      <c r="S448" s="216" t="s">
        <v>210</v>
      </c>
      <c r="T448" s="24">
        <v>4.5999999999999999E-2</v>
      </c>
      <c r="U448" s="24">
        <v>0.05</v>
      </c>
      <c r="V448" s="24">
        <v>0.04</v>
      </c>
      <c r="W448" s="216">
        <v>6.5000000000000002E-2</v>
      </c>
      <c r="X448" s="24">
        <v>0.06</v>
      </c>
      <c r="Y448" s="211"/>
      <c r="Z448" s="212"/>
      <c r="AA448" s="212"/>
      <c r="AB448" s="212"/>
      <c r="AC448" s="212"/>
      <c r="AD448" s="212"/>
      <c r="AE448" s="212"/>
      <c r="AF448" s="212"/>
      <c r="AG448" s="212"/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  <c r="BI448" s="212"/>
      <c r="BJ448" s="212"/>
      <c r="BK448" s="212"/>
      <c r="BL448" s="212"/>
      <c r="BM448" s="215">
        <v>5.0423999524129168E-2</v>
      </c>
    </row>
    <row r="449" spans="1:65">
      <c r="A449" s="30"/>
      <c r="B449" s="19">
        <v>1</v>
      </c>
      <c r="C449" s="9">
        <v>5</v>
      </c>
      <c r="D449" s="24">
        <v>0.05</v>
      </c>
      <c r="E449" s="216" t="s">
        <v>106</v>
      </c>
      <c r="F449" s="216" t="s">
        <v>104</v>
      </c>
      <c r="G449" s="24">
        <v>5.8000000000000003E-2</v>
      </c>
      <c r="H449" s="24">
        <v>0.06</v>
      </c>
      <c r="I449" s="24">
        <v>0.05</v>
      </c>
      <c r="J449" s="24">
        <v>5.5E-2</v>
      </c>
      <c r="K449" s="24">
        <v>0.05</v>
      </c>
      <c r="L449" s="24">
        <v>4.1000000000000002E-2</v>
      </c>
      <c r="M449" s="24">
        <v>5.7000000000000002E-2</v>
      </c>
      <c r="N449" s="216" t="s">
        <v>210</v>
      </c>
      <c r="O449" s="216">
        <v>0.08</v>
      </c>
      <c r="P449" s="24">
        <v>0.05</v>
      </c>
      <c r="Q449" s="24">
        <v>0.05</v>
      </c>
      <c r="R449" s="24">
        <v>0.05</v>
      </c>
      <c r="S449" s="216" t="s">
        <v>210</v>
      </c>
      <c r="T449" s="24">
        <v>0.05</v>
      </c>
      <c r="U449" s="24">
        <v>0.05</v>
      </c>
      <c r="V449" s="24">
        <v>0.05</v>
      </c>
      <c r="W449" s="216">
        <v>6.7000000000000004E-2</v>
      </c>
      <c r="X449" s="24">
        <v>0.06</v>
      </c>
      <c r="Y449" s="211"/>
      <c r="Z449" s="212"/>
      <c r="AA449" s="212"/>
      <c r="AB449" s="212"/>
      <c r="AC449" s="212"/>
      <c r="AD449" s="212"/>
      <c r="AE449" s="212"/>
      <c r="AF449" s="212"/>
      <c r="AG449" s="212"/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  <c r="BI449" s="212"/>
      <c r="BJ449" s="212"/>
      <c r="BK449" s="212"/>
      <c r="BL449" s="212"/>
      <c r="BM449" s="215">
        <v>36</v>
      </c>
    </row>
    <row r="450" spans="1:65">
      <c r="A450" s="30"/>
      <c r="B450" s="19">
        <v>1</v>
      </c>
      <c r="C450" s="9">
        <v>6</v>
      </c>
      <c r="D450" s="24">
        <v>0.05</v>
      </c>
      <c r="E450" s="216" t="s">
        <v>106</v>
      </c>
      <c r="F450" s="216" t="s">
        <v>104</v>
      </c>
      <c r="G450" s="24">
        <v>5.8000000000000003E-2</v>
      </c>
      <c r="H450" s="24">
        <v>0.04</v>
      </c>
      <c r="I450" s="24">
        <v>4.9000000000000002E-2</v>
      </c>
      <c r="J450" s="24">
        <v>5.0999999999999997E-2</v>
      </c>
      <c r="K450" s="24">
        <v>4.7E-2</v>
      </c>
      <c r="L450" s="24">
        <v>4.7E-2</v>
      </c>
      <c r="M450" s="24">
        <v>5.3999999999999999E-2</v>
      </c>
      <c r="N450" s="24">
        <v>5.0117325719400002E-2</v>
      </c>
      <c r="O450" s="216">
        <v>0.06</v>
      </c>
      <c r="P450" s="24">
        <v>0.05</v>
      </c>
      <c r="Q450" s="24">
        <v>0.05</v>
      </c>
      <c r="R450" s="24">
        <v>4.5999999999999999E-2</v>
      </c>
      <c r="S450" s="216" t="s">
        <v>210</v>
      </c>
      <c r="T450" s="24">
        <v>4.8000000000000001E-2</v>
      </c>
      <c r="U450" s="24">
        <v>0.05</v>
      </c>
      <c r="V450" s="24">
        <v>0.06</v>
      </c>
      <c r="W450" s="216">
        <v>6.2E-2</v>
      </c>
      <c r="X450" s="24">
        <v>0.06</v>
      </c>
      <c r="Y450" s="211"/>
      <c r="Z450" s="212"/>
      <c r="AA450" s="212"/>
      <c r="AB450" s="212"/>
      <c r="AC450" s="212"/>
      <c r="AD450" s="212"/>
      <c r="AE450" s="212"/>
      <c r="AF450" s="212"/>
      <c r="AG450" s="212"/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  <c r="BI450" s="212"/>
      <c r="BJ450" s="212"/>
      <c r="BK450" s="212"/>
      <c r="BL450" s="212"/>
      <c r="BM450" s="56"/>
    </row>
    <row r="451" spans="1:65">
      <c r="A451" s="30"/>
      <c r="B451" s="20" t="s">
        <v>271</v>
      </c>
      <c r="C451" s="12"/>
      <c r="D451" s="217">
        <v>4.8333333333333332E-2</v>
      </c>
      <c r="E451" s="217" t="s">
        <v>757</v>
      </c>
      <c r="F451" s="217" t="s">
        <v>757</v>
      </c>
      <c r="G451" s="217">
        <v>5.7666666666666665E-2</v>
      </c>
      <c r="H451" s="217">
        <v>4.6666666666666662E-2</v>
      </c>
      <c r="I451" s="217">
        <v>4.9999999999999996E-2</v>
      </c>
      <c r="J451" s="217">
        <v>5.2999999999999999E-2</v>
      </c>
      <c r="K451" s="217">
        <v>4.6333333333333331E-2</v>
      </c>
      <c r="L451" s="217">
        <v>4.6333333333333337E-2</v>
      </c>
      <c r="M451" s="217">
        <v>5.5E-2</v>
      </c>
      <c r="N451" s="217">
        <v>5.0117325719400002E-2</v>
      </c>
      <c r="O451" s="217">
        <v>7.0000000000000007E-2</v>
      </c>
      <c r="P451" s="217">
        <v>4.9999999999999996E-2</v>
      </c>
      <c r="Q451" s="217">
        <v>0.05</v>
      </c>
      <c r="R451" s="217">
        <v>4.7499999999999994E-2</v>
      </c>
      <c r="S451" s="217" t="s">
        <v>757</v>
      </c>
      <c r="T451" s="217">
        <v>4.7833333333333332E-2</v>
      </c>
      <c r="U451" s="217">
        <v>5.1666666666666666E-2</v>
      </c>
      <c r="V451" s="217">
        <v>4.8333333333333339E-2</v>
      </c>
      <c r="W451" s="217">
        <v>6.3500000000000001E-2</v>
      </c>
      <c r="X451" s="217">
        <v>0.06</v>
      </c>
      <c r="Y451" s="211"/>
      <c r="Z451" s="212"/>
      <c r="AA451" s="212"/>
      <c r="AB451" s="212"/>
      <c r="AC451" s="212"/>
      <c r="AD451" s="212"/>
      <c r="AE451" s="212"/>
      <c r="AF451" s="212"/>
      <c r="AG451" s="212"/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  <c r="BI451" s="212"/>
      <c r="BJ451" s="212"/>
      <c r="BK451" s="212"/>
      <c r="BL451" s="212"/>
      <c r="BM451" s="56"/>
    </row>
    <row r="452" spans="1:65">
      <c r="A452" s="30"/>
      <c r="B452" s="3" t="s">
        <v>272</v>
      </c>
      <c r="C452" s="29"/>
      <c r="D452" s="24">
        <v>0.05</v>
      </c>
      <c r="E452" s="24" t="s">
        <v>757</v>
      </c>
      <c r="F452" s="24" t="s">
        <v>757</v>
      </c>
      <c r="G452" s="24">
        <v>5.8000000000000003E-2</v>
      </c>
      <c r="H452" s="24">
        <v>4.4999999999999998E-2</v>
      </c>
      <c r="I452" s="24">
        <v>0.05</v>
      </c>
      <c r="J452" s="24">
        <v>5.2499999999999998E-2</v>
      </c>
      <c r="K452" s="24">
        <v>4.7E-2</v>
      </c>
      <c r="L452" s="24">
        <v>4.5999999999999999E-2</v>
      </c>
      <c r="M452" s="24">
        <v>5.5500000000000001E-2</v>
      </c>
      <c r="N452" s="24">
        <v>5.0117325719400002E-2</v>
      </c>
      <c r="O452" s="24">
        <v>7.0000000000000007E-2</v>
      </c>
      <c r="P452" s="24">
        <v>0.05</v>
      </c>
      <c r="Q452" s="24">
        <v>0.05</v>
      </c>
      <c r="R452" s="24">
        <v>4.8000000000000001E-2</v>
      </c>
      <c r="S452" s="24" t="s">
        <v>757</v>
      </c>
      <c r="T452" s="24">
        <v>4.8000000000000001E-2</v>
      </c>
      <c r="U452" s="24">
        <v>0.05</v>
      </c>
      <c r="V452" s="24">
        <v>0.05</v>
      </c>
      <c r="W452" s="24">
        <v>6.4000000000000001E-2</v>
      </c>
      <c r="X452" s="24">
        <v>0.06</v>
      </c>
      <c r="Y452" s="211"/>
      <c r="Z452" s="212"/>
      <c r="AA452" s="212"/>
      <c r="AB452" s="212"/>
      <c r="AC452" s="212"/>
      <c r="AD452" s="212"/>
      <c r="AE452" s="212"/>
      <c r="AF452" s="212"/>
      <c r="AG452" s="212"/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  <c r="BI452" s="212"/>
      <c r="BJ452" s="212"/>
      <c r="BK452" s="212"/>
      <c r="BL452" s="212"/>
      <c r="BM452" s="56"/>
    </row>
    <row r="453" spans="1:65">
      <c r="A453" s="30"/>
      <c r="B453" s="3" t="s">
        <v>273</v>
      </c>
      <c r="C453" s="29"/>
      <c r="D453" s="24">
        <v>4.0824829046386306E-3</v>
      </c>
      <c r="E453" s="24" t="s">
        <v>757</v>
      </c>
      <c r="F453" s="24" t="s">
        <v>757</v>
      </c>
      <c r="G453" s="24">
        <v>1.0327955589886438E-3</v>
      </c>
      <c r="H453" s="24">
        <v>8.1649658092773202E-3</v>
      </c>
      <c r="I453" s="24">
        <v>1.4142135623730933E-3</v>
      </c>
      <c r="J453" s="24">
        <v>2.2803508501982781E-3</v>
      </c>
      <c r="K453" s="24">
        <v>3.0767948691238205E-3</v>
      </c>
      <c r="L453" s="24">
        <v>3.6696957185394347E-3</v>
      </c>
      <c r="M453" s="24">
        <v>3.2249030993194206E-3</v>
      </c>
      <c r="N453" s="24" t="s">
        <v>757</v>
      </c>
      <c r="O453" s="24">
        <v>6.3245553203367597E-3</v>
      </c>
      <c r="P453" s="24">
        <v>7.6011774306101464E-18</v>
      </c>
      <c r="Q453" s="24">
        <v>0</v>
      </c>
      <c r="R453" s="24">
        <v>2.2583179581272452E-3</v>
      </c>
      <c r="S453" s="24" t="s">
        <v>757</v>
      </c>
      <c r="T453" s="24">
        <v>1.329160135825127E-3</v>
      </c>
      <c r="U453" s="24">
        <v>4.0824829046386272E-3</v>
      </c>
      <c r="V453" s="24">
        <v>7.5277265270907645E-3</v>
      </c>
      <c r="W453" s="24">
        <v>2.8106938645110413E-3</v>
      </c>
      <c r="X453" s="24">
        <v>6.3245553203367597E-3</v>
      </c>
      <c r="Y453" s="211"/>
      <c r="Z453" s="212"/>
      <c r="AA453" s="212"/>
      <c r="AB453" s="212"/>
      <c r="AC453" s="212"/>
      <c r="AD453" s="212"/>
      <c r="AE453" s="212"/>
      <c r="AF453" s="212"/>
      <c r="AG453" s="212"/>
      <c r="AH453" s="212"/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  <c r="BI453" s="212"/>
      <c r="BJ453" s="212"/>
      <c r="BK453" s="212"/>
      <c r="BL453" s="212"/>
      <c r="BM453" s="56"/>
    </row>
    <row r="454" spans="1:65">
      <c r="A454" s="30"/>
      <c r="B454" s="3" t="s">
        <v>87</v>
      </c>
      <c r="C454" s="29"/>
      <c r="D454" s="13">
        <v>8.4465163544247532E-2</v>
      </c>
      <c r="E454" s="13" t="s">
        <v>757</v>
      </c>
      <c r="F454" s="13" t="s">
        <v>757</v>
      </c>
      <c r="G454" s="13">
        <v>1.7909749577837752E-2</v>
      </c>
      <c r="H454" s="13">
        <v>0.17496355305594261</v>
      </c>
      <c r="I454" s="13">
        <v>2.8284271247461867E-2</v>
      </c>
      <c r="J454" s="13">
        <v>4.3025487739590154E-2</v>
      </c>
      <c r="K454" s="13">
        <v>6.6405644657348648E-2</v>
      </c>
      <c r="L454" s="13">
        <v>7.9202065867757576E-2</v>
      </c>
      <c r="M454" s="13">
        <v>5.8634601805807644E-2</v>
      </c>
      <c r="N454" s="13" t="s">
        <v>757</v>
      </c>
      <c r="O454" s="13">
        <v>9.0350790290525132E-2</v>
      </c>
      <c r="P454" s="13">
        <v>1.5202354861220294E-16</v>
      </c>
      <c r="Q454" s="13">
        <v>0</v>
      </c>
      <c r="R454" s="13">
        <v>4.7543535960573591E-2</v>
      </c>
      <c r="S454" s="13" t="s">
        <v>757</v>
      </c>
      <c r="T454" s="13">
        <v>2.7787319912720425E-2</v>
      </c>
      <c r="U454" s="13">
        <v>7.9015798154296005E-2</v>
      </c>
      <c r="V454" s="13">
        <v>0.15574606607773994</v>
      </c>
      <c r="W454" s="13">
        <v>4.4262895504110888E-2</v>
      </c>
      <c r="X454" s="13">
        <v>0.105409255338946</v>
      </c>
      <c r="Y454" s="15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274</v>
      </c>
      <c r="C455" s="29"/>
      <c r="D455" s="13">
        <v>-4.1461728750719185E-2</v>
      </c>
      <c r="E455" s="13" t="s">
        <v>757</v>
      </c>
      <c r="F455" s="13" t="s">
        <v>757</v>
      </c>
      <c r="G455" s="13">
        <v>0.14363531673190066</v>
      </c>
      <c r="H455" s="13">
        <v>-7.4514772586901312E-2</v>
      </c>
      <c r="I455" s="13">
        <v>-8.4086849145371678E-3</v>
      </c>
      <c r="J455" s="13">
        <v>5.1086793990590795E-2</v>
      </c>
      <c r="K455" s="13">
        <v>-8.1125381354137716E-2</v>
      </c>
      <c r="L455" s="13">
        <v>-8.1125381354137605E-2</v>
      </c>
      <c r="M455" s="13">
        <v>9.0750446594009215E-2</v>
      </c>
      <c r="N455" s="13">
        <v>-6.081901626673103E-3</v>
      </c>
      <c r="O455" s="13">
        <v>0.38822784111964825</v>
      </c>
      <c r="P455" s="13">
        <v>-8.4086849145371678E-3</v>
      </c>
      <c r="Q455" s="13">
        <v>-8.4086849145369458E-3</v>
      </c>
      <c r="R455" s="13">
        <v>-5.7988250668810304E-2</v>
      </c>
      <c r="S455" s="13" t="s">
        <v>757</v>
      </c>
      <c r="T455" s="13">
        <v>-5.137764190157379E-2</v>
      </c>
      <c r="U455" s="13">
        <v>2.464435892164496E-2</v>
      </c>
      <c r="V455" s="13">
        <v>-4.1461728750719073E-2</v>
      </c>
      <c r="W455" s="13">
        <v>0.25932097015853794</v>
      </c>
      <c r="X455" s="13">
        <v>0.18990957810255549</v>
      </c>
      <c r="Y455" s="15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275</v>
      </c>
      <c r="C456" s="47"/>
      <c r="D456" s="45">
        <v>0.31</v>
      </c>
      <c r="E456" s="45">
        <v>0</v>
      </c>
      <c r="F456" s="45">
        <v>174.71</v>
      </c>
      <c r="G456" s="45">
        <v>1.41</v>
      </c>
      <c r="H456" s="45">
        <v>0.61</v>
      </c>
      <c r="I456" s="45">
        <v>0</v>
      </c>
      <c r="J456" s="45">
        <v>0.55000000000000004</v>
      </c>
      <c r="K456" s="45">
        <v>0.67</v>
      </c>
      <c r="L456" s="45">
        <v>0.67</v>
      </c>
      <c r="M456" s="45">
        <v>0.92</v>
      </c>
      <c r="N456" s="45">
        <v>3.83</v>
      </c>
      <c r="O456" s="45">
        <v>3.68</v>
      </c>
      <c r="P456" s="45">
        <v>0</v>
      </c>
      <c r="Q456" s="45">
        <v>1.53</v>
      </c>
      <c r="R456" s="45">
        <v>0.46</v>
      </c>
      <c r="S456" s="45">
        <v>4.5999999999999996</v>
      </c>
      <c r="T456" s="45">
        <v>0.4</v>
      </c>
      <c r="U456" s="45">
        <v>0.31</v>
      </c>
      <c r="V456" s="45">
        <v>0.31</v>
      </c>
      <c r="W456" s="45">
        <v>2.48</v>
      </c>
      <c r="X456" s="45">
        <v>1.84</v>
      </c>
      <c r="Y456" s="15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5"/>
    </row>
    <row r="458" spans="1:65" ht="15">
      <c r="B458" s="8" t="s">
        <v>528</v>
      </c>
      <c r="BM458" s="28" t="s">
        <v>67</v>
      </c>
    </row>
    <row r="459" spans="1:65" ht="15">
      <c r="A459" s="25" t="s">
        <v>54</v>
      </c>
      <c r="B459" s="18" t="s">
        <v>111</v>
      </c>
      <c r="C459" s="15" t="s">
        <v>112</v>
      </c>
      <c r="D459" s="16" t="s">
        <v>231</v>
      </c>
      <c r="E459" s="17" t="s">
        <v>231</v>
      </c>
      <c r="F459" s="17" t="s">
        <v>231</v>
      </c>
      <c r="G459" s="17" t="s">
        <v>231</v>
      </c>
      <c r="H459" s="17" t="s">
        <v>231</v>
      </c>
      <c r="I459" s="17" t="s">
        <v>231</v>
      </c>
      <c r="J459" s="17" t="s">
        <v>231</v>
      </c>
      <c r="K459" s="17" t="s">
        <v>231</v>
      </c>
      <c r="L459" s="17" t="s">
        <v>231</v>
      </c>
      <c r="M459" s="17" t="s">
        <v>231</v>
      </c>
      <c r="N459" s="17" t="s">
        <v>231</v>
      </c>
      <c r="O459" s="17" t="s">
        <v>231</v>
      </c>
      <c r="P459" s="17" t="s">
        <v>231</v>
      </c>
      <c r="Q459" s="17" t="s">
        <v>231</v>
      </c>
      <c r="R459" s="17" t="s">
        <v>231</v>
      </c>
      <c r="S459" s="17" t="s">
        <v>231</v>
      </c>
      <c r="T459" s="17" t="s">
        <v>231</v>
      </c>
      <c r="U459" s="17" t="s">
        <v>231</v>
      </c>
      <c r="V459" s="17" t="s">
        <v>231</v>
      </c>
      <c r="W459" s="17" t="s">
        <v>231</v>
      </c>
      <c r="X459" s="17" t="s">
        <v>231</v>
      </c>
      <c r="Y459" s="17" t="s">
        <v>231</v>
      </c>
      <c r="Z459" s="17" t="s">
        <v>231</v>
      </c>
      <c r="AA459" s="17" t="s">
        <v>231</v>
      </c>
      <c r="AB459" s="17" t="s">
        <v>231</v>
      </c>
      <c r="AC459" s="17" t="s">
        <v>231</v>
      </c>
      <c r="AD459" s="15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232</v>
      </c>
      <c r="C460" s="9" t="s">
        <v>232</v>
      </c>
      <c r="D460" s="151" t="s">
        <v>235</v>
      </c>
      <c r="E460" s="152" t="s">
        <v>236</v>
      </c>
      <c r="F460" s="152" t="s">
        <v>237</v>
      </c>
      <c r="G460" s="152" t="s">
        <v>241</v>
      </c>
      <c r="H460" s="152" t="s">
        <v>242</v>
      </c>
      <c r="I460" s="152" t="s">
        <v>243</v>
      </c>
      <c r="J460" s="152" t="s">
        <v>244</v>
      </c>
      <c r="K460" s="152" t="s">
        <v>245</v>
      </c>
      <c r="L460" s="152" t="s">
        <v>246</v>
      </c>
      <c r="M460" s="152" t="s">
        <v>247</v>
      </c>
      <c r="N460" s="152" t="s">
        <v>248</v>
      </c>
      <c r="O460" s="152" t="s">
        <v>249</v>
      </c>
      <c r="P460" s="152" t="s">
        <v>250</v>
      </c>
      <c r="Q460" s="152" t="s">
        <v>251</v>
      </c>
      <c r="R460" s="152" t="s">
        <v>252</v>
      </c>
      <c r="S460" s="152" t="s">
        <v>253</v>
      </c>
      <c r="T460" s="152" t="s">
        <v>254</v>
      </c>
      <c r="U460" s="152" t="s">
        <v>255</v>
      </c>
      <c r="V460" s="152" t="s">
        <v>256</v>
      </c>
      <c r="W460" s="152" t="s">
        <v>257</v>
      </c>
      <c r="X460" s="152" t="s">
        <v>258</v>
      </c>
      <c r="Y460" s="152" t="s">
        <v>259</v>
      </c>
      <c r="Z460" s="152" t="s">
        <v>260</v>
      </c>
      <c r="AA460" s="152" t="s">
        <v>261</v>
      </c>
      <c r="AB460" s="152" t="s">
        <v>263</v>
      </c>
      <c r="AC460" s="152" t="s">
        <v>264</v>
      </c>
      <c r="AD460" s="15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115</v>
      </c>
      <c r="E461" s="11" t="s">
        <v>306</v>
      </c>
      <c r="F461" s="11" t="s">
        <v>115</v>
      </c>
      <c r="G461" s="11" t="s">
        <v>307</v>
      </c>
      <c r="H461" s="11" t="s">
        <v>115</v>
      </c>
      <c r="I461" s="11" t="s">
        <v>115</v>
      </c>
      <c r="J461" s="11" t="s">
        <v>307</v>
      </c>
      <c r="K461" s="11" t="s">
        <v>306</v>
      </c>
      <c r="L461" s="11" t="s">
        <v>307</v>
      </c>
      <c r="M461" s="11" t="s">
        <v>307</v>
      </c>
      <c r="N461" s="11" t="s">
        <v>307</v>
      </c>
      <c r="O461" s="11" t="s">
        <v>307</v>
      </c>
      <c r="P461" s="11" t="s">
        <v>307</v>
      </c>
      <c r="Q461" s="11" t="s">
        <v>115</v>
      </c>
      <c r="R461" s="11" t="s">
        <v>307</v>
      </c>
      <c r="S461" s="11" t="s">
        <v>307</v>
      </c>
      <c r="T461" s="11" t="s">
        <v>115</v>
      </c>
      <c r="U461" s="11" t="s">
        <v>307</v>
      </c>
      <c r="V461" s="11" t="s">
        <v>306</v>
      </c>
      <c r="W461" s="11" t="s">
        <v>307</v>
      </c>
      <c r="X461" s="11" t="s">
        <v>306</v>
      </c>
      <c r="Y461" s="11" t="s">
        <v>306</v>
      </c>
      <c r="Z461" s="11" t="s">
        <v>307</v>
      </c>
      <c r="AA461" s="11" t="s">
        <v>307</v>
      </c>
      <c r="AB461" s="11" t="s">
        <v>306</v>
      </c>
      <c r="AC461" s="11" t="s">
        <v>307</v>
      </c>
      <c r="AD461" s="15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15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">
        <v>1.6320049999999999</v>
      </c>
      <c r="E463" s="22">
        <v>1.7316250847789383</v>
      </c>
      <c r="F463" s="22">
        <v>1.7753999999999999</v>
      </c>
      <c r="G463" s="22">
        <v>1.6399999999999997</v>
      </c>
      <c r="H463" s="22">
        <v>1.7173</v>
      </c>
      <c r="I463" s="22">
        <v>1.76</v>
      </c>
      <c r="J463" s="22">
        <v>1.7153999999999998</v>
      </c>
      <c r="K463" s="22">
        <v>1.7399999999999998</v>
      </c>
      <c r="L463" s="22">
        <v>1.7000000000000002</v>
      </c>
      <c r="M463" s="22">
        <v>1.7399999999999998</v>
      </c>
      <c r="N463" s="22">
        <v>1.69</v>
      </c>
      <c r="O463" s="22">
        <v>1.68</v>
      </c>
      <c r="P463" s="22">
        <v>1.76</v>
      </c>
      <c r="Q463" s="22">
        <v>1.6917940658235222</v>
      </c>
      <c r="R463" s="22">
        <v>1.7000000000000002</v>
      </c>
      <c r="S463" s="22">
        <v>1.82</v>
      </c>
      <c r="T463" s="22">
        <v>1.63</v>
      </c>
      <c r="U463" s="22">
        <v>1.67</v>
      </c>
      <c r="V463" s="22">
        <v>1.72</v>
      </c>
      <c r="W463" s="22">
        <v>1.76</v>
      </c>
      <c r="X463" s="22">
        <v>1.7364000000000002</v>
      </c>
      <c r="Y463" s="22">
        <v>1.6332</v>
      </c>
      <c r="Z463" s="154">
        <v>2.0960000000000001</v>
      </c>
      <c r="AA463" s="22">
        <v>1.8680000000000001</v>
      </c>
      <c r="AB463" s="154">
        <v>2.17</v>
      </c>
      <c r="AC463" s="22">
        <v>1.8000000000000003</v>
      </c>
      <c r="AD463" s="15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1.6619299999999999</v>
      </c>
      <c r="E464" s="11">
        <v>1.6907040893229186</v>
      </c>
      <c r="F464" s="11">
        <v>1.7850999999999999</v>
      </c>
      <c r="G464" s="11">
        <v>1.6500000000000001</v>
      </c>
      <c r="H464" s="11">
        <v>1.7067999999999999</v>
      </c>
      <c r="I464" s="11">
        <v>1.76</v>
      </c>
      <c r="J464" s="11">
        <v>1.6829000000000001</v>
      </c>
      <c r="K464" s="11">
        <v>1.6500000000000001</v>
      </c>
      <c r="L464" s="11">
        <v>1.69</v>
      </c>
      <c r="M464" s="11">
        <v>1.69</v>
      </c>
      <c r="N464" s="11">
        <v>1.73</v>
      </c>
      <c r="O464" s="11">
        <v>1.66</v>
      </c>
      <c r="P464" s="11">
        <v>1.78</v>
      </c>
      <c r="Q464" s="11">
        <v>1.7075210520284223</v>
      </c>
      <c r="R464" s="11">
        <v>1.73</v>
      </c>
      <c r="S464" s="11">
        <v>1.87</v>
      </c>
      <c r="T464" s="11">
        <v>1.67</v>
      </c>
      <c r="U464" s="11">
        <v>1.63</v>
      </c>
      <c r="V464" s="11">
        <v>1.7500000000000002</v>
      </c>
      <c r="W464" s="11">
        <v>1.77</v>
      </c>
      <c r="X464" s="11">
        <v>1.7750999999999999</v>
      </c>
      <c r="Y464" s="11">
        <v>1.6265000000000001</v>
      </c>
      <c r="Z464" s="155">
        <v>2.0590000000000002</v>
      </c>
      <c r="AA464" s="149">
        <v>1.9179999999999999</v>
      </c>
      <c r="AB464" s="155">
        <v>2</v>
      </c>
      <c r="AC464" s="11">
        <v>1.81</v>
      </c>
      <c r="AD464" s="15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1.6331449999999998</v>
      </c>
      <c r="E465" s="11">
        <v>1.7147956112632459</v>
      </c>
      <c r="F465" s="11">
        <v>1.7675000000000001</v>
      </c>
      <c r="G465" s="11">
        <v>1.6200000000000003</v>
      </c>
      <c r="H465" s="11">
        <v>1.7090000000000001</v>
      </c>
      <c r="I465" s="11">
        <v>1.76</v>
      </c>
      <c r="J465" s="11">
        <v>1.6605999999999999</v>
      </c>
      <c r="K465" s="11">
        <v>1.83</v>
      </c>
      <c r="L465" s="11">
        <v>1.71</v>
      </c>
      <c r="M465" s="11">
        <v>1.7399999999999998</v>
      </c>
      <c r="N465" s="11">
        <v>1.69</v>
      </c>
      <c r="O465" s="11">
        <v>1.69</v>
      </c>
      <c r="P465" s="11">
        <v>1.7500000000000002</v>
      </c>
      <c r="Q465" s="11">
        <v>1.6803538761882426</v>
      </c>
      <c r="R465" s="11">
        <v>1.7000000000000002</v>
      </c>
      <c r="S465" s="11">
        <v>1.82</v>
      </c>
      <c r="T465" s="11">
        <v>1.63</v>
      </c>
      <c r="U465" s="11">
        <v>1.6399999999999997</v>
      </c>
      <c r="V465" s="11">
        <v>1.68</v>
      </c>
      <c r="W465" s="11">
        <v>1.76</v>
      </c>
      <c r="X465" s="11">
        <v>1.6924000000000001</v>
      </c>
      <c r="Y465" s="11">
        <v>1.5973000000000002</v>
      </c>
      <c r="Z465" s="11"/>
      <c r="AA465" s="11">
        <v>1.8680000000000001</v>
      </c>
      <c r="AB465" s="155">
        <v>2.2200000000000002</v>
      </c>
      <c r="AC465" s="11">
        <v>1.66</v>
      </c>
      <c r="AD465" s="15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1.6432149999999999</v>
      </c>
      <c r="E466" s="11">
        <v>1.7223853887953759</v>
      </c>
      <c r="F466" s="11">
        <v>1.7561</v>
      </c>
      <c r="G466" s="149">
        <v>1.7500000000000002</v>
      </c>
      <c r="H466" s="11">
        <v>1.736</v>
      </c>
      <c r="I466" s="11">
        <v>1.7500000000000002</v>
      </c>
      <c r="J466" s="11">
        <v>1.7079</v>
      </c>
      <c r="K466" s="11">
        <v>1.87</v>
      </c>
      <c r="L466" s="11">
        <v>1.66</v>
      </c>
      <c r="M466" s="11">
        <v>1.79</v>
      </c>
      <c r="N466" s="11">
        <v>1.66</v>
      </c>
      <c r="O466" s="11">
        <v>1.66</v>
      </c>
      <c r="P466" s="11">
        <v>1.78</v>
      </c>
      <c r="Q466" s="11">
        <v>1.7018417492895122</v>
      </c>
      <c r="R466" s="11">
        <v>1.68</v>
      </c>
      <c r="S466" s="11">
        <v>1.83</v>
      </c>
      <c r="T466" s="11">
        <v>1.69</v>
      </c>
      <c r="U466" s="11">
        <v>1.67</v>
      </c>
      <c r="V466" s="11">
        <v>1.73</v>
      </c>
      <c r="W466" s="11">
        <v>1.7399999999999998</v>
      </c>
      <c r="X466" s="11">
        <v>1.7333000000000001</v>
      </c>
      <c r="Y466" s="11">
        <v>1.6118000000000001</v>
      </c>
      <c r="Z466" s="155">
        <v>1.7749999999999999</v>
      </c>
      <c r="AA466" s="11">
        <v>1.7769999999999999</v>
      </c>
      <c r="AB466" s="155">
        <v>2.2200000000000002</v>
      </c>
      <c r="AC466" s="11">
        <v>1.72</v>
      </c>
      <c r="AD466" s="15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1.7144368516608319</v>
      </c>
    </row>
    <row r="467" spans="1:65">
      <c r="A467" s="30"/>
      <c r="B467" s="19">
        <v>1</v>
      </c>
      <c r="C467" s="9">
        <v>5</v>
      </c>
      <c r="D467" s="11">
        <v>1.61025</v>
      </c>
      <c r="E467" s="11">
        <v>1.6647473686814962</v>
      </c>
      <c r="F467" s="11">
        <v>1.7538000000000002</v>
      </c>
      <c r="G467" s="11">
        <v>1.6399999999999997</v>
      </c>
      <c r="H467" s="11">
        <v>1.7317</v>
      </c>
      <c r="I467" s="11">
        <v>1.79</v>
      </c>
      <c r="J467" s="11">
        <v>1.7267000000000001</v>
      </c>
      <c r="K467" s="11">
        <v>1.82</v>
      </c>
      <c r="L467" s="11">
        <v>1.67</v>
      </c>
      <c r="M467" s="11">
        <v>1.78</v>
      </c>
      <c r="N467" s="11">
        <v>1.7000000000000002</v>
      </c>
      <c r="O467" s="11">
        <v>1.68</v>
      </c>
      <c r="P467" s="11">
        <v>1.7399999999999998</v>
      </c>
      <c r="Q467" s="11">
        <v>1.68728383563546</v>
      </c>
      <c r="R467" s="11">
        <v>1.68</v>
      </c>
      <c r="S467" s="11">
        <v>1.78</v>
      </c>
      <c r="T467" s="11">
        <v>1.73</v>
      </c>
      <c r="U467" s="11">
        <v>1.63</v>
      </c>
      <c r="V467" s="11">
        <v>1.66</v>
      </c>
      <c r="W467" s="11">
        <v>1.77</v>
      </c>
      <c r="X467" s="11">
        <v>1.7151000000000001</v>
      </c>
      <c r="Y467" s="11">
        <v>1.5894999999999999</v>
      </c>
      <c r="Z467" s="155">
        <v>1.712</v>
      </c>
      <c r="AA467" s="11">
        <v>1.909</v>
      </c>
      <c r="AB467" s="155">
        <v>2.0699999999999998</v>
      </c>
      <c r="AC467" s="11">
        <v>1.7000000000000002</v>
      </c>
      <c r="AD467" s="15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37</v>
      </c>
    </row>
    <row r="468" spans="1:65">
      <c r="A468" s="30"/>
      <c r="B468" s="19">
        <v>1</v>
      </c>
      <c r="C468" s="9">
        <v>6</v>
      </c>
      <c r="D468" s="11">
        <v>1.64255</v>
      </c>
      <c r="E468" s="11">
        <v>1.6798533743205983</v>
      </c>
      <c r="F468" s="11">
        <v>1.7572000000000001</v>
      </c>
      <c r="G468" s="11">
        <v>1.6</v>
      </c>
      <c r="H468" s="11">
        <v>1.7012</v>
      </c>
      <c r="I468" s="11">
        <v>1.73</v>
      </c>
      <c r="J468" s="11">
        <v>1.6950000000000001</v>
      </c>
      <c r="K468" s="11">
        <v>1.7500000000000002</v>
      </c>
      <c r="L468" s="11">
        <v>1.66</v>
      </c>
      <c r="M468" s="11">
        <v>1.7399999999999998</v>
      </c>
      <c r="N468" s="11">
        <v>1.6500000000000001</v>
      </c>
      <c r="O468" s="11">
        <v>1.68</v>
      </c>
      <c r="P468" s="11">
        <v>1.7399999999999998</v>
      </c>
      <c r="Q468" s="11">
        <v>1.6991082184097421</v>
      </c>
      <c r="R468" s="11">
        <v>1.71</v>
      </c>
      <c r="S468" s="11">
        <v>1.8000000000000003</v>
      </c>
      <c r="T468" s="11">
        <v>1.67</v>
      </c>
      <c r="U468" s="11">
        <v>1.6500000000000001</v>
      </c>
      <c r="V468" s="11">
        <v>1.72</v>
      </c>
      <c r="W468" s="11">
        <v>1.7399999999999998</v>
      </c>
      <c r="X468" s="11">
        <v>1.6962999999999999</v>
      </c>
      <c r="Y468" s="11">
        <v>1.5637999999999999</v>
      </c>
      <c r="Z468" s="155">
        <v>1.7530000000000001</v>
      </c>
      <c r="AA468" s="11">
        <v>1.8180000000000001</v>
      </c>
      <c r="AB468" s="155">
        <v>2.17</v>
      </c>
      <c r="AC468" s="11">
        <v>1.7399999999999998</v>
      </c>
      <c r="AD468" s="15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20" t="s">
        <v>271</v>
      </c>
      <c r="C469" s="12"/>
      <c r="D469" s="23">
        <v>1.6371825</v>
      </c>
      <c r="E469" s="23">
        <v>1.700685152860429</v>
      </c>
      <c r="F469" s="23">
        <v>1.7658499999999997</v>
      </c>
      <c r="G469" s="23">
        <v>1.6500000000000001</v>
      </c>
      <c r="H469" s="23">
        <v>1.7169999999999999</v>
      </c>
      <c r="I469" s="23">
        <v>1.7583333333333335</v>
      </c>
      <c r="J469" s="23">
        <v>1.6980833333333336</v>
      </c>
      <c r="K469" s="23">
        <v>1.7766666666666666</v>
      </c>
      <c r="L469" s="23">
        <v>1.6816666666666666</v>
      </c>
      <c r="M469" s="23">
        <v>1.7466666666666668</v>
      </c>
      <c r="N469" s="23">
        <v>1.6866666666666665</v>
      </c>
      <c r="O469" s="23">
        <v>1.6749999999999998</v>
      </c>
      <c r="P469" s="23">
        <v>1.7583333333333335</v>
      </c>
      <c r="Q469" s="23">
        <v>1.6946504662291504</v>
      </c>
      <c r="R469" s="23">
        <v>1.7</v>
      </c>
      <c r="S469" s="23">
        <v>1.8200000000000003</v>
      </c>
      <c r="T469" s="23">
        <v>1.67</v>
      </c>
      <c r="U469" s="23">
        <v>1.6483333333333332</v>
      </c>
      <c r="V469" s="23">
        <v>1.7100000000000002</v>
      </c>
      <c r="W469" s="23">
        <v>1.7566666666666666</v>
      </c>
      <c r="X469" s="23">
        <v>1.7247666666666668</v>
      </c>
      <c r="Y469" s="23">
        <v>1.6036833333333333</v>
      </c>
      <c r="Z469" s="23">
        <v>1.879</v>
      </c>
      <c r="AA469" s="23">
        <v>1.8596666666666666</v>
      </c>
      <c r="AB469" s="23">
        <v>2.1416666666666671</v>
      </c>
      <c r="AC469" s="23">
        <v>1.7383333333333335</v>
      </c>
      <c r="AD469" s="15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272</v>
      </c>
      <c r="C470" s="29"/>
      <c r="D470" s="11">
        <v>1.6378474999999999</v>
      </c>
      <c r="E470" s="11">
        <v>1.7027498502930822</v>
      </c>
      <c r="F470" s="11">
        <v>1.7623500000000001</v>
      </c>
      <c r="G470" s="11">
        <v>1.6399999999999997</v>
      </c>
      <c r="H470" s="11">
        <v>1.7131500000000002</v>
      </c>
      <c r="I470" s="11">
        <v>1.76</v>
      </c>
      <c r="J470" s="11">
        <v>1.7014499999999999</v>
      </c>
      <c r="K470" s="11">
        <v>1.7850000000000001</v>
      </c>
      <c r="L470" s="11">
        <v>1.68</v>
      </c>
      <c r="M470" s="11">
        <v>1.7399999999999998</v>
      </c>
      <c r="N470" s="11">
        <v>1.69</v>
      </c>
      <c r="O470" s="11">
        <v>1.68</v>
      </c>
      <c r="P470" s="11">
        <v>1.7550000000000001</v>
      </c>
      <c r="Q470" s="11">
        <v>1.6954511421166321</v>
      </c>
      <c r="R470" s="11">
        <v>1.7000000000000002</v>
      </c>
      <c r="S470" s="11">
        <v>1.82</v>
      </c>
      <c r="T470" s="11">
        <v>1.67</v>
      </c>
      <c r="U470" s="11">
        <v>1.645</v>
      </c>
      <c r="V470" s="11">
        <v>1.72</v>
      </c>
      <c r="W470" s="11">
        <v>1.76</v>
      </c>
      <c r="X470" s="11">
        <v>1.7242000000000002</v>
      </c>
      <c r="Y470" s="11">
        <v>1.6045500000000001</v>
      </c>
      <c r="Z470" s="11">
        <v>1.7749999999999999</v>
      </c>
      <c r="AA470" s="11">
        <v>1.8680000000000001</v>
      </c>
      <c r="AB470" s="11">
        <v>2.17</v>
      </c>
      <c r="AC470" s="11">
        <v>1.73</v>
      </c>
      <c r="AD470" s="15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273</v>
      </c>
      <c r="C471" s="29"/>
      <c r="D471" s="24">
        <v>1.7006512502567933E-2</v>
      </c>
      <c r="E471" s="24">
        <v>2.6276961853516856E-2</v>
      </c>
      <c r="F471" s="24">
        <v>1.2486592809890028E-2</v>
      </c>
      <c r="G471" s="24">
        <v>5.2153619241621249E-2</v>
      </c>
      <c r="H471" s="24">
        <v>1.4105743511066689E-2</v>
      </c>
      <c r="I471" s="24">
        <v>1.9407902170679513E-2</v>
      </c>
      <c r="J471" s="24">
        <v>2.3917308934465607E-2</v>
      </c>
      <c r="K471" s="24">
        <v>7.9414524280301949E-2</v>
      </c>
      <c r="L471" s="24">
        <v>2.1369760566432867E-2</v>
      </c>
      <c r="M471" s="24">
        <v>3.5590260840104429E-2</v>
      </c>
      <c r="N471" s="24">
        <v>2.8751811537130422E-2</v>
      </c>
      <c r="O471" s="24">
        <v>1.2247448713915901E-2</v>
      </c>
      <c r="P471" s="24">
        <v>1.8348478592697264E-2</v>
      </c>
      <c r="Q471" s="24">
        <v>1.0040486459860274E-2</v>
      </c>
      <c r="R471" s="24">
        <v>1.8973665961010293E-2</v>
      </c>
      <c r="S471" s="24">
        <v>3.0331501776206204E-2</v>
      </c>
      <c r="T471" s="24">
        <v>3.7947331922020586E-2</v>
      </c>
      <c r="U471" s="24">
        <v>1.8348478592697219E-2</v>
      </c>
      <c r="V471" s="24">
        <v>3.3466401061363109E-2</v>
      </c>
      <c r="W471" s="24">
        <v>1.3662601021279586E-2</v>
      </c>
      <c r="X471" s="24">
        <v>3.0636557683046975E-2</v>
      </c>
      <c r="Y471" s="24">
        <v>2.5652712657079167E-2</v>
      </c>
      <c r="Z471" s="24">
        <v>0.18307785229240597</v>
      </c>
      <c r="AA471" s="24">
        <v>5.3935764263303695E-2</v>
      </c>
      <c r="AB471" s="24">
        <v>8.8411914732499042E-2</v>
      </c>
      <c r="AC471" s="24">
        <v>5.8109092805400726E-2</v>
      </c>
      <c r="AD471" s="211"/>
      <c r="AE471" s="212"/>
      <c r="AF471" s="212"/>
      <c r="AG471" s="212"/>
      <c r="AH471" s="212"/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  <c r="BI471" s="212"/>
      <c r="BJ471" s="212"/>
      <c r="BK471" s="212"/>
      <c r="BL471" s="212"/>
      <c r="BM471" s="56"/>
    </row>
    <row r="472" spans="1:65">
      <c r="A472" s="30"/>
      <c r="B472" s="3" t="s">
        <v>87</v>
      </c>
      <c r="C472" s="29"/>
      <c r="D472" s="13">
        <v>1.0387670588079174E-2</v>
      </c>
      <c r="E472" s="13">
        <v>1.545080922786967E-2</v>
      </c>
      <c r="F472" s="13">
        <v>7.0711514624062239E-3</v>
      </c>
      <c r="G472" s="13">
        <v>3.160825408583106E-2</v>
      </c>
      <c r="H472" s="13">
        <v>8.215342755426144E-3</v>
      </c>
      <c r="I472" s="13">
        <v>1.1037669480955171E-2</v>
      </c>
      <c r="J472" s="13">
        <v>1.408488527327807E-2</v>
      </c>
      <c r="K472" s="13">
        <v>4.4698606536755323E-2</v>
      </c>
      <c r="L472" s="13">
        <v>1.2707488939405076E-2</v>
      </c>
      <c r="M472" s="13">
        <v>2.0376103534410932E-2</v>
      </c>
      <c r="N472" s="13">
        <v>1.7046528579326339E-2</v>
      </c>
      <c r="O472" s="13">
        <v>7.3119096799497928E-3</v>
      </c>
      <c r="P472" s="13">
        <v>1.0435153702007921E-2</v>
      </c>
      <c r="Q472" s="13">
        <v>5.9248126147227586E-3</v>
      </c>
      <c r="R472" s="13">
        <v>1.1160979977064878E-2</v>
      </c>
      <c r="S472" s="13">
        <v>1.6665660316596814E-2</v>
      </c>
      <c r="T472" s="13">
        <v>2.2722953246718913E-2</v>
      </c>
      <c r="U472" s="13">
        <v>1.1131534029947758E-2</v>
      </c>
      <c r="V472" s="13">
        <v>1.9570994772726964E-2</v>
      </c>
      <c r="W472" s="13">
        <v>7.7775717388688347E-3</v>
      </c>
      <c r="X472" s="13">
        <v>1.7762725982092442E-2</v>
      </c>
      <c r="Y472" s="13">
        <v>1.5996121007106037E-2</v>
      </c>
      <c r="Z472" s="13">
        <v>9.7433662742100038E-2</v>
      </c>
      <c r="AA472" s="13">
        <v>2.9002920378188045E-2</v>
      </c>
      <c r="AB472" s="13">
        <v>4.1281827890661024E-2</v>
      </c>
      <c r="AC472" s="13">
        <v>3.3428049552483637E-2</v>
      </c>
      <c r="AD472" s="15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274</v>
      </c>
      <c r="C473" s="29"/>
      <c r="D473" s="13">
        <v>-4.5061065728955296E-2</v>
      </c>
      <c r="E473" s="13">
        <v>-8.0211171307249529E-3</v>
      </c>
      <c r="F473" s="13">
        <v>2.9988359320066049E-2</v>
      </c>
      <c r="G473" s="13">
        <v>-3.7584849858080083E-2</v>
      </c>
      <c r="H473" s="13">
        <v>1.4950380567735344E-3</v>
      </c>
      <c r="I473" s="13">
        <v>2.5604023636086382E-2</v>
      </c>
      <c r="J473" s="13">
        <v>-9.5387113918229405E-3</v>
      </c>
      <c r="K473" s="13">
        <v>3.6297525304329836E-2</v>
      </c>
      <c r="L473" s="13">
        <v>-1.9114256067477631E-2</v>
      </c>
      <c r="M473" s="13">
        <v>1.8799068029022425E-2</v>
      </c>
      <c r="N473" s="13">
        <v>-1.6197846521593062E-2</v>
      </c>
      <c r="O473" s="13">
        <v>-2.3002802128657129E-2</v>
      </c>
      <c r="P473" s="13">
        <v>2.5604023636086382E-2</v>
      </c>
      <c r="Q473" s="13">
        <v>-1.1541040670301594E-2</v>
      </c>
      <c r="R473" s="13">
        <v>-8.420754399234065E-3</v>
      </c>
      <c r="S473" s="13">
        <v>6.1573074701996688E-2</v>
      </c>
      <c r="T473" s="13">
        <v>-2.5919211674541698E-2</v>
      </c>
      <c r="U473" s="13">
        <v>-3.8556986373375013E-2</v>
      </c>
      <c r="V473" s="13">
        <v>-2.587935307464706E-3</v>
      </c>
      <c r="W473" s="13">
        <v>2.463188712079134E-2</v>
      </c>
      <c r="X473" s="13">
        <v>6.0251942180478135E-3</v>
      </c>
      <c r="Y473" s="13">
        <v>-6.4600523618124517E-2</v>
      </c>
      <c r="Z473" s="13">
        <v>9.5986707343434841E-2</v>
      </c>
      <c r="AA473" s="13">
        <v>8.4709923766014272E-2</v>
      </c>
      <c r="AB473" s="13">
        <v>0.24919542215390633</v>
      </c>
      <c r="AC473" s="13">
        <v>1.3938385452548108E-2</v>
      </c>
      <c r="AD473" s="15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275</v>
      </c>
      <c r="C474" s="47"/>
      <c r="D474" s="45">
        <v>1.19</v>
      </c>
      <c r="E474" s="45">
        <v>0.2</v>
      </c>
      <c r="F474" s="45">
        <v>0.81</v>
      </c>
      <c r="G474" s="45">
        <v>0.99</v>
      </c>
      <c r="H474" s="45">
        <v>0.05</v>
      </c>
      <c r="I474" s="45">
        <v>0.7</v>
      </c>
      <c r="J474" s="45">
        <v>0.24</v>
      </c>
      <c r="K474" s="45">
        <v>0.98</v>
      </c>
      <c r="L474" s="45">
        <v>0.5</v>
      </c>
      <c r="M474" s="45">
        <v>0.52</v>
      </c>
      <c r="N474" s="45">
        <v>0.42</v>
      </c>
      <c r="O474" s="45">
        <v>0.6</v>
      </c>
      <c r="P474" s="45">
        <v>0.7</v>
      </c>
      <c r="Q474" s="45">
        <v>0.28999999999999998</v>
      </c>
      <c r="R474" s="45">
        <v>0.21</v>
      </c>
      <c r="S474" s="45">
        <v>1.66</v>
      </c>
      <c r="T474" s="45">
        <v>0.68</v>
      </c>
      <c r="U474" s="45">
        <v>1.01</v>
      </c>
      <c r="V474" s="45">
        <v>0.05</v>
      </c>
      <c r="W474" s="45">
        <v>0.67</v>
      </c>
      <c r="X474" s="45">
        <v>0.18</v>
      </c>
      <c r="Y474" s="45">
        <v>1.71</v>
      </c>
      <c r="Z474" s="45">
        <v>2.58</v>
      </c>
      <c r="AA474" s="45">
        <v>2.27</v>
      </c>
      <c r="AB474" s="45">
        <v>6.66</v>
      </c>
      <c r="AC474" s="45">
        <v>0.39</v>
      </c>
      <c r="AD474" s="15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BM475" s="55"/>
    </row>
    <row r="476" spans="1:65" ht="15">
      <c r="B476" s="8" t="s">
        <v>529</v>
      </c>
      <c r="BM476" s="28" t="s">
        <v>67</v>
      </c>
    </row>
    <row r="477" spans="1:65" ht="15">
      <c r="A477" s="25" t="s">
        <v>17</v>
      </c>
      <c r="B477" s="18" t="s">
        <v>111</v>
      </c>
      <c r="C477" s="15" t="s">
        <v>112</v>
      </c>
      <c r="D477" s="16" t="s">
        <v>231</v>
      </c>
      <c r="E477" s="17" t="s">
        <v>231</v>
      </c>
      <c r="F477" s="17" t="s">
        <v>231</v>
      </c>
      <c r="G477" s="17" t="s">
        <v>231</v>
      </c>
      <c r="H477" s="17" t="s">
        <v>231</v>
      </c>
      <c r="I477" s="17" t="s">
        <v>231</v>
      </c>
      <c r="J477" s="17" t="s">
        <v>231</v>
      </c>
      <c r="K477" s="17" t="s">
        <v>231</v>
      </c>
      <c r="L477" s="17" t="s">
        <v>231</v>
      </c>
      <c r="M477" s="17" t="s">
        <v>231</v>
      </c>
      <c r="N477" s="17" t="s">
        <v>231</v>
      </c>
      <c r="O477" s="17" t="s">
        <v>231</v>
      </c>
      <c r="P477" s="17" t="s">
        <v>231</v>
      </c>
      <c r="Q477" s="17" t="s">
        <v>231</v>
      </c>
      <c r="R477" s="17" t="s">
        <v>231</v>
      </c>
      <c r="S477" s="17" t="s">
        <v>231</v>
      </c>
      <c r="T477" s="17" t="s">
        <v>231</v>
      </c>
      <c r="U477" s="17" t="s">
        <v>231</v>
      </c>
      <c r="V477" s="17" t="s">
        <v>231</v>
      </c>
      <c r="W477" s="17" t="s">
        <v>231</v>
      </c>
      <c r="X477" s="17" t="s">
        <v>231</v>
      </c>
      <c r="Y477" s="17" t="s">
        <v>231</v>
      </c>
      <c r="Z477" s="15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232</v>
      </c>
      <c r="C478" s="9" t="s">
        <v>232</v>
      </c>
      <c r="D478" s="151" t="s">
        <v>236</v>
      </c>
      <c r="E478" s="152" t="s">
        <v>237</v>
      </c>
      <c r="F478" s="152" t="s">
        <v>241</v>
      </c>
      <c r="G478" s="152" t="s">
        <v>242</v>
      </c>
      <c r="H478" s="152" t="s">
        <v>243</v>
      </c>
      <c r="I478" s="152" t="s">
        <v>244</v>
      </c>
      <c r="J478" s="152" t="s">
        <v>245</v>
      </c>
      <c r="K478" s="152" t="s">
        <v>246</v>
      </c>
      <c r="L478" s="152" t="s">
        <v>247</v>
      </c>
      <c r="M478" s="152" t="s">
        <v>248</v>
      </c>
      <c r="N478" s="152" t="s">
        <v>249</v>
      </c>
      <c r="O478" s="152" t="s">
        <v>250</v>
      </c>
      <c r="P478" s="152" t="s">
        <v>252</v>
      </c>
      <c r="Q478" s="152" t="s">
        <v>253</v>
      </c>
      <c r="R478" s="152" t="s">
        <v>255</v>
      </c>
      <c r="S478" s="152" t="s">
        <v>256</v>
      </c>
      <c r="T478" s="152" t="s">
        <v>257</v>
      </c>
      <c r="U478" s="152" t="s">
        <v>258</v>
      </c>
      <c r="V478" s="152" t="s">
        <v>259</v>
      </c>
      <c r="W478" s="152" t="s">
        <v>261</v>
      </c>
      <c r="X478" s="152" t="s">
        <v>263</v>
      </c>
      <c r="Y478" s="152" t="s">
        <v>264</v>
      </c>
      <c r="Z478" s="15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306</v>
      </c>
      <c r="E479" s="11" t="s">
        <v>306</v>
      </c>
      <c r="F479" s="11" t="s">
        <v>307</v>
      </c>
      <c r="G479" s="11" t="s">
        <v>306</v>
      </c>
      <c r="H479" s="11" t="s">
        <v>115</v>
      </c>
      <c r="I479" s="11" t="s">
        <v>307</v>
      </c>
      <c r="J479" s="11" t="s">
        <v>306</v>
      </c>
      <c r="K479" s="11" t="s">
        <v>307</v>
      </c>
      <c r="L479" s="11" t="s">
        <v>307</v>
      </c>
      <c r="M479" s="11" t="s">
        <v>307</v>
      </c>
      <c r="N479" s="11" t="s">
        <v>307</v>
      </c>
      <c r="O479" s="11" t="s">
        <v>307</v>
      </c>
      <c r="P479" s="11" t="s">
        <v>307</v>
      </c>
      <c r="Q479" s="11" t="s">
        <v>307</v>
      </c>
      <c r="R479" s="11" t="s">
        <v>307</v>
      </c>
      <c r="S479" s="11" t="s">
        <v>306</v>
      </c>
      <c r="T479" s="11" t="s">
        <v>306</v>
      </c>
      <c r="U479" s="11" t="s">
        <v>306</v>
      </c>
      <c r="V479" s="11" t="s">
        <v>306</v>
      </c>
      <c r="W479" s="11" t="s">
        <v>307</v>
      </c>
      <c r="X479" s="11" t="s">
        <v>306</v>
      </c>
      <c r="Y479" s="11" t="s">
        <v>307</v>
      </c>
      <c r="Z479" s="15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15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33">
        <v>31.642711672053711</v>
      </c>
      <c r="E481" s="233">
        <v>30.2</v>
      </c>
      <c r="F481" s="240">
        <v>31.4</v>
      </c>
      <c r="G481" s="233">
        <v>31.3489</v>
      </c>
      <c r="H481" s="233">
        <v>30</v>
      </c>
      <c r="I481" s="237">
        <v>25.7</v>
      </c>
      <c r="J481" s="233">
        <v>31.3</v>
      </c>
      <c r="K481" s="233">
        <v>32.200000000000003</v>
      </c>
      <c r="L481" s="233">
        <v>32.200000000000003</v>
      </c>
      <c r="M481" s="233">
        <v>31.899999999999995</v>
      </c>
      <c r="N481" s="233">
        <v>30.4</v>
      </c>
      <c r="O481" s="233">
        <v>31.100000000000005</v>
      </c>
      <c r="P481" s="237">
        <v>38</v>
      </c>
      <c r="Q481" s="237">
        <v>26.9</v>
      </c>
      <c r="R481" s="237">
        <v>35.6</v>
      </c>
      <c r="S481" s="233">
        <v>30.4</v>
      </c>
      <c r="T481" s="233">
        <v>31.5</v>
      </c>
      <c r="U481" s="233">
        <v>33.06</v>
      </c>
      <c r="V481" s="233">
        <v>30.12</v>
      </c>
      <c r="W481" s="233">
        <v>31</v>
      </c>
      <c r="X481" s="237">
        <v>20.9</v>
      </c>
      <c r="Y481" s="233">
        <v>31</v>
      </c>
      <c r="Z481" s="230"/>
      <c r="AA481" s="231"/>
      <c r="AB481" s="231"/>
      <c r="AC481" s="231"/>
      <c r="AD481" s="231"/>
      <c r="AE481" s="231"/>
      <c r="AF481" s="231"/>
      <c r="AG481" s="231"/>
      <c r="AH481" s="231"/>
      <c r="AI481" s="231"/>
      <c r="AJ481" s="231"/>
      <c r="AK481" s="231"/>
      <c r="AL481" s="231"/>
      <c r="AM481" s="231"/>
      <c r="AN481" s="231"/>
      <c r="AO481" s="231"/>
      <c r="AP481" s="231"/>
      <c r="AQ481" s="231"/>
      <c r="AR481" s="231"/>
      <c r="AS481" s="231"/>
      <c r="AT481" s="231"/>
      <c r="AU481" s="231"/>
      <c r="AV481" s="231"/>
      <c r="AW481" s="231"/>
      <c r="AX481" s="231"/>
      <c r="AY481" s="231"/>
      <c r="AZ481" s="231"/>
      <c r="BA481" s="231"/>
      <c r="BB481" s="231"/>
      <c r="BC481" s="231"/>
      <c r="BD481" s="231"/>
      <c r="BE481" s="231"/>
      <c r="BF481" s="231"/>
      <c r="BG481" s="231"/>
      <c r="BH481" s="231"/>
      <c r="BI481" s="231"/>
      <c r="BJ481" s="231"/>
      <c r="BK481" s="231"/>
      <c r="BL481" s="231"/>
      <c r="BM481" s="234">
        <v>1</v>
      </c>
    </row>
    <row r="482" spans="1:65">
      <c r="A482" s="30"/>
      <c r="B482" s="19">
        <v>1</v>
      </c>
      <c r="C482" s="9">
        <v>2</v>
      </c>
      <c r="D482" s="229">
        <v>30.943648790599909</v>
      </c>
      <c r="E482" s="229">
        <v>31.25</v>
      </c>
      <c r="F482" s="229">
        <v>28.8</v>
      </c>
      <c r="G482" s="229">
        <v>30.153300000000002</v>
      </c>
      <c r="H482" s="229">
        <v>30</v>
      </c>
      <c r="I482" s="238">
        <v>25.4</v>
      </c>
      <c r="J482" s="229">
        <v>31.6</v>
      </c>
      <c r="K482" s="235">
        <v>31</v>
      </c>
      <c r="L482" s="229">
        <v>32.200000000000003</v>
      </c>
      <c r="M482" s="229">
        <v>33.200000000000003</v>
      </c>
      <c r="N482" s="229">
        <v>32.200000000000003</v>
      </c>
      <c r="O482" s="229">
        <v>30.7</v>
      </c>
      <c r="P482" s="238">
        <v>35</v>
      </c>
      <c r="Q482" s="238">
        <v>27.4</v>
      </c>
      <c r="R482" s="238">
        <v>34.6</v>
      </c>
      <c r="S482" s="229">
        <v>32.1</v>
      </c>
      <c r="T482" s="229">
        <v>31.430000000000003</v>
      </c>
      <c r="U482" s="229">
        <v>33.479999999999997</v>
      </c>
      <c r="V482" s="229">
        <v>30.9</v>
      </c>
      <c r="W482" s="229">
        <v>32</v>
      </c>
      <c r="X482" s="238">
        <v>21.4</v>
      </c>
      <c r="Y482" s="229">
        <v>30.599999999999998</v>
      </c>
      <c r="Z482" s="230"/>
      <c r="AA482" s="231"/>
      <c r="AB482" s="231"/>
      <c r="AC482" s="231"/>
      <c r="AD482" s="231"/>
      <c r="AE482" s="231"/>
      <c r="AF482" s="231"/>
      <c r="AG482" s="231"/>
      <c r="AH482" s="231"/>
      <c r="AI482" s="231"/>
      <c r="AJ482" s="231"/>
      <c r="AK482" s="231"/>
      <c r="AL482" s="231"/>
      <c r="AM482" s="231"/>
      <c r="AN482" s="231"/>
      <c r="AO482" s="231"/>
      <c r="AP482" s="231"/>
      <c r="AQ482" s="231"/>
      <c r="AR482" s="231"/>
      <c r="AS482" s="231"/>
      <c r="AT482" s="231"/>
      <c r="AU482" s="231"/>
      <c r="AV482" s="231"/>
      <c r="AW482" s="231"/>
      <c r="AX482" s="231"/>
      <c r="AY482" s="231"/>
      <c r="AZ482" s="231"/>
      <c r="BA482" s="231"/>
      <c r="BB482" s="231"/>
      <c r="BC482" s="231"/>
      <c r="BD482" s="231"/>
      <c r="BE482" s="231"/>
      <c r="BF482" s="231"/>
      <c r="BG482" s="231"/>
      <c r="BH482" s="231"/>
      <c r="BI482" s="231"/>
      <c r="BJ482" s="231"/>
      <c r="BK482" s="231"/>
      <c r="BL482" s="231"/>
      <c r="BM482" s="234">
        <v>25</v>
      </c>
    </row>
    <row r="483" spans="1:65">
      <c r="A483" s="30"/>
      <c r="B483" s="19">
        <v>1</v>
      </c>
      <c r="C483" s="9">
        <v>3</v>
      </c>
      <c r="D483" s="229">
        <v>32.240214870791043</v>
      </c>
      <c r="E483" s="229">
        <v>30.740000000000002</v>
      </c>
      <c r="F483" s="229">
        <v>29.4</v>
      </c>
      <c r="G483" s="229">
        <v>29.882200000000001</v>
      </c>
      <c r="H483" s="229">
        <v>30</v>
      </c>
      <c r="I483" s="238">
        <v>24.7</v>
      </c>
      <c r="J483" s="229">
        <v>32.1</v>
      </c>
      <c r="K483" s="229">
        <v>33.6</v>
      </c>
      <c r="L483" s="229">
        <v>32.700000000000003</v>
      </c>
      <c r="M483" s="229">
        <v>32.1</v>
      </c>
      <c r="N483" s="229">
        <v>31.5</v>
      </c>
      <c r="O483" s="229">
        <v>31.100000000000005</v>
      </c>
      <c r="P483" s="238">
        <v>37</v>
      </c>
      <c r="Q483" s="238">
        <v>27.6</v>
      </c>
      <c r="R483" s="238">
        <v>34.4</v>
      </c>
      <c r="S483" s="229">
        <v>31.2</v>
      </c>
      <c r="T483" s="229">
        <v>31.080000000000002</v>
      </c>
      <c r="U483" s="229">
        <v>31.380000000000003</v>
      </c>
      <c r="V483" s="229">
        <v>30.51</v>
      </c>
      <c r="W483" s="229">
        <v>31</v>
      </c>
      <c r="X483" s="238">
        <v>22.4</v>
      </c>
      <c r="Y483" s="229">
        <v>29.1</v>
      </c>
      <c r="Z483" s="230"/>
      <c r="AA483" s="231"/>
      <c r="AB483" s="231"/>
      <c r="AC483" s="231"/>
      <c r="AD483" s="231"/>
      <c r="AE483" s="231"/>
      <c r="AF483" s="231"/>
      <c r="AG483" s="231"/>
      <c r="AH483" s="231"/>
      <c r="AI483" s="231"/>
      <c r="AJ483" s="231"/>
      <c r="AK483" s="231"/>
      <c r="AL483" s="231"/>
      <c r="AM483" s="231"/>
      <c r="AN483" s="231"/>
      <c r="AO483" s="231"/>
      <c r="AP483" s="231"/>
      <c r="AQ483" s="231"/>
      <c r="AR483" s="231"/>
      <c r="AS483" s="231"/>
      <c r="AT483" s="231"/>
      <c r="AU483" s="231"/>
      <c r="AV483" s="231"/>
      <c r="AW483" s="231"/>
      <c r="AX483" s="231"/>
      <c r="AY483" s="231"/>
      <c r="AZ483" s="231"/>
      <c r="BA483" s="231"/>
      <c r="BB483" s="231"/>
      <c r="BC483" s="231"/>
      <c r="BD483" s="231"/>
      <c r="BE483" s="231"/>
      <c r="BF483" s="231"/>
      <c r="BG483" s="231"/>
      <c r="BH483" s="231"/>
      <c r="BI483" s="231"/>
      <c r="BJ483" s="231"/>
      <c r="BK483" s="231"/>
      <c r="BL483" s="231"/>
      <c r="BM483" s="234">
        <v>16</v>
      </c>
    </row>
    <row r="484" spans="1:65">
      <c r="A484" s="30"/>
      <c r="B484" s="19">
        <v>1</v>
      </c>
      <c r="C484" s="9">
        <v>4</v>
      </c>
      <c r="D484" s="229">
        <v>31.653140020370355</v>
      </c>
      <c r="E484" s="229">
        <v>30.629999999999995</v>
      </c>
      <c r="F484" s="229">
        <v>29.2</v>
      </c>
      <c r="G484" s="229">
        <v>29.3142</v>
      </c>
      <c r="H484" s="229">
        <v>29</v>
      </c>
      <c r="I484" s="238">
        <v>25</v>
      </c>
      <c r="J484" s="229">
        <v>32.5</v>
      </c>
      <c r="K484" s="229">
        <v>33.700000000000003</v>
      </c>
      <c r="L484" s="229">
        <v>33.1</v>
      </c>
      <c r="M484" s="229">
        <v>30.7</v>
      </c>
      <c r="N484" s="229">
        <v>31.4</v>
      </c>
      <c r="O484" s="229">
        <v>29.1</v>
      </c>
      <c r="P484" s="238">
        <v>36</v>
      </c>
      <c r="Q484" s="238">
        <v>26.6</v>
      </c>
      <c r="R484" s="238">
        <v>35.5</v>
      </c>
      <c r="S484" s="229">
        <v>31.3</v>
      </c>
      <c r="T484" s="229">
        <v>30.87</v>
      </c>
      <c r="U484" s="229">
        <v>32.090000000000003</v>
      </c>
      <c r="V484" s="229">
        <v>30.25</v>
      </c>
      <c r="W484" s="229">
        <v>30</v>
      </c>
      <c r="X484" s="238">
        <v>21.7</v>
      </c>
      <c r="Y484" s="229">
        <v>31.4</v>
      </c>
      <c r="Z484" s="230"/>
      <c r="AA484" s="231"/>
      <c r="AB484" s="231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234">
        <v>31.186074860179392</v>
      </c>
    </row>
    <row r="485" spans="1:65">
      <c r="A485" s="30"/>
      <c r="B485" s="19">
        <v>1</v>
      </c>
      <c r="C485" s="9">
        <v>5</v>
      </c>
      <c r="D485" s="229">
        <v>30.325800741223095</v>
      </c>
      <c r="E485" s="229">
        <v>31.040000000000003</v>
      </c>
      <c r="F485" s="229">
        <v>28.7</v>
      </c>
      <c r="G485" s="229">
        <v>29.4102</v>
      </c>
      <c r="H485" s="229">
        <v>30</v>
      </c>
      <c r="I485" s="238">
        <v>25</v>
      </c>
      <c r="J485" s="229">
        <v>31.8</v>
      </c>
      <c r="K485" s="229">
        <v>33.1</v>
      </c>
      <c r="L485" s="229">
        <v>32.299999999999997</v>
      </c>
      <c r="M485" s="229">
        <v>31.6</v>
      </c>
      <c r="N485" s="229">
        <v>30.2</v>
      </c>
      <c r="O485" s="229">
        <v>29.8</v>
      </c>
      <c r="P485" s="238">
        <v>35</v>
      </c>
      <c r="Q485" s="238">
        <v>25.5</v>
      </c>
      <c r="R485" s="238">
        <v>35.1</v>
      </c>
      <c r="S485" s="229">
        <v>32.200000000000003</v>
      </c>
      <c r="T485" s="229">
        <v>31.64</v>
      </c>
      <c r="U485" s="229">
        <v>32.159999999999997</v>
      </c>
      <c r="V485" s="229">
        <v>30.31</v>
      </c>
      <c r="W485" s="229">
        <v>32</v>
      </c>
      <c r="X485" s="238">
        <v>21.3</v>
      </c>
      <c r="Y485" s="229">
        <v>33.200000000000003</v>
      </c>
      <c r="Z485" s="230"/>
      <c r="AA485" s="231"/>
      <c r="AB485" s="231"/>
      <c r="AC485" s="231"/>
      <c r="AD485" s="231"/>
      <c r="AE485" s="231"/>
      <c r="AF485" s="231"/>
      <c r="AG485" s="231"/>
      <c r="AH485" s="231"/>
      <c r="AI485" s="231"/>
      <c r="AJ485" s="231"/>
      <c r="AK485" s="231"/>
      <c r="AL485" s="231"/>
      <c r="AM485" s="231"/>
      <c r="AN485" s="231"/>
      <c r="AO485" s="231"/>
      <c r="AP485" s="231"/>
      <c r="AQ485" s="231"/>
      <c r="AR485" s="231"/>
      <c r="AS485" s="231"/>
      <c r="AT485" s="231"/>
      <c r="AU485" s="231"/>
      <c r="AV485" s="231"/>
      <c r="AW485" s="231"/>
      <c r="AX485" s="231"/>
      <c r="AY485" s="231"/>
      <c r="AZ485" s="231"/>
      <c r="BA485" s="231"/>
      <c r="BB485" s="231"/>
      <c r="BC485" s="231"/>
      <c r="BD485" s="231"/>
      <c r="BE485" s="231"/>
      <c r="BF485" s="231"/>
      <c r="BG485" s="231"/>
      <c r="BH485" s="231"/>
      <c r="BI485" s="231"/>
      <c r="BJ485" s="231"/>
      <c r="BK485" s="231"/>
      <c r="BL485" s="231"/>
      <c r="BM485" s="234">
        <v>38</v>
      </c>
    </row>
    <row r="486" spans="1:65">
      <c r="A486" s="30"/>
      <c r="B486" s="19">
        <v>1</v>
      </c>
      <c r="C486" s="9">
        <v>6</v>
      </c>
      <c r="D486" s="229">
        <v>31.59271964326004</v>
      </c>
      <c r="E486" s="229">
        <v>30.13</v>
      </c>
      <c r="F486" s="229">
        <v>28.9</v>
      </c>
      <c r="G486" s="229">
        <v>31.762599999999999</v>
      </c>
      <c r="H486" s="229">
        <v>30</v>
      </c>
      <c r="I486" s="238">
        <v>24.5</v>
      </c>
      <c r="J486" s="229">
        <v>31.5</v>
      </c>
      <c r="K486" s="229">
        <v>33.6</v>
      </c>
      <c r="L486" s="229">
        <v>33.6</v>
      </c>
      <c r="M486" s="229">
        <v>31.7</v>
      </c>
      <c r="N486" s="229">
        <v>31.3</v>
      </c>
      <c r="O486" s="229">
        <v>29.8</v>
      </c>
      <c r="P486" s="238">
        <v>37</v>
      </c>
      <c r="Q486" s="238">
        <v>26.6</v>
      </c>
      <c r="R486" s="238">
        <v>34.4</v>
      </c>
      <c r="S486" s="229">
        <v>31.4</v>
      </c>
      <c r="T486" s="229">
        <v>30.35</v>
      </c>
      <c r="U486" s="229">
        <v>32.47</v>
      </c>
      <c r="V486" s="229">
        <v>29.78</v>
      </c>
      <c r="W486" s="229">
        <v>30</v>
      </c>
      <c r="X486" s="238">
        <v>22.6</v>
      </c>
      <c r="Y486" s="229">
        <v>34.299999999999997</v>
      </c>
      <c r="Z486" s="230"/>
      <c r="AA486" s="231"/>
      <c r="AB486" s="231"/>
      <c r="AC486" s="231"/>
      <c r="AD486" s="231"/>
      <c r="AE486" s="231"/>
      <c r="AF486" s="231"/>
      <c r="AG486" s="231"/>
      <c r="AH486" s="231"/>
      <c r="AI486" s="231"/>
      <c r="AJ486" s="231"/>
      <c r="AK486" s="231"/>
      <c r="AL486" s="231"/>
      <c r="AM486" s="231"/>
      <c r="AN486" s="231"/>
      <c r="AO486" s="231"/>
      <c r="AP486" s="231"/>
      <c r="AQ486" s="231"/>
      <c r="AR486" s="231"/>
      <c r="AS486" s="231"/>
      <c r="AT486" s="231"/>
      <c r="AU486" s="231"/>
      <c r="AV486" s="231"/>
      <c r="AW486" s="231"/>
      <c r="AX486" s="231"/>
      <c r="AY486" s="231"/>
      <c r="AZ486" s="231"/>
      <c r="BA486" s="231"/>
      <c r="BB486" s="231"/>
      <c r="BC486" s="231"/>
      <c r="BD486" s="231"/>
      <c r="BE486" s="231"/>
      <c r="BF486" s="231"/>
      <c r="BG486" s="231"/>
      <c r="BH486" s="231"/>
      <c r="BI486" s="231"/>
      <c r="BJ486" s="231"/>
      <c r="BK486" s="231"/>
      <c r="BL486" s="231"/>
      <c r="BM486" s="232"/>
    </row>
    <row r="487" spans="1:65">
      <c r="A487" s="30"/>
      <c r="B487" s="20" t="s">
        <v>271</v>
      </c>
      <c r="C487" s="12"/>
      <c r="D487" s="236">
        <v>31.399705956383027</v>
      </c>
      <c r="E487" s="236">
        <v>30.664999999999996</v>
      </c>
      <c r="F487" s="236">
        <v>29.400000000000002</v>
      </c>
      <c r="G487" s="236">
        <v>30.311899999999998</v>
      </c>
      <c r="H487" s="236">
        <v>29.833333333333332</v>
      </c>
      <c r="I487" s="236">
        <v>25.05</v>
      </c>
      <c r="J487" s="236">
        <v>31.8</v>
      </c>
      <c r="K487" s="236">
        <v>32.866666666666667</v>
      </c>
      <c r="L487" s="236">
        <v>32.68333333333333</v>
      </c>
      <c r="M487" s="236">
        <v>31.866666666666664</v>
      </c>
      <c r="N487" s="236">
        <v>31.166666666666668</v>
      </c>
      <c r="O487" s="236">
        <v>30.266666666666669</v>
      </c>
      <c r="P487" s="236">
        <v>36.333333333333336</v>
      </c>
      <c r="Q487" s="236">
        <v>26.766666666666666</v>
      </c>
      <c r="R487" s="236">
        <v>34.93333333333333</v>
      </c>
      <c r="S487" s="236">
        <v>31.433333333333334</v>
      </c>
      <c r="T487" s="236">
        <v>31.145</v>
      </c>
      <c r="U487" s="236">
        <v>32.44</v>
      </c>
      <c r="V487" s="236">
        <v>30.311666666666667</v>
      </c>
      <c r="W487" s="236">
        <v>31</v>
      </c>
      <c r="X487" s="236">
        <v>21.716666666666665</v>
      </c>
      <c r="Y487" s="236">
        <v>31.600000000000005</v>
      </c>
      <c r="Z487" s="230"/>
      <c r="AA487" s="231"/>
      <c r="AB487" s="231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2"/>
    </row>
    <row r="488" spans="1:65">
      <c r="A488" s="30"/>
      <c r="B488" s="3" t="s">
        <v>272</v>
      </c>
      <c r="C488" s="29"/>
      <c r="D488" s="229">
        <v>31.617715657656873</v>
      </c>
      <c r="E488" s="229">
        <v>30.684999999999999</v>
      </c>
      <c r="F488" s="229">
        <v>29.049999999999997</v>
      </c>
      <c r="G488" s="229">
        <v>30.017749999999999</v>
      </c>
      <c r="H488" s="229">
        <v>30</v>
      </c>
      <c r="I488" s="229">
        <v>25</v>
      </c>
      <c r="J488" s="229">
        <v>31.700000000000003</v>
      </c>
      <c r="K488" s="229">
        <v>33.35</v>
      </c>
      <c r="L488" s="229">
        <v>32.5</v>
      </c>
      <c r="M488" s="229">
        <v>31.799999999999997</v>
      </c>
      <c r="N488" s="229">
        <v>31.35</v>
      </c>
      <c r="O488" s="229">
        <v>30.25</v>
      </c>
      <c r="P488" s="229">
        <v>36.5</v>
      </c>
      <c r="Q488" s="229">
        <v>26.75</v>
      </c>
      <c r="R488" s="229">
        <v>34.85</v>
      </c>
      <c r="S488" s="229">
        <v>31.35</v>
      </c>
      <c r="T488" s="229">
        <v>31.255000000000003</v>
      </c>
      <c r="U488" s="229">
        <v>32.314999999999998</v>
      </c>
      <c r="V488" s="229">
        <v>30.28</v>
      </c>
      <c r="W488" s="229">
        <v>31</v>
      </c>
      <c r="X488" s="229">
        <v>21.549999999999997</v>
      </c>
      <c r="Y488" s="229">
        <v>31.2</v>
      </c>
      <c r="Z488" s="230"/>
      <c r="AA488" s="231"/>
      <c r="AB488" s="231"/>
      <c r="AC488" s="231"/>
      <c r="AD488" s="231"/>
      <c r="AE488" s="231"/>
      <c r="AF488" s="231"/>
      <c r="AG488" s="231"/>
      <c r="AH488" s="231"/>
      <c r="AI488" s="231"/>
      <c r="AJ488" s="231"/>
      <c r="AK488" s="231"/>
      <c r="AL488" s="231"/>
      <c r="AM488" s="231"/>
      <c r="AN488" s="231"/>
      <c r="AO488" s="231"/>
      <c r="AP488" s="231"/>
      <c r="AQ488" s="231"/>
      <c r="AR488" s="231"/>
      <c r="AS488" s="231"/>
      <c r="AT488" s="231"/>
      <c r="AU488" s="231"/>
      <c r="AV488" s="231"/>
      <c r="AW488" s="231"/>
      <c r="AX488" s="231"/>
      <c r="AY488" s="231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2"/>
    </row>
    <row r="489" spans="1:65">
      <c r="A489" s="30"/>
      <c r="B489" s="3" t="s">
        <v>273</v>
      </c>
      <c r="C489" s="29"/>
      <c r="D489" s="24">
        <v>0.66757032150460138</v>
      </c>
      <c r="E489" s="24">
        <v>0.44545482374759493</v>
      </c>
      <c r="F489" s="24">
        <v>1.0139033484509257</v>
      </c>
      <c r="G489" s="24">
        <v>1.0196238247510696</v>
      </c>
      <c r="H489" s="24">
        <v>0.40824829046386296</v>
      </c>
      <c r="I489" s="24">
        <v>0.44158804331639201</v>
      </c>
      <c r="J489" s="24">
        <v>0.43817804600413279</v>
      </c>
      <c r="K489" s="24">
        <v>1.0726913193769529</v>
      </c>
      <c r="L489" s="24">
        <v>0.57067211835402187</v>
      </c>
      <c r="M489" s="24">
        <v>0.81158281565510526</v>
      </c>
      <c r="N489" s="24">
        <v>0.74475946900101142</v>
      </c>
      <c r="O489" s="24">
        <v>0.82138095100061148</v>
      </c>
      <c r="P489" s="24">
        <v>1.2110601416389966</v>
      </c>
      <c r="Q489" s="24">
        <v>0.74475946900101009</v>
      </c>
      <c r="R489" s="24">
        <v>0.54283207962192837</v>
      </c>
      <c r="S489" s="24">
        <v>0.6592925501373943</v>
      </c>
      <c r="T489" s="24">
        <v>0.48252461077130548</v>
      </c>
      <c r="U489" s="24">
        <v>0.74718137021743125</v>
      </c>
      <c r="V489" s="24">
        <v>0.37647930443341254</v>
      </c>
      <c r="W489" s="24">
        <v>0.89442719099991586</v>
      </c>
      <c r="X489" s="24">
        <v>0.66156380392723069</v>
      </c>
      <c r="Y489" s="24">
        <v>1.8708286933869704</v>
      </c>
      <c r="Z489" s="15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87</v>
      </c>
      <c r="C490" s="29"/>
      <c r="D490" s="13">
        <v>2.1260400413682719E-2</v>
      </c>
      <c r="E490" s="13">
        <v>1.4526490257544268E-2</v>
      </c>
      <c r="F490" s="13">
        <v>3.4486508450711752E-2</v>
      </c>
      <c r="G490" s="13">
        <v>3.3637740450155537E-2</v>
      </c>
      <c r="H490" s="13">
        <v>1.3684300239012168E-2</v>
      </c>
      <c r="I490" s="13">
        <v>1.7628265202251178E-2</v>
      </c>
      <c r="J490" s="13">
        <v>1.377918383660795E-2</v>
      </c>
      <c r="K490" s="13">
        <v>3.2637666918162868E-2</v>
      </c>
      <c r="L490" s="13">
        <v>1.7460646150556512E-2</v>
      </c>
      <c r="M490" s="13">
        <v>2.5468079989176946E-2</v>
      </c>
      <c r="N490" s="13">
        <v>2.3896025743347957E-2</v>
      </c>
      <c r="O490" s="13">
        <v>2.7138137147597292E-2</v>
      </c>
      <c r="P490" s="13">
        <v>3.3331930503825588E-2</v>
      </c>
      <c r="Q490" s="13">
        <v>2.7824139564172234E-2</v>
      </c>
      <c r="R490" s="13">
        <v>1.5539086248719325E-2</v>
      </c>
      <c r="S490" s="13">
        <v>2.0974312305537465E-2</v>
      </c>
      <c r="T490" s="13">
        <v>1.5492843498837871E-2</v>
      </c>
      <c r="U490" s="13">
        <v>2.3032717947516379E-2</v>
      </c>
      <c r="V490" s="13">
        <v>1.2420277267281439E-2</v>
      </c>
      <c r="W490" s="13">
        <v>2.8852490032255349E-2</v>
      </c>
      <c r="X490" s="13">
        <v>3.0463413841622291E-2</v>
      </c>
      <c r="Y490" s="13">
        <v>5.9203439664144625E-2</v>
      </c>
      <c r="Z490" s="15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274</v>
      </c>
      <c r="C491" s="29"/>
      <c r="D491" s="13">
        <v>6.850207894434801E-3</v>
      </c>
      <c r="E491" s="13">
        <v>-1.6708574660825426E-2</v>
      </c>
      <c r="F491" s="13">
        <v>-5.7271550465620713E-2</v>
      </c>
      <c r="G491" s="13">
        <v>-2.8030935733294293E-2</v>
      </c>
      <c r="H491" s="13">
        <v>-4.3376459939603929E-2</v>
      </c>
      <c r="I491" s="13">
        <v>-0.19675688228448296</v>
      </c>
      <c r="J491" s="13">
        <v>1.968587398616517E-2</v>
      </c>
      <c r="K491" s="13">
        <v>5.3889173742514673E-2</v>
      </c>
      <c r="L491" s="13">
        <v>4.801048159689203E-2</v>
      </c>
      <c r="M491" s="13">
        <v>2.1823580220937E-2</v>
      </c>
      <c r="N491" s="13">
        <v>-6.2233524416710484E-4</v>
      </c>
      <c r="O491" s="13">
        <v>-2.9481369413586811E-2</v>
      </c>
      <c r="P491" s="13">
        <v>0.16504989795065006</v>
      </c>
      <c r="Q491" s="13">
        <v>-0.14171094673910833</v>
      </c>
      <c r="R491" s="13">
        <v>0.12015806702044141</v>
      </c>
      <c r="S491" s="13">
        <v>7.9284896949201045E-3</v>
      </c>
      <c r="T491" s="13">
        <v>-1.3170897704680717E-3</v>
      </c>
      <c r="U491" s="13">
        <v>4.0207853839974828E-2</v>
      </c>
      <c r="V491" s="13">
        <v>-2.8038417705115948E-2</v>
      </c>
      <c r="W491" s="13">
        <v>-5.9666008310967911E-3</v>
      </c>
      <c r="X491" s="13">
        <v>-0.3036421940230748</v>
      </c>
      <c r="Y491" s="13">
        <v>1.3272755281849902E-2</v>
      </c>
      <c r="Z491" s="15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275</v>
      </c>
      <c r="C492" s="47"/>
      <c r="D492" s="45">
        <v>0.19</v>
      </c>
      <c r="E492" s="45">
        <v>0.38</v>
      </c>
      <c r="F492" s="45">
        <v>1.37</v>
      </c>
      <c r="G492" s="45">
        <v>0.66</v>
      </c>
      <c r="H492" s="45">
        <v>1.03</v>
      </c>
      <c r="I492" s="45">
        <v>4.75</v>
      </c>
      <c r="J492" s="45">
        <v>0.5</v>
      </c>
      <c r="K492" s="45">
        <v>1.33</v>
      </c>
      <c r="L492" s="45">
        <v>1.19</v>
      </c>
      <c r="M492" s="45">
        <v>0.55000000000000004</v>
      </c>
      <c r="N492" s="45">
        <v>0.01</v>
      </c>
      <c r="O492" s="45">
        <v>0.69</v>
      </c>
      <c r="P492" s="45">
        <v>4.03</v>
      </c>
      <c r="Q492" s="45">
        <v>3.41</v>
      </c>
      <c r="R492" s="45">
        <v>2.94</v>
      </c>
      <c r="S492" s="45">
        <v>0.22</v>
      </c>
      <c r="T492" s="45">
        <v>0.01</v>
      </c>
      <c r="U492" s="45">
        <v>1</v>
      </c>
      <c r="V492" s="45">
        <v>0.66</v>
      </c>
      <c r="W492" s="45">
        <v>0.12</v>
      </c>
      <c r="X492" s="45">
        <v>7.34</v>
      </c>
      <c r="Y492" s="45">
        <v>0.35</v>
      </c>
      <c r="Z492" s="15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5"/>
    </row>
    <row r="494" spans="1:65" ht="15">
      <c r="B494" s="8" t="s">
        <v>530</v>
      </c>
      <c r="BM494" s="28" t="s">
        <v>67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231</v>
      </c>
      <c r="E495" s="17" t="s">
        <v>231</v>
      </c>
      <c r="F495" s="17" t="s">
        <v>231</v>
      </c>
      <c r="G495" s="17" t="s">
        <v>231</v>
      </c>
      <c r="H495" s="17" t="s">
        <v>231</v>
      </c>
      <c r="I495" s="17" t="s">
        <v>231</v>
      </c>
      <c r="J495" s="17" t="s">
        <v>231</v>
      </c>
      <c r="K495" s="17" t="s">
        <v>231</v>
      </c>
      <c r="L495" s="17" t="s">
        <v>231</v>
      </c>
      <c r="M495" s="17" t="s">
        <v>231</v>
      </c>
      <c r="N495" s="17" t="s">
        <v>231</v>
      </c>
      <c r="O495" s="17" t="s">
        <v>231</v>
      </c>
      <c r="P495" s="17" t="s">
        <v>231</v>
      </c>
      <c r="Q495" s="17" t="s">
        <v>231</v>
      </c>
      <c r="R495" s="17" t="s">
        <v>231</v>
      </c>
      <c r="S495" s="17" t="s">
        <v>231</v>
      </c>
      <c r="T495" s="17" t="s">
        <v>231</v>
      </c>
      <c r="U495" s="17" t="s">
        <v>231</v>
      </c>
      <c r="V495" s="17" t="s">
        <v>231</v>
      </c>
      <c r="W495" s="17" t="s">
        <v>231</v>
      </c>
      <c r="X495" s="17" t="s">
        <v>231</v>
      </c>
      <c r="Y495" s="17" t="s">
        <v>231</v>
      </c>
      <c r="Z495" s="17" t="s">
        <v>231</v>
      </c>
      <c r="AA495" s="17" t="s">
        <v>231</v>
      </c>
      <c r="AB495" s="17" t="s">
        <v>231</v>
      </c>
      <c r="AC495" s="15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232</v>
      </c>
      <c r="C496" s="9" t="s">
        <v>232</v>
      </c>
      <c r="D496" s="151" t="s">
        <v>236</v>
      </c>
      <c r="E496" s="152" t="s">
        <v>237</v>
      </c>
      <c r="F496" s="152" t="s">
        <v>241</v>
      </c>
      <c r="G496" s="152" t="s">
        <v>242</v>
      </c>
      <c r="H496" s="152" t="s">
        <v>243</v>
      </c>
      <c r="I496" s="152" t="s">
        <v>244</v>
      </c>
      <c r="J496" s="152" t="s">
        <v>245</v>
      </c>
      <c r="K496" s="152" t="s">
        <v>246</v>
      </c>
      <c r="L496" s="152" t="s">
        <v>247</v>
      </c>
      <c r="M496" s="152" t="s">
        <v>248</v>
      </c>
      <c r="N496" s="152" t="s">
        <v>249</v>
      </c>
      <c r="O496" s="152" t="s">
        <v>250</v>
      </c>
      <c r="P496" s="152" t="s">
        <v>251</v>
      </c>
      <c r="Q496" s="152" t="s">
        <v>252</v>
      </c>
      <c r="R496" s="152" t="s">
        <v>253</v>
      </c>
      <c r="S496" s="152" t="s">
        <v>254</v>
      </c>
      <c r="T496" s="152" t="s">
        <v>255</v>
      </c>
      <c r="U496" s="152" t="s">
        <v>256</v>
      </c>
      <c r="V496" s="152" t="s">
        <v>257</v>
      </c>
      <c r="W496" s="152" t="s">
        <v>258</v>
      </c>
      <c r="X496" s="152" t="s">
        <v>259</v>
      </c>
      <c r="Y496" s="152" t="s">
        <v>260</v>
      </c>
      <c r="Z496" s="152" t="s">
        <v>261</v>
      </c>
      <c r="AA496" s="152" t="s">
        <v>263</v>
      </c>
      <c r="AB496" s="152" t="s">
        <v>264</v>
      </c>
      <c r="AC496" s="15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306</v>
      </c>
      <c r="E497" s="11" t="s">
        <v>306</v>
      </c>
      <c r="F497" s="11" t="s">
        <v>307</v>
      </c>
      <c r="G497" s="11" t="s">
        <v>115</v>
      </c>
      <c r="H497" s="11" t="s">
        <v>115</v>
      </c>
      <c r="I497" s="11" t="s">
        <v>307</v>
      </c>
      <c r="J497" s="11" t="s">
        <v>306</v>
      </c>
      <c r="K497" s="11" t="s">
        <v>307</v>
      </c>
      <c r="L497" s="11" t="s">
        <v>307</v>
      </c>
      <c r="M497" s="11" t="s">
        <v>307</v>
      </c>
      <c r="N497" s="11" t="s">
        <v>307</v>
      </c>
      <c r="O497" s="11" t="s">
        <v>307</v>
      </c>
      <c r="P497" s="11" t="s">
        <v>115</v>
      </c>
      <c r="Q497" s="11" t="s">
        <v>307</v>
      </c>
      <c r="R497" s="11" t="s">
        <v>307</v>
      </c>
      <c r="S497" s="11" t="s">
        <v>306</v>
      </c>
      <c r="T497" s="11" t="s">
        <v>307</v>
      </c>
      <c r="U497" s="11" t="s">
        <v>306</v>
      </c>
      <c r="V497" s="11" t="s">
        <v>306</v>
      </c>
      <c r="W497" s="11" t="s">
        <v>115</v>
      </c>
      <c r="X497" s="11" t="s">
        <v>306</v>
      </c>
      <c r="Y497" s="11" t="s">
        <v>307</v>
      </c>
      <c r="Z497" s="11" t="s">
        <v>307</v>
      </c>
      <c r="AA497" s="11" t="s">
        <v>306</v>
      </c>
      <c r="AB497" s="11" t="s">
        <v>307</v>
      </c>
      <c r="AC497" s="15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15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33">
        <v>33.34625246354306</v>
      </c>
      <c r="E499" s="233">
        <v>32.799999999999997</v>
      </c>
      <c r="F499" s="233">
        <v>34</v>
      </c>
      <c r="G499" s="237">
        <v>46.959899999999998</v>
      </c>
      <c r="H499" s="233">
        <v>34</v>
      </c>
      <c r="I499" s="233">
        <v>30</v>
      </c>
      <c r="J499" s="233">
        <v>28.6</v>
      </c>
      <c r="K499" s="233">
        <v>34.5</v>
      </c>
      <c r="L499" s="233">
        <v>35.5</v>
      </c>
      <c r="M499" s="233">
        <v>33.4</v>
      </c>
      <c r="N499" s="233">
        <v>33.299999999999997</v>
      </c>
      <c r="O499" s="233">
        <v>35.299999999999997</v>
      </c>
      <c r="P499" s="233">
        <v>35.214806699199997</v>
      </c>
      <c r="Q499" s="233">
        <v>32.6</v>
      </c>
      <c r="R499" s="233">
        <v>35</v>
      </c>
      <c r="S499" s="233">
        <v>29.5</v>
      </c>
      <c r="T499" s="233">
        <v>31.4</v>
      </c>
      <c r="U499" s="233">
        <v>31.3</v>
      </c>
      <c r="V499" s="233">
        <v>33.299999999999997</v>
      </c>
      <c r="W499" s="233">
        <v>34</v>
      </c>
      <c r="X499" s="233">
        <v>32.4</v>
      </c>
      <c r="Y499" s="233">
        <v>30.599999999999998</v>
      </c>
      <c r="Z499" s="233">
        <v>32</v>
      </c>
      <c r="AA499" s="233">
        <v>27.8</v>
      </c>
      <c r="AB499" s="233">
        <v>34</v>
      </c>
      <c r="AC499" s="230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4">
        <v>1</v>
      </c>
    </row>
    <row r="500" spans="1:65">
      <c r="A500" s="30"/>
      <c r="B500" s="19">
        <v>1</v>
      </c>
      <c r="C500" s="9">
        <v>2</v>
      </c>
      <c r="D500" s="229">
        <v>32.763555004362573</v>
      </c>
      <c r="E500" s="229">
        <v>33.4</v>
      </c>
      <c r="F500" s="229">
        <v>34</v>
      </c>
      <c r="G500" s="238">
        <v>47.905200000000001</v>
      </c>
      <c r="H500" s="229">
        <v>34</v>
      </c>
      <c r="I500" s="229">
        <v>29</v>
      </c>
      <c r="J500" s="229">
        <v>27.4</v>
      </c>
      <c r="K500" s="229">
        <v>34.1</v>
      </c>
      <c r="L500" s="229">
        <v>34.6</v>
      </c>
      <c r="M500" s="229">
        <v>34.200000000000003</v>
      </c>
      <c r="N500" s="229">
        <v>32.799999999999997</v>
      </c>
      <c r="O500" s="229">
        <v>35.9</v>
      </c>
      <c r="P500" s="229">
        <v>34.942258198319998</v>
      </c>
      <c r="Q500" s="235">
        <v>30.7</v>
      </c>
      <c r="R500" s="229">
        <v>35</v>
      </c>
      <c r="S500" s="229">
        <v>30.3</v>
      </c>
      <c r="T500" s="229">
        <v>31.3</v>
      </c>
      <c r="U500" s="235">
        <v>35</v>
      </c>
      <c r="V500" s="229">
        <v>33.5</v>
      </c>
      <c r="W500" s="229">
        <v>35</v>
      </c>
      <c r="X500" s="229">
        <v>32.299999999999997</v>
      </c>
      <c r="Y500" s="229">
        <v>30.13</v>
      </c>
      <c r="Z500" s="229">
        <v>32</v>
      </c>
      <c r="AA500" s="229">
        <v>29.7</v>
      </c>
      <c r="AB500" s="229">
        <v>34</v>
      </c>
      <c r="AC500" s="230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4">
        <v>47</v>
      </c>
    </row>
    <row r="501" spans="1:65">
      <c r="A501" s="30"/>
      <c r="B501" s="19">
        <v>1</v>
      </c>
      <c r="C501" s="9">
        <v>3</v>
      </c>
      <c r="D501" s="229">
        <v>32.892533233818384</v>
      </c>
      <c r="E501" s="229">
        <v>33</v>
      </c>
      <c r="F501" s="229">
        <v>34</v>
      </c>
      <c r="G501" s="238">
        <v>48.2928</v>
      </c>
      <c r="H501" s="229">
        <v>34</v>
      </c>
      <c r="I501" s="229">
        <v>28</v>
      </c>
      <c r="J501" s="229">
        <v>29.8</v>
      </c>
      <c r="K501" s="229">
        <v>34.6</v>
      </c>
      <c r="L501" s="229">
        <v>35.4</v>
      </c>
      <c r="M501" s="229">
        <v>33.1</v>
      </c>
      <c r="N501" s="229">
        <v>33.6</v>
      </c>
      <c r="O501" s="229">
        <v>35.299999999999997</v>
      </c>
      <c r="P501" s="229">
        <v>34.060286892720001</v>
      </c>
      <c r="Q501" s="229">
        <v>32.4</v>
      </c>
      <c r="R501" s="229">
        <v>34</v>
      </c>
      <c r="S501" s="229">
        <v>29.4</v>
      </c>
      <c r="T501" s="229">
        <v>30.800000000000004</v>
      </c>
      <c r="U501" s="229">
        <v>31.6</v>
      </c>
      <c r="V501" s="229">
        <v>33.299999999999997</v>
      </c>
      <c r="W501" s="229">
        <v>34</v>
      </c>
      <c r="X501" s="229">
        <v>32.200000000000003</v>
      </c>
      <c r="Y501" s="229">
        <v>27.64</v>
      </c>
      <c r="Z501" s="229">
        <v>31</v>
      </c>
      <c r="AA501" s="229">
        <v>30.5</v>
      </c>
      <c r="AB501" s="229">
        <v>33</v>
      </c>
      <c r="AC501" s="230"/>
      <c r="AD501" s="231"/>
      <c r="AE501" s="231"/>
      <c r="AF501" s="231"/>
      <c r="AG501" s="231"/>
      <c r="AH501" s="231"/>
      <c r="AI501" s="231"/>
      <c r="AJ501" s="231"/>
      <c r="AK501" s="231"/>
      <c r="AL501" s="231"/>
      <c r="AM501" s="231"/>
      <c r="AN501" s="231"/>
      <c r="AO501" s="231"/>
      <c r="AP501" s="231"/>
      <c r="AQ501" s="231"/>
      <c r="AR501" s="231"/>
      <c r="AS501" s="231"/>
      <c r="AT501" s="231"/>
      <c r="AU501" s="231"/>
      <c r="AV501" s="231"/>
      <c r="AW501" s="231"/>
      <c r="AX501" s="231"/>
      <c r="AY501" s="231"/>
      <c r="AZ501" s="231"/>
      <c r="BA501" s="231"/>
      <c r="BB501" s="231"/>
      <c r="BC501" s="231"/>
      <c r="BD501" s="231"/>
      <c r="BE501" s="231"/>
      <c r="BF501" s="231"/>
      <c r="BG501" s="231"/>
      <c r="BH501" s="231"/>
      <c r="BI501" s="231"/>
      <c r="BJ501" s="231"/>
      <c r="BK501" s="231"/>
      <c r="BL501" s="231"/>
      <c r="BM501" s="234">
        <v>16</v>
      </c>
    </row>
    <row r="502" spans="1:65">
      <c r="A502" s="30"/>
      <c r="B502" s="19">
        <v>1</v>
      </c>
      <c r="C502" s="9">
        <v>4</v>
      </c>
      <c r="D502" s="229">
        <v>32.227933765003044</v>
      </c>
      <c r="E502" s="229">
        <v>33.299999999999997</v>
      </c>
      <c r="F502" s="229">
        <v>34</v>
      </c>
      <c r="G502" s="238">
        <v>48.3536</v>
      </c>
      <c r="H502" s="229">
        <v>33</v>
      </c>
      <c r="I502" s="229">
        <v>29</v>
      </c>
      <c r="J502" s="229">
        <v>28.1</v>
      </c>
      <c r="K502" s="229">
        <v>34.1</v>
      </c>
      <c r="L502" s="229">
        <v>36.799999999999997</v>
      </c>
      <c r="M502" s="229">
        <v>32.9</v>
      </c>
      <c r="N502" s="229">
        <v>32.9</v>
      </c>
      <c r="O502" s="235">
        <v>36.799999999999997</v>
      </c>
      <c r="P502" s="229">
        <v>35.308213440720003</v>
      </c>
      <c r="Q502" s="229">
        <v>32.799999999999997</v>
      </c>
      <c r="R502" s="229">
        <v>34</v>
      </c>
      <c r="S502" s="229">
        <v>29.9</v>
      </c>
      <c r="T502" s="229">
        <v>31.899999999999995</v>
      </c>
      <c r="U502" s="229">
        <v>31.6</v>
      </c>
      <c r="V502" s="229">
        <v>32.6</v>
      </c>
      <c r="W502" s="229">
        <v>34</v>
      </c>
      <c r="X502" s="229">
        <v>32</v>
      </c>
      <c r="Y502" s="229">
        <v>29.3</v>
      </c>
      <c r="Z502" s="229">
        <v>31</v>
      </c>
      <c r="AA502" s="229">
        <v>31.3</v>
      </c>
      <c r="AB502" s="229">
        <v>33</v>
      </c>
      <c r="AC502" s="230"/>
      <c r="AD502" s="231"/>
      <c r="AE502" s="231"/>
      <c r="AF502" s="231"/>
      <c r="AG502" s="231"/>
      <c r="AH502" s="231"/>
      <c r="AI502" s="231"/>
      <c r="AJ502" s="231"/>
      <c r="AK502" s="231"/>
      <c r="AL502" s="231"/>
      <c r="AM502" s="231"/>
      <c r="AN502" s="231"/>
      <c r="AO502" s="231"/>
      <c r="AP502" s="231"/>
      <c r="AQ502" s="231"/>
      <c r="AR502" s="231"/>
      <c r="AS502" s="231"/>
      <c r="AT502" s="231"/>
      <c r="AU502" s="231"/>
      <c r="AV502" s="231"/>
      <c r="AW502" s="231"/>
      <c r="AX502" s="231"/>
      <c r="AY502" s="231"/>
      <c r="AZ502" s="231"/>
      <c r="BA502" s="231"/>
      <c r="BB502" s="231"/>
      <c r="BC502" s="231"/>
      <c r="BD502" s="231"/>
      <c r="BE502" s="231"/>
      <c r="BF502" s="231"/>
      <c r="BG502" s="231"/>
      <c r="BH502" s="231"/>
      <c r="BI502" s="231"/>
      <c r="BJ502" s="231"/>
      <c r="BK502" s="231"/>
      <c r="BL502" s="231"/>
      <c r="BM502" s="234">
        <v>32.582055348504852</v>
      </c>
    </row>
    <row r="503" spans="1:65">
      <c r="A503" s="30"/>
      <c r="B503" s="19">
        <v>1</v>
      </c>
      <c r="C503" s="9">
        <v>5</v>
      </c>
      <c r="D503" s="229">
        <v>31.929901994842993</v>
      </c>
      <c r="E503" s="229">
        <v>32.9</v>
      </c>
      <c r="F503" s="229">
        <v>34</v>
      </c>
      <c r="G503" s="238">
        <v>49.125100000000003</v>
      </c>
      <c r="H503" s="229">
        <v>34</v>
      </c>
      <c r="I503" s="229">
        <v>30</v>
      </c>
      <c r="J503" s="229">
        <v>31.5</v>
      </c>
      <c r="K503" s="229">
        <v>34.299999999999997</v>
      </c>
      <c r="L503" s="229">
        <v>36.4</v>
      </c>
      <c r="M503" s="229">
        <v>33</v>
      </c>
      <c r="N503" s="229">
        <v>33.4</v>
      </c>
      <c r="O503" s="229">
        <v>35.1</v>
      </c>
      <c r="P503" s="229">
        <v>34.118905993920002</v>
      </c>
      <c r="Q503" s="229">
        <v>33.299999999999997</v>
      </c>
      <c r="R503" s="229">
        <v>33</v>
      </c>
      <c r="S503" s="229">
        <v>29.8</v>
      </c>
      <c r="T503" s="229">
        <v>31.100000000000005</v>
      </c>
      <c r="U503" s="229">
        <v>33.6</v>
      </c>
      <c r="V503" s="229">
        <v>33.4</v>
      </c>
      <c r="W503" s="229">
        <v>35</v>
      </c>
      <c r="X503" s="229">
        <v>32.200000000000003</v>
      </c>
      <c r="Y503" s="229">
        <v>29.06</v>
      </c>
      <c r="Z503" s="229">
        <v>32</v>
      </c>
      <c r="AA503" s="229">
        <v>28.9</v>
      </c>
      <c r="AB503" s="229">
        <v>33</v>
      </c>
      <c r="AC503" s="230"/>
      <c r="AD503" s="231"/>
      <c r="AE503" s="231"/>
      <c r="AF503" s="231"/>
      <c r="AG503" s="231"/>
      <c r="AH503" s="231"/>
      <c r="AI503" s="231"/>
      <c r="AJ503" s="231"/>
      <c r="AK503" s="231"/>
      <c r="AL503" s="231"/>
      <c r="AM503" s="231"/>
      <c r="AN503" s="231"/>
      <c r="AO503" s="231"/>
      <c r="AP503" s="231"/>
      <c r="AQ503" s="231"/>
      <c r="AR503" s="231"/>
      <c r="AS503" s="231"/>
      <c r="AT503" s="231"/>
      <c r="AU503" s="231"/>
      <c r="AV503" s="231"/>
      <c r="AW503" s="231"/>
      <c r="AX503" s="231"/>
      <c r="AY503" s="231"/>
      <c r="AZ503" s="231"/>
      <c r="BA503" s="231"/>
      <c r="BB503" s="231"/>
      <c r="BC503" s="231"/>
      <c r="BD503" s="231"/>
      <c r="BE503" s="231"/>
      <c r="BF503" s="231"/>
      <c r="BG503" s="231"/>
      <c r="BH503" s="231"/>
      <c r="BI503" s="231"/>
      <c r="BJ503" s="231"/>
      <c r="BK503" s="231"/>
      <c r="BL503" s="231"/>
      <c r="BM503" s="234">
        <v>39</v>
      </c>
    </row>
    <row r="504" spans="1:65">
      <c r="A504" s="30"/>
      <c r="B504" s="19">
        <v>1</v>
      </c>
      <c r="C504" s="9">
        <v>6</v>
      </c>
      <c r="D504" s="229">
        <v>31.963549347929245</v>
      </c>
      <c r="E504" s="229">
        <v>33.200000000000003</v>
      </c>
      <c r="F504" s="229">
        <v>34</v>
      </c>
      <c r="G504" s="238">
        <v>47.111899999999999</v>
      </c>
      <c r="H504" s="229">
        <v>34</v>
      </c>
      <c r="I504" s="229">
        <v>29</v>
      </c>
      <c r="J504" s="229">
        <v>30.599999999999998</v>
      </c>
      <c r="K504" s="229">
        <v>34.200000000000003</v>
      </c>
      <c r="L504" s="229">
        <v>35.6</v>
      </c>
      <c r="M504" s="229">
        <v>32.5</v>
      </c>
      <c r="N504" s="229">
        <v>33.6</v>
      </c>
      <c r="O504" s="229">
        <v>35.299999999999997</v>
      </c>
      <c r="P504" s="229">
        <v>34.42777315032</v>
      </c>
      <c r="Q504" s="229">
        <v>32.6</v>
      </c>
      <c r="R504" s="229">
        <v>33</v>
      </c>
      <c r="S504" s="229">
        <v>30.1</v>
      </c>
      <c r="T504" s="229">
        <v>31.3</v>
      </c>
      <c r="U504" s="229">
        <v>32.1</v>
      </c>
      <c r="V504" s="229">
        <v>32.9</v>
      </c>
      <c r="W504" s="229">
        <v>35</v>
      </c>
      <c r="X504" s="229">
        <v>32.4</v>
      </c>
      <c r="Y504" s="229">
        <v>28.13</v>
      </c>
      <c r="Z504" s="229">
        <v>31</v>
      </c>
      <c r="AA504" s="229">
        <v>29.9</v>
      </c>
      <c r="AB504" s="229">
        <v>33</v>
      </c>
      <c r="AC504" s="230"/>
      <c r="AD504" s="231"/>
      <c r="AE504" s="231"/>
      <c r="AF504" s="231"/>
      <c r="AG504" s="231"/>
      <c r="AH504" s="231"/>
      <c r="AI504" s="231"/>
      <c r="AJ504" s="231"/>
      <c r="AK504" s="231"/>
      <c r="AL504" s="231"/>
      <c r="AM504" s="231"/>
      <c r="AN504" s="231"/>
      <c r="AO504" s="231"/>
      <c r="AP504" s="231"/>
      <c r="AQ504" s="231"/>
      <c r="AR504" s="231"/>
      <c r="AS504" s="231"/>
      <c r="AT504" s="231"/>
      <c r="AU504" s="231"/>
      <c r="AV504" s="231"/>
      <c r="AW504" s="231"/>
      <c r="AX504" s="231"/>
      <c r="AY504" s="231"/>
      <c r="AZ504" s="231"/>
      <c r="BA504" s="231"/>
      <c r="BB504" s="231"/>
      <c r="BC504" s="231"/>
      <c r="BD504" s="231"/>
      <c r="BE504" s="231"/>
      <c r="BF504" s="231"/>
      <c r="BG504" s="231"/>
      <c r="BH504" s="231"/>
      <c r="BI504" s="231"/>
      <c r="BJ504" s="231"/>
      <c r="BK504" s="231"/>
      <c r="BL504" s="231"/>
      <c r="BM504" s="232"/>
    </row>
    <row r="505" spans="1:65">
      <c r="A505" s="30"/>
      <c r="B505" s="20" t="s">
        <v>271</v>
      </c>
      <c r="C505" s="12"/>
      <c r="D505" s="236">
        <v>32.520620968249879</v>
      </c>
      <c r="E505" s="236">
        <v>33.1</v>
      </c>
      <c r="F505" s="236">
        <v>34</v>
      </c>
      <c r="G505" s="236">
        <v>47.958083333333327</v>
      </c>
      <c r="H505" s="236">
        <v>33.833333333333336</v>
      </c>
      <c r="I505" s="236">
        <v>29.166666666666668</v>
      </c>
      <c r="J505" s="236">
        <v>29.333333333333332</v>
      </c>
      <c r="K505" s="236">
        <v>34.29999999999999</v>
      </c>
      <c r="L505" s="236">
        <v>35.716666666666669</v>
      </c>
      <c r="M505" s="236">
        <v>33.18333333333333</v>
      </c>
      <c r="N505" s="236">
        <v>33.266666666666666</v>
      </c>
      <c r="O505" s="236">
        <v>35.616666666666667</v>
      </c>
      <c r="P505" s="236">
        <v>34.678707395866674</v>
      </c>
      <c r="Q505" s="236">
        <v>32.4</v>
      </c>
      <c r="R505" s="236">
        <v>34</v>
      </c>
      <c r="S505" s="236">
        <v>29.833333333333332</v>
      </c>
      <c r="T505" s="236">
        <v>31.3</v>
      </c>
      <c r="U505" s="236">
        <v>32.533333333333331</v>
      </c>
      <c r="V505" s="236">
        <v>33.166666666666664</v>
      </c>
      <c r="W505" s="236">
        <v>34.5</v>
      </c>
      <c r="X505" s="236">
        <v>32.249999999999993</v>
      </c>
      <c r="Y505" s="236">
        <v>29.143333333333331</v>
      </c>
      <c r="Z505" s="236">
        <v>31.5</v>
      </c>
      <c r="AA505" s="236">
        <v>29.683333333333334</v>
      </c>
      <c r="AB505" s="236">
        <v>33.333333333333336</v>
      </c>
      <c r="AC505" s="230"/>
      <c r="AD505" s="231"/>
      <c r="AE505" s="231"/>
      <c r="AF505" s="231"/>
      <c r="AG505" s="231"/>
      <c r="AH505" s="231"/>
      <c r="AI505" s="231"/>
      <c r="AJ505" s="231"/>
      <c r="AK505" s="231"/>
      <c r="AL505" s="231"/>
      <c r="AM505" s="231"/>
      <c r="AN505" s="231"/>
      <c r="AO505" s="231"/>
      <c r="AP505" s="231"/>
      <c r="AQ505" s="231"/>
      <c r="AR505" s="231"/>
      <c r="AS505" s="231"/>
      <c r="AT505" s="231"/>
      <c r="AU505" s="231"/>
      <c r="AV505" s="231"/>
      <c r="AW505" s="231"/>
      <c r="AX505" s="231"/>
      <c r="AY505" s="231"/>
      <c r="AZ505" s="231"/>
      <c r="BA505" s="231"/>
      <c r="BB505" s="231"/>
      <c r="BC505" s="231"/>
      <c r="BD505" s="231"/>
      <c r="BE505" s="231"/>
      <c r="BF505" s="231"/>
      <c r="BG505" s="231"/>
      <c r="BH505" s="231"/>
      <c r="BI505" s="231"/>
      <c r="BJ505" s="231"/>
      <c r="BK505" s="231"/>
      <c r="BL505" s="231"/>
      <c r="BM505" s="232"/>
    </row>
    <row r="506" spans="1:65">
      <c r="A506" s="30"/>
      <c r="B506" s="3" t="s">
        <v>272</v>
      </c>
      <c r="C506" s="29"/>
      <c r="D506" s="229">
        <v>32.495744384682808</v>
      </c>
      <c r="E506" s="229">
        <v>33.1</v>
      </c>
      <c r="F506" s="229">
        <v>34</v>
      </c>
      <c r="G506" s="229">
        <v>48.099000000000004</v>
      </c>
      <c r="H506" s="229">
        <v>34</v>
      </c>
      <c r="I506" s="229">
        <v>29</v>
      </c>
      <c r="J506" s="229">
        <v>29.200000000000003</v>
      </c>
      <c r="K506" s="229">
        <v>34.25</v>
      </c>
      <c r="L506" s="229">
        <v>35.549999999999997</v>
      </c>
      <c r="M506" s="229">
        <v>33.049999999999997</v>
      </c>
      <c r="N506" s="229">
        <v>33.349999999999994</v>
      </c>
      <c r="O506" s="229">
        <v>35.299999999999997</v>
      </c>
      <c r="P506" s="229">
        <v>34.685015674319999</v>
      </c>
      <c r="Q506" s="229">
        <v>32.6</v>
      </c>
      <c r="R506" s="229">
        <v>34</v>
      </c>
      <c r="S506" s="229">
        <v>29.85</v>
      </c>
      <c r="T506" s="229">
        <v>31.3</v>
      </c>
      <c r="U506" s="229">
        <v>31.85</v>
      </c>
      <c r="V506" s="229">
        <v>33.299999999999997</v>
      </c>
      <c r="W506" s="229">
        <v>34.5</v>
      </c>
      <c r="X506" s="229">
        <v>32.25</v>
      </c>
      <c r="Y506" s="229">
        <v>29.18</v>
      </c>
      <c r="Z506" s="229">
        <v>31.5</v>
      </c>
      <c r="AA506" s="229">
        <v>29.799999999999997</v>
      </c>
      <c r="AB506" s="229">
        <v>33</v>
      </c>
      <c r="AC506" s="230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2"/>
    </row>
    <row r="507" spans="1:65">
      <c r="A507" s="30"/>
      <c r="B507" s="3" t="s">
        <v>273</v>
      </c>
      <c r="C507" s="29"/>
      <c r="D507" s="24">
        <v>0.56990289345753475</v>
      </c>
      <c r="E507" s="24">
        <v>0.23664319132398501</v>
      </c>
      <c r="F507" s="24">
        <v>0</v>
      </c>
      <c r="G507" s="24">
        <v>0.81799626262390079</v>
      </c>
      <c r="H507" s="24">
        <v>0.40824829046386302</v>
      </c>
      <c r="I507" s="24">
        <v>0.752772652709081</v>
      </c>
      <c r="J507" s="24">
        <v>1.5692885861646564</v>
      </c>
      <c r="K507" s="24">
        <v>0.2097617696340299</v>
      </c>
      <c r="L507" s="24">
        <v>0.78081154363051297</v>
      </c>
      <c r="M507" s="24">
        <v>0.57763887219149979</v>
      </c>
      <c r="N507" s="24">
        <v>0.34448028487370314</v>
      </c>
      <c r="O507" s="24">
        <v>0.64005208121422896</v>
      </c>
      <c r="P507" s="24">
        <v>0.54989614891120464</v>
      </c>
      <c r="Q507" s="24">
        <v>0.8876936408468854</v>
      </c>
      <c r="R507" s="24">
        <v>0.89442719099991586</v>
      </c>
      <c r="S507" s="24">
        <v>0.34448028487370236</v>
      </c>
      <c r="T507" s="24">
        <v>0.36331804249169558</v>
      </c>
      <c r="U507" s="24">
        <v>1.4610498508492671</v>
      </c>
      <c r="V507" s="24">
        <v>0.34448028487370075</v>
      </c>
      <c r="W507" s="24">
        <v>0.54772255750516607</v>
      </c>
      <c r="X507" s="24">
        <v>0.15165750888102988</v>
      </c>
      <c r="Y507" s="24">
        <v>1.132584066048373</v>
      </c>
      <c r="Z507" s="24">
        <v>0.54772255750516607</v>
      </c>
      <c r="AA507" s="24">
        <v>1.2237919213112443</v>
      </c>
      <c r="AB507" s="24">
        <v>0.51639777949432231</v>
      </c>
      <c r="AC507" s="15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87</v>
      </c>
      <c r="C508" s="29"/>
      <c r="D508" s="13">
        <v>1.7524354593780208E-2</v>
      </c>
      <c r="E508" s="13">
        <v>7.1493411276128396E-3</v>
      </c>
      <c r="F508" s="13">
        <v>0</v>
      </c>
      <c r="G508" s="13">
        <v>1.7056483615877773E-2</v>
      </c>
      <c r="H508" s="13">
        <v>1.2066451934892503E-2</v>
      </c>
      <c r="I508" s="13">
        <v>2.5809348092882777E-2</v>
      </c>
      <c r="J508" s="13">
        <v>5.3498474528340563E-2</v>
      </c>
      <c r="K508" s="13">
        <v>6.1155034878725935E-3</v>
      </c>
      <c r="L508" s="13">
        <v>2.1861265803934101E-2</v>
      </c>
      <c r="M508" s="13">
        <v>1.7407499915364135E-2</v>
      </c>
      <c r="N508" s="13">
        <v>1.0355118783778651E-2</v>
      </c>
      <c r="O508" s="13">
        <v>1.7970577853464547E-2</v>
      </c>
      <c r="P508" s="13">
        <v>1.5856881360484222E-2</v>
      </c>
      <c r="Q508" s="13">
        <v>2.7397951877990292E-2</v>
      </c>
      <c r="R508" s="13">
        <v>2.6306682088232818E-2</v>
      </c>
      <c r="S508" s="13">
        <v>1.1546825191297285E-2</v>
      </c>
      <c r="T508" s="13">
        <v>1.1607605191427974E-2</v>
      </c>
      <c r="U508" s="13">
        <v>4.4909319185940592E-2</v>
      </c>
      <c r="V508" s="13">
        <v>1.0386340247448264E-2</v>
      </c>
      <c r="W508" s="13">
        <v>1.5876016159570031E-2</v>
      </c>
      <c r="X508" s="13">
        <v>4.7025584149156564E-3</v>
      </c>
      <c r="Y508" s="13">
        <v>3.8862543728069535E-2</v>
      </c>
      <c r="Z508" s="13">
        <v>1.7388017698576702E-2</v>
      </c>
      <c r="AA508" s="13">
        <v>4.1228251139064941E-2</v>
      </c>
      <c r="AB508" s="13">
        <v>1.5491933384829668E-2</v>
      </c>
      <c r="AC508" s="15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274</v>
      </c>
      <c r="C509" s="29"/>
      <c r="D509" s="13">
        <v>-1.8855280797315244E-3</v>
      </c>
      <c r="E509" s="13">
        <v>1.5896623032374713E-2</v>
      </c>
      <c r="F509" s="13">
        <v>4.3519189821774606E-2</v>
      </c>
      <c r="G509" s="13">
        <v>0.47191706662956312</v>
      </c>
      <c r="H509" s="13">
        <v>3.8403899675589548E-2</v>
      </c>
      <c r="I509" s="13">
        <v>-0.10482422441759531</v>
      </c>
      <c r="J509" s="13">
        <v>-9.9708934271410254E-2</v>
      </c>
      <c r="K509" s="13">
        <v>5.2726712084907534E-2</v>
      </c>
      <c r="L509" s="13">
        <v>9.6206678327481976E-2</v>
      </c>
      <c r="M509" s="13">
        <v>1.8454268105467131E-2</v>
      </c>
      <c r="N509" s="13">
        <v>2.1011913178559771E-2</v>
      </c>
      <c r="O509" s="13">
        <v>9.313750423977063E-2</v>
      </c>
      <c r="P509" s="13">
        <v>6.4349901347093397E-2</v>
      </c>
      <c r="Q509" s="13">
        <v>-5.5875955816031553E-3</v>
      </c>
      <c r="R509" s="13">
        <v>4.3519189821774606E-2</v>
      </c>
      <c r="S509" s="13">
        <v>-8.4363063832854746E-2</v>
      </c>
      <c r="T509" s="13">
        <v>-3.9348510546425186E-2</v>
      </c>
      <c r="U509" s="13">
        <v>-1.495363464654953E-3</v>
      </c>
      <c r="V509" s="13">
        <v>1.7942739090848647E-2</v>
      </c>
      <c r="W509" s="13">
        <v>5.8865060260330004E-2</v>
      </c>
      <c r="X509" s="13">
        <v>-1.0191356713169952E-2</v>
      </c>
      <c r="Y509" s="13">
        <v>-0.1055403650380613</v>
      </c>
      <c r="Z509" s="13">
        <v>-3.3210162371002938E-2</v>
      </c>
      <c r="AA509" s="13">
        <v>-8.896682496442132E-2</v>
      </c>
      <c r="AB509" s="13">
        <v>2.3058029237033928E-2</v>
      </c>
      <c r="AC509" s="15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275</v>
      </c>
      <c r="C510" s="47"/>
      <c r="D510" s="45">
        <v>0.38</v>
      </c>
      <c r="E510" s="45">
        <v>0.04</v>
      </c>
      <c r="F510" s="45">
        <v>0.5</v>
      </c>
      <c r="G510" s="45">
        <v>8.8000000000000007</v>
      </c>
      <c r="H510" s="45">
        <v>0.4</v>
      </c>
      <c r="I510" s="45">
        <v>2.38</v>
      </c>
      <c r="J510" s="45">
        <v>2.2799999999999998</v>
      </c>
      <c r="K510" s="45">
        <v>0.67</v>
      </c>
      <c r="L510" s="45">
        <v>1.52</v>
      </c>
      <c r="M510" s="45">
        <v>0.01</v>
      </c>
      <c r="N510" s="45">
        <v>0.06</v>
      </c>
      <c r="O510" s="45">
        <v>1.46</v>
      </c>
      <c r="P510" s="45">
        <v>0.9</v>
      </c>
      <c r="Q510" s="45">
        <v>0.46</v>
      </c>
      <c r="R510" s="45">
        <v>0.5</v>
      </c>
      <c r="S510" s="45">
        <v>1.98</v>
      </c>
      <c r="T510" s="45">
        <v>1.1100000000000001</v>
      </c>
      <c r="U510" s="45">
        <v>0.38</v>
      </c>
      <c r="V510" s="45">
        <v>0</v>
      </c>
      <c r="W510" s="45">
        <v>0.79</v>
      </c>
      <c r="X510" s="45">
        <v>0.55000000000000004</v>
      </c>
      <c r="Y510" s="45">
        <v>2.39</v>
      </c>
      <c r="Z510" s="45">
        <v>0.99</v>
      </c>
      <c r="AA510" s="45">
        <v>2.0699999999999998</v>
      </c>
      <c r="AB510" s="45">
        <v>0.1</v>
      </c>
      <c r="AC510" s="15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5"/>
    </row>
    <row r="512" spans="1:65" ht="15">
      <c r="B512" s="8" t="s">
        <v>531</v>
      </c>
      <c r="BM512" s="28" t="s">
        <v>67</v>
      </c>
    </row>
    <row r="513" spans="1:65" ht="15">
      <c r="A513" s="25" t="s">
        <v>23</v>
      </c>
      <c r="B513" s="18" t="s">
        <v>111</v>
      </c>
      <c r="C513" s="15" t="s">
        <v>112</v>
      </c>
      <c r="D513" s="16" t="s">
        <v>231</v>
      </c>
      <c r="E513" s="17" t="s">
        <v>231</v>
      </c>
      <c r="F513" s="17" t="s">
        <v>231</v>
      </c>
      <c r="G513" s="17" t="s">
        <v>231</v>
      </c>
      <c r="H513" s="17" t="s">
        <v>231</v>
      </c>
      <c r="I513" s="17" t="s">
        <v>231</v>
      </c>
      <c r="J513" s="17" t="s">
        <v>231</v>
      </c>
      <c r="K513" s="17" t="s">
        <v>231</v>
      </c>
      <c r="L513" s="17" t="s">
        <v>231</v>
      </c>
      <c r="M513" s="15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232</v>
      </c>
      <c r="C514" s="9" t="s">
        <v>232</v>
      </c>
      <c r="D514" s="151" t="s">
        <v>236</v>
      </c>
      <c r="E514" s="152" t="s">
        <v>237</v>
      </c>
      <c r="F514" s="152" t="s">
        <v>241</v>
      </c>
      <c r="G514" s="152" t="s">
        <v>242</v>
      </c>
      <c r="H514" s="152" t="s">
        <v>245</v>
      </c>
      <c r="I514" s="152" t="s">
        <v>253</v>
      </c>
      <c r="J514" s="152" t="s">
        <v>257</v>
      </c>
      <c r="K514" s="152" t="s">
        <v>258</v>
      </c>
      <c r="L514" s="152" t="s">
        <v>264</v>
      </c>
      <c r="M514" s="15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306</v>
      </c>
      <c r="E515" s="11" t="s">
        <v>306</v>
      </c>
      <c r="F515" s="11" t="s">
        <v>307</v>
      </c>
      <c r="G515" s="11" t="s">
        <v>306</v>
      </c>
      <c r="H515" s="11" t="s">
        <v>306</v>
      </c>
      <c r="I515" s="11" t="s">
        <v>307</v>
      </c>
      <c r="J515" s="11" t="s">
        <v>306</v>
      </c>
      <c r="K515" s="11" t="s">
        <v>306</v>
      </c>
      <c r="L515" s="11" t="s">
        <v>307</v>
      </c>
      <c r="M515" s="15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15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0.17601274913308629</v>
      </c>
      <c r="E517" s="22">
        <v>0.16</v>
      </c>
      <c r="F517" s="154">
        <v>0.2</v>
      </c>
      <c r="G517" s="154">
        <v>0.14729999999999999</v>
      </c>
      <c r="H517" s="154">
        <v>0.2</v>
      </c>
      <c r="I517" s="22">
        <v>0.18</v>
      </c>
      <c r="J517" s="22">
        <v>0.17</v>
      </c>
      <c r="K517" s="22">
        <v>0.15</v>
      </c>
      <c r="L517" s="22">
        <v>0.19</v>
      </c>
      <c r="M517" s="15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0.17979684055334766</v>
      </c>
      <c r="E518" s="11">
        <v>0.16</v>
      </c>
      <c r="F518" s="155">
        <v>0.2</v>
      </c>
      <c r="G518" s="155">
        <v>0.1227</v>
      </c>
      <c r="H518" s="155">
        <v>0.1</v>
      </c>
      <c r="I518" s="11">
        <v>0.18</v>
      </c>
      <c r="J518" s="11">
        <v>0.17</v>
      </c>
      <c r="K518" s="11">
        <v>0.15</v>
      </c>
      <c r="L518" s="11">
        <v>0.18</v>
      </c>
      <c r="M518" s="15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26</v>
      </c>
    </row>
    <row r="519" spans="1:65">
      <c r="A519" s="30"/>
      <c r="B519" s="19">
        <v>1</v>
      </c>
      <c r="C519" s="9">
        <v>3</v>
      </c>
      <c r="D519" s="11">
        <v>0.17398173806911238</v>
      </c>
      <c r="E519" s="11">
        <v>0.15</v>
      </c>
      <c r="F519" s="155">
        <v>0.2</v>
      </c>
      <c r="G519" s="155">
        <v>0.11550000000000001</v>
      </c>
      <c r="H519" s="155">
        <v>0.1</v>
      </c>
      <c r="I519" s="11">
        <v>0.17</v>
      </c>
      <c r="J519" s="11">
        <v>0.17</v>
      </c>
      <c r="K519" s="11">
        <v>0.17</v>
      </c>
      <c r="L519" s="11">
        <v>0.17</v>
      </c>
      <c r="M519" s="15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0.17636910292954544</v>
      </c>
      <c r="E520" s="11">
        <v>0.16</v>
      </c>
      <c r="F520" s="155">
        <v>0.2</v>
      </c>
      <c r="G520" s="155">
        <v>0.12640000000000001</v>
      </c>
      <c r="H520" s="155">
        <v>0.1</v>
      </c>
      <c r="I520" s="11">
        <v>0.17</v>
      </c>
      <c r="J520" s="11">
        <v>0.17</v>
      </c>
      <c r="K520" s="11">
        <v>0.15</v>
      </c>
      <c r="L520" s="11">
        <v>0.19</v>
      </c>
      <c r="M520" s="15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0.17043748004301262</v>
      </c>
    </row>
    <row r="521" spans="1:65">
      <c r="A521" s="30"/>
      <c r="B521" s="19">
        <v>1</v>
      </c>
      <c r="C521" s="9">
        <v>5</v>
      </c>
      <c r="D521" s="11">
        <v>0.17316599547712924</v>
      </c>
      <c r="E521" s="11">
        <v>0.16</v>
      </c>
      <c r="F521" s="155">
        <v>0.2</v>
      </c>
      <c r="G521" s="155">
        <v>0.1202</v>
      </c>
      <c r="H521" s="155">
        <v>0.2</v>
      </c>
      <c r="I521" s="11">
        <v>0.17</v>
      </c>
      <c r="J521" s="11">
        <v>0.18</v>
      </c>
      <c r="K521" s="11">
        <v>0.16</v>
      </c>
      <c r="L521" s="11">
        <v>0.2</v>
      </c>
      <c r="M521" s="15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0.17642285538623306</v>
      </c>
      <c r="E522" s="11">
        <v>0.17</v>
      </c>
      <c r="F522" s="155">
        <v>0.2</v>
      </c>
      <c r="G522" s="155">
        <v>0.13159999999999999</v>
      </c>
      <c r="H522" s="155">
        <v>0.1</v>
      </c>
      <c r="I522" s="11">
        <v>0.17</v>
      </c>
      <c r="J522" s="11">
        <v>0.16</v>
      </c>
      <c r="K522" s="11">
        <v>0.15</v>
      </c>
      <c r="L522" s="11">
        <v>0.2</v>
      </c>
      <c r="M522" s="15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271</v>
      </c>
      <c r="C523" s="12"/>
      <c r="D523" s="23">
        <v>0.17595821359140904</v>
      </c>
      <c r="E523" s="23">
        <v>0.16</v>
      </c>
      <c r="F523" s="23">
        <v>0.19999999999999998</v>
      </c>
      <c r="G523" s="23">
        <v>0.12728333333333333</v>
      </c>
      <c r="H523" s="23">
        <v>0.13333333333333333</v>
      </c>
      <c r="I523" s="23">
        <v>0.17333333333333334</v>
      </c>
      <c r="J523" s="23">
        <v>0.17</v>
      </c>
      <c r="K523" s="23">
        <v>0.155</v>
      </c>
      <c r="L523" s="23">
        <v>0.18833333333333332</v>
      </c>
      <c r="M523" s="15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272</v>
      </c>
      <c r="C524" s="29"/>
      <c r="D524" s="11">
        <v>0.17619092603131586</v>
      </c>
      <c r="E524" s="11">
        <v>0.16</v>
      </c>
      <c r="F524" s="11">
        <v>0.2</v>
      </c>
      <c r="G524" s="11">
        <v>0.12455000000000001</v>
      </c>
      <c r="H524" s="11">
        <v>0.1</v>
      </c>
      <c r="I524" s="11">
        <v>0.17</v>
      </c>
      <c r="J524" s="11">
        <v>0.17</v>
      </c>
      <c r="K524" s="11">
        <v>0.15</v>
      </c>
      <c r="L524" s="11">
        <v>0.19</v>
      </c>
      <c r="M524" s="15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273</v>
      </c>
      <c r="C525" s="29"/>
      <c r="D525" s="24">
        <v>2.3162767801741522E-3</v>
      </c>
      <c r="E525" s="24">
        <v>6.324555320336764E-3</v>
      </c>
      <c r="F525" s="24">
        <v>3.0404709722440586E-17</v>
      </c>
      <c r="G525" s="24">
        <v>1.1225937228876104E-2</v>
      </c>
      <c r="H525" s="24">
        <v>5.1639777949432315E-2</v>
      </c>
      <c r="I525" s="24">
        <v>5.163977794943213E-3</v>
      </c>
      <c r="J525" s="24">
        <v>6.3245553203367553E-3</v>
      </c>
      <c r="K525" s="24">
        <v>8.3666002653407633E-3</v>
      </c>
      <c r="L525" s="24">
        <v>1.1690451944500123E-2</v>
      </c>
      <c r="M525" s="211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  <c r="AH525" s="212"/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  <c r="BI525" s="212"/>
      <c r="BJ525" s="212"/>
      <c r="BK525" s="212"/>
      <c r="BL525" s="212"/>
      <c r="BM525" s="56"/>
    </row>
    <row r="526" spans="1:65">
      <c r="A526" s="30"/>
      <c r="B526" s="3" t="s">
        <v>87</v>
      </c>
      <c r="C526" s="29"/>
      <c r="D526" s="13">
        <v>1.3163788907022876E-2</v>
      </c>
      <c r="E526" s="13">
        <v>3.9528470752104777E-2</v>
      </c>
      <c r="F526" s="13">
        <v>1.5202354861220294E-16</v>
      </c>
      <c r="G526" s="13">
        <v>8.8196442809030537E-2</v>
      </c>
      <c r="H526" s="13">
        <v>0.38729833462074237</v>
      </c>
      <c r="I526" s="13">
        <v>2.9792179586210842E-2</v>
      </c>
      <c r="J526" s="13">
        <v>3.7203266590216208E-2</v>
      </c>
      <c r="K526" s="13">
        <v>5.3978066228004926E-2</v>
      </c>
      <c r="L526" s="13">
        <v>6.2073196165487385E-2</v>
      </c>
      <c r="M526" s="15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3">
        <v>3.2391546431003171E-2</v>
      </c>
      <c r="E527" s="13">
        <v>-6.1239347357039953E-2</v>
      </c>
      <c r="F527" s="13">
        <v>0.17345081580369981</v>
      </c>
      <c r="G527" s="13">
        <v>-0.2531963433089286</v>
      </c>
      <c r="H527" s="13">
        <v>-0.21769945613086672</v>
      </c>
      <c r="I527" s="13">
        <v>1.6990707029873375E-2</v>
      </c>
      <c r="J527" s="13">
        <v>-2.5668065668549289E-3</v>
      </c>
      <c r="K527" s="13">
        <v>-9.057561775213252E-2</v>
      </c>
      <c r="L527" s="13">
        <v>0.10499951821515086</v>
      </c>
      <c r="M527" s="15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275</v>
      </c>
      <c r="C528" s="47"/>
      <c r="D528" s="45">
        <v>0.4</v>
      </c>
      <c r="E528" s="45">
        <v>0.67</v>
      </c>
      <c r="F528" s="45" t="s">
        <v>276</v>
      </c>
      <c r="G528" s="45">
        <v>2.88</v>
      </c>
      <c r="H528" s="45" t="s">
        <v>276</v>
      </c>
      <c r="I528" s="45">
        <v>0.22</v>
      </c>
      <c r="J528" s="45">
        <v>0</v>
      </c>
      <c r="K528" s="45">
        <v>1.01</v>
      </c>
      <c r="L528" s="45">
        <v>1.24</v>
      </c>
      <c r="M528" s="15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316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5"/>
    </row>
    <row r="530" spans="1:65">
      <c r="BM530" s="55"/>
    </row>
    <row r="531" spans="1:65" ht="15">
      <c r="B531" s="8" t="s">
        <v>532</v>
      </c>
      <c r="BM531" s="28" t="s">
        <v>67</v>
      </c>
    </row>
    <row r="532" spans="1:65" ht="15">
      <c r="A532" s="25" t="s">
        <v>55</v>
      </c>
      <c r="B532" s="18" t="s">
        <v>111</v>
      </c>
      <c r="C532" s="15" t="s">
        <v>112</v>
      </c>
      <c r="D532" s="16" t="s">
        <v>231</v>
      </c>
      <c r="E532" s="17" t="s">
        <v>231</v>
      </c>
      <c r="F532" s="17" t="s">
        <v>231</v>
      </c>
      <c r="G532" s="17" t="s">
        <v>231</v>
      </c>
      <c r="H532" s="17" t="s">
        <v>231</v>
      </c>
      <c r="I532" s="17" t="s">
        <v>231</v>
      </c>
      <c r="J532" s="17" t="s">
        <v>231</v>
      </c>
      <c r="K532" s="17" t="s">
        <v>231</v>
      </c>
      <c r="L532" s="17" t="s">
        <v>231</v>
      </c>
      <c r="M532" s="17" t="s">
        <v>231</v>
      </c>
      <c r="N532" s="17" t="s">
        <v>231</v>
      </c>
      <c r="O532" s="17" t="s">
        <v>231</v>
      </c>
      <c r="P532" s="17" t="s">
        <v>231</v>
      </c>
      <c r="Q532" s="17" t="s">
        <v>231</v>
      </c>
      <c r="R532" s="17" t="s">
        <v>231</v>
      </c>
      <c r="S532" s="17" t="s">
        <v>231</v>
      </c>
      <c r="T532" s="17" t="s">
        <v>231</v>
      </c>
      <c r="U532" s="17" t="s">
        <v>231</v>
      </c>
      <c r="V532" s="17" t="s">
        <v>231</v>
      </c>
      <c r="W532" s="17" t="s">
        <v>231</v>
      </c>
      <c r="X532" s="17" t="s">
        <v>231</v>
      </c>
      <c r="Y532" s="17" t="s">
        <v>231</v>
      </c>
      <c r="Z532" s="17" t="s">
        <v>231</v>
      </c>
      <c r="AA532" s="17" t="s">
        <v>231</v>
      </c>
      <c r="AB532" s="17" t="s">
        <v>231</v>
      </c>
      <c r="AC532" s="17" t="s">
        <v>231</v>
      </c>
      <c r="AD532" s="15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232</v>
      </c>
      <c r="C533" s="9" t="s">
        <v>232</v>
      </c>
      <c r="D533" s="151" t="s">
        <v>235</v>
      </c>
      <c r="E533" s="152" t="s">
        <v>236</v>
      </c>
      <c r="F533" s="152" t="s">
        <v>237</v>
      </c>
      <c r="G533" s="152" t="s">
        <v>241</v>
      </c>
      <c r="H533" s="152" t="s">
        <v>242</v>
      </c>
      <c r="I533" s="152" t="s">
        <v>243</v>
      </c>
      <c r="J533" s="152" t="s">
        <v>244</v>
      </c>
      <c r="K533" s="152" t="s">
        <v>245</v>
      </c>
      <c r="L533" s="152" t="s">
        <v>246</v>
      </c>
      <c r="M533" s="152" t="s">
        <v>247</v>
      </c>
      <c r="N533" s="152" t="s">
        <v>248</v>
      </c>
      <c r="O533" s="152" t="s">
        <v>249</v>
      </c>
      <c r="P533" s="152" t="s">
        <v>250</v>
      </c>
      <c r="Q533" s="152" t="s">
        <v>251</v>
      </c>
      <c r="R533" s="152" t="s">
        <v>252</v>
      </c>
      <c r="S533" s="152" t="s">
        <v>253</v>
      </c>
      <c r="T533" s="152" t="s">
        <v>254</v>
      </c>
      <c r="U533" s="152" t="s">
        <v>255</v>
      </c>
      <c r="V533" s="152" t="s">
        <v>256</v>
      </c>
      <c r="W533" s="152" t="s">
        <v>257</v>
      </c>
      <c r="X533" s="152" t="s">
        <v>258</v>
      </c>
      <c r="Y533" s="152" t="s">
        <v>259</v>
      </c>
      <c r="Z533" s="152" t="s">
        <v>260</v>
      </c>
      <c r="AA533" s="152" t="s">
        <v>261</v>
      </c>
      <c r="AB533" s="152" t="s">
        <v>263</v>
      </c>
      <c r="AC533" s="152" t="s">
        <v>264</v>
      </c>
      <c r="AD533" s="15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115</v>
      </c>
      <c r="E534" s="11" t="s">
        <v>306</v>
      </c>
      <c r="F534" s="11" t="s">
        <v>115</v>
      </c>
      <c r="G534" s="11" t="s">
        <v>307</v>
      </c>
      <c r="H534" s="11" t="s">
        <v>115</v>
      </c>
      <c r="I534" s="11" t="s">
        <v>115</v>
      </c>
      <c r="J534" s="11" t="s">
        <v>307</v>
      </c>
      <c r="K534" s="11" t="s">
        <v>306</v>
      </c>
      <c r="L534" s="11" t="s">
        <v>307</v>
      </c>
      <c r="M534" s="11" t="s">
        <v>307</v>
      </c>
      <c r="N534" s="11" t="s">
        <v>307</v>
      </c>
      <c r="O534" s="11" t="s">
        <v>307</v>
      </c>
      <c r="P534" s="11" t="s">
        <v>307</v>
      </c>
      <c r="Q534" s="11" t="s">
        <v>115</v>
      </c>
      <c r="R534" s="11" t="s">
        <v>307</v>
      </c>
      <c r="S534" s="11" t="s">
        <v>307</v>
      </c>
      <c r="T534" s="11" t="s">
        <v>115</v>
      </c>
      <c r="U534" s="11" t="s">
        <v>307</v>
      </c>
      <c r="V534" s="11" t="s">
        <v>306</v>
      </c>
      <c r="W534" s="11" t="s">
        <v>307</v>
      </c>
      <c r="X534" s="11" t="s">
        <v>306</v>
      </c>
      <c r="Y534" s="11" t="s">
        <v>306</v>
      </c>
      <c r="Z534" s="11" t="s">
        <v>307</v>
      </c>
      <c r="AA534" s="11" t="s">
        <v>307</v>
      </c>
      <c r="AB534" s="11" t="s">
        <v>306</v>
      </c>
      <c r="AC534" s="11" t="s">
        <v>307</v>
      </c>
      <c r="AD534" s="15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15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2.1970959999999997</v>
      </c>
      <c r="E536" s="22">
        <v>2.091025193128988</v>
      </c>
      <c r="F536" s="22">
        <v>2.0618000000000003</v>
      </c>
      <c r="G536" s="22">
        <v>2.0699999999999998</v>
      </c>
      <c r="H536" s="154">
        <v>1.8442000000000001</v>
      </c>
      <c r="I536" s="154">
        <v>1.77</v>
      </c>
      <c r="J536" s="154">
        <v>1.8016000000000001</v>
      </c>
      <c r="K536" s="22">
        <v>2</v>
      </c>
      <c r="L536" s="22">
        <v>2.0099999999999998</v>
      </c>
      <c r="M536" s="22">
        <v>2.1</v>
      </c>
      <c r="N536" s="22">
        <v>2.0499999999999998</v>
      </c>
      <c r="O536" s="22">
        <v>2.04</v>
      </c>
      <c r="P536" s="22">
        <v>2.09</v>
      </c>
      <c r="Q536" s="22">
        <v>2.0193747526601649</v>
      </c>
      <c r="R536" s="22">
        <v>1.9799999999999998</v>
      </c>
      <c r="S536" s="154">
        <v>1.63</v>
      </c>
      <c r="T536" s="22">
        <v>2.0699999999999998</v>
      </c>
      <c r="U536" s="22">
        <v>2.02</v>
      </c>
      <c r="V536" s="22">
        <v>2.0499999999999998</v>
      </c>
      <c r="W536" s="22">
        <v>2.0310000000000001</v>
      </c>
      <c r="X536" s="22">
        <v>2.1038000000000001</v>
      </c>
      <c r="Y536" s="22">
        <v>2.0157000000000003</v>
      </c>
      <c r="Z536" s="148">
        <v>2.2960000000000003</v>
      </c>
      <c r="AA536" s="154">
        <v>2.2549999999999999</v>
      </c>
      <c r="AB536" s="154">
        <v>1.6099999999999999</v>
      </c>
      <c r="AC536" s="22">
        <v>2.16</v>
      </c>
      <c r="AD536" s="15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2.2088000000000001</v>
      </c>
      <c r="E537" s="11">
        <v>2.0444249542793123</v>
      </c>
      <c r="F537" s="11">
        <v>2.0764</v>
      </c>
      <c r="G537" s="11">
        <v>2</v>
      </c>
      <c r="H537" s="155">
        <v>1.7875000000000001</v>
      </c>
      <c r="I537" s="155">
        <v>1.79</v>
      </c>
      <c r="J537" s="155">
        <v>1.7735999999999998</v>
      </c>
      <c r="K537" s="11">
        <v>2.0299999999999998</v>
      </c>
      <c r="L537" s="11">
        <v>1.9799999999999998</v>
      </c>
      <c r="M537" s="11">
        <v>2.06</v>
      </c>
      <c r="N537" s="149">
        <v>2.11</v>
      </c>
      <c r="O537" s="11">
        <v>2.0099999999999998</v>
      </c>
      <c r="P537" s="11">
        <v>2.1</v>
      </c>
      <c r="Q537" s="11">
        <v>2.0283575959417002</v>
      </c>
      <c r="R537" s="11">
        <v>1.8900000000000001</v>
      </c>
      <c r="S537" s="155">
        <v>1.6399999999999997</v>
      </c>
      <c r="T537" s="11">
        <v>2.1</v>
      </c>
      <c r="U537" s="11">
        <v>2.02</v>
      </c>
      <c r="V537" s="11">
        <v>2.14</v>
      </c>
      <c r="W537" s="11">
        <v>2.052</v>
      </c>
      <c r="X537" s="11">
        <v>2.1402999999999999</v>
      </c>
      <c r="Y537" s="11">
        <v>2.0097</v>
      </c>
      <c r="Z537" s="149">
        <v>2.2989999999999999</v>
      </c>
      <c r="AA537" s="155">
        <v>2.3159999999999998</v>
      </c>
      <c r="AB537" s="155">
        <v>1.58</v>
      </c>
      <c r="AC537" s="11">
        <v>2.1800000000000002</v>
      </c>
      <c r="AD537" s="15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2.1792319999999998</v>
      </c>
      <c r="E538" s="11">
        <v>2.0701163623170746</v>
      </c>
      <c r="F538" s="11">
        <v>2.0638000000000001</v>
      </c>
      <c r="G538" s="11">
        <v>2</v>
      </c>
      <c r="H538" s="155">
        <v>1.8156999999999999</v>
      </c>
      <c r="I538" s="155">
        <v>1.81</v>
      </c>
      <c r="J538" s="155">
        <v>1.7489000000000001</v>
      </c>
      <c r="K538" s="11">
        <v>2.12</v>
      </c>
      <c r="L538" s="11">
        <v>2.0099999999999998</v>
      </c>
      <c r="M538" s="11">
        <v>2.0699999999999998</v>
      </c>
      <c r="N538" s="11">
        <v>2.0299999999999998</v>
      </c>
      <c r="O538" s="11">
        <v>2.0499999999999998</v>
      </c>
      <c r="P538" s="11">
        <v>2.08</v>
      </c>
      <c r="Q538" s="11">
        <v>2.0197703973237</v>
      </c>
      <c r="R538" s="11">
        <v>1.92</v>
      </c>
      <c r="S538" s="155">
        <v>1.6</v>
      </c>
      <c r="T538" s="11">
        <v>2.06</v>
      </c>
      <c r="U538" s="11">
        <v>2.02</v>
      </c>
      <c r="V538" s="11">
        <v>2.0699999999999998</v>
      </c>
      <c r="W538" s="11">
        <v>2.04</v>
      </c>
      <c r="X538" s="11">
        <v>2.0587</v>
      </c>
      <c r="Y538" s="11">
        <v>1.9881</v>
      </c>
      <c r="Z538" s="149">
        <v>1.8440000000000001</v>
      </c>
      <c r="AA538" s="155">
        <v>2.2679999999999998</v>
      </c>
      <c r="AB538" s="155">
        <v>1.69</v>
      </c>
      <c r="AC538" s="11">
        <v>2.1</v>
      </c>
      <c r="AD538" s="15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2.1783520000000003</v>
      </c>
      <c r="E539" s="11">
        <v>2.0489064344788757</v>
      </c>
      <c r="F539" s="11">
        <v>2.0499000000000001</v>
      </c>
      <c r="G539" s="11">
        <v>2</v>
      </c>
      <c r="H539" s="155">
        <v>1.8378999999999999</v>
      </c>
      <c r="I539" s="155">
        <v>1.83</v>
      </c>
      <c r="J539" s="155">
        <v>1.7999000000000001</v>
      </c>
      <c r="K539" s="11">
        <v>2.13</v>
      </c>
      <c r="L539" s="11">
        <v>2.0099999999999998</v>
      </c>
      <c r="M539" s="11">
        <v>2.19</v>
      </c>
      <c r="N539" s="11">
        <v>2.02</v>
      </c>
      <c r="O539" s="11">
        <v>2.0099999999999998</v>
      </c>
      <c r="P539" s="149">
        <v>2.21</v>
      </c>
      <c r="Q539" s="11">
        <v>2.028914685234307</v>
      </c>
      <c r="R539" s="11">
        <v>1.96</v>
      </c>
      <c r="S539" s="155">
        <v>1.6200000000000003</v>
      </c>
      <c r="T539" s="11">
        <v>2.08</v>
      </c>
      <c r="U539" s="11">
        <v>2.0099999999999998</v>
      </c>
      <c r="V539" s="11">
        <v>2.11</v>
      </c>
      <c r="W539" s="11">
        <v>2.004</v>
      </c>
      <c r="X539" s="11">
        <v>2.08</v>
      </c>
      <c r="Y539" s="11">
        <v>1.9851000000000001</v>
      </c>
      <c r="Z539" s="11">
        <v>2.0150000000000001</v>
      </c>
      <c r="AA539" s="155">
        <v>2.165</v>
      </c>
      <c r="AB539" s="155">
        <v>1.6399999999999997</v>
      </c>
      <c r="AC539" s="11">
        <v>2.1</v>
      </c>
      <c r="AD539" s="15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2.0523350189379994</v>
      </c>
    </row>
    <row r="540" spans="1:65">
      <c r="A540" s="30"/>
      <c r="B540" s="19">
        <v>1</v>
      </c>
      <c r="C540" s="9">
        <v>5</v>
      </c>
      <c r="D540" s="11">
        <v>2.161632</v>
      </c>
      <c r="E540" s="11">
        <v>2.0108562812237012</v>
      </c>
      <c r="F540" s="11">
        <v>2.0463999999999998</v>
      </c>
      <c r="G540" s="11">
        <v>2.0499999999999998</v>
      </c>
      <c r="H540" s="155">
        <v>1.8212999999999999</v>
      </c>
      <c r="I540" s="155">
        <v>1.8000000000000003</v>
      </c>
      <c r="J540" s="155">
        <v>1.8226</v>
      </c>
      <c r="K540" s="11">
        <v>2.08</v>
      </c>
      <c r="L540" s="11">
        <v>2</v>
      </c>
      <c r="M540" s="11">
        <v>2.15</v>
      </c>
      <c r="N540" s="11">
        <v>2.02</v>
      </c>
      <c r="O540" s="11">
        <v>2.0299999999999998</v>
      </c>
      <c r="P540" s="11">
        <v>2.0699999999999998</v>
      </c>
      <c r="Q540" s="11">
        <v>2.032382395578487</v>
      </c>
      <c r="R540" s="11">
        <v>1.95</v>
      </c>
      <c r="S540" s="155">
        <v>1.5700000000000003</v>
      </c>
      <c r="T540" s="11">
        <v>2.02</v>
      </c>
      <c r="U540" s="11">
        <v>1.9799999999999998</v>
      </c>
      <c r="V540" s="11">
        <v>2.1</v>
      </c>
      <c r="W540" s="11">
        <v>2.0470000000000002</v>
      </c>
      <c r="X540" s="11">
        <v>2.0625</v>
      </c>
      <c r="Y540" s="11">
        <v>2.0118</v>
      </c>
      <c r="Z540" s="11">
        <v>1.9609999999999999</v>
      </c>
      <c r="AA540" s="155">
        <v>2.3279999999999998</v>
      </c>
      <c r="AB540" s="155">
        <v>1.56</v>
      </c>
      <c r="AC540" s="11">
        <v>2.11</v>
      </c>
      <c r="AD540" s="15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41</v>
      </c>
    </row>
    <row r="541" spans="1:65">
      <c r="A541" s="30"/>
      <c r="B541" s="19">
        <v>1</v>
      </c>
      <c r="C541" s="9">
        <v>6</v>
      </c>
      <c r="D541" s="11">
        <v>2.1825760000000001</v>
      </c>
      <c r="E541" s="11">
        <v>2.0191911224779711</v>
      </c>
      <c r="F541" s="11">
        <v>2.0436000000000001</v>
      </c>
      <c r="G541" s="11">
        <v>2.02</v>
      </c>
      <c r="H541" s="155">
        <v>1.7975000000000001</v>
      </c>
      <c r="I541" s="155">
        <v>1.78</v>
      </c>
      <c r="J541" s="155">
        <v>1.7942</v>
      </c>
      <c r="K541" s="11">
        <v>2.0499999999999998</v>
      </c>
      <c r="L541" s="11">
        <v>2</v>
      </c>
      <c r="M541" s="11">
        <v>2.09</v>
      </c>
      <c r="N541" s="11">
        <v>2</v>
      </c>
      <c r="O541" s="11">
        <v>2.06</v>
      </c>
      <c r="P541" s="11">
        <v>2.09</v>
      </c>
      <c r="Q541" s="11">
        <v>2.0332940979156358</v>
      </c>
      <c r="R541" s="11">
        <v>1.96</v>
      </c>
      <c r="S541" s="155">
        <v>1.59</v>
      </c>
      <c r="T541" s="11">
        <v>2.1</v>
      </c>
      <c r="U541" s="11">
        <v>2</v>
      </c>
      <c r="V541" s="11">
        <v>2.13</v>
      </c>
      <c r="W541" s="11">
        <v>2.0110000000000001</v>
      </c>
      <c r="X541" s="11">
        <v>2.0414000000000003</v>
      </c>
      <c r="Y541" s="11">
        <v>1.9739</v>
      </c>
      <c r="Z541" s="11">
        <v>2.0880000000000001</v>
      </c>
      <c r="AA541" s="155">
        <v>2.2250000000000001</v>
      </c>
      <c r="AB541" s="155">
        <v>1.7399999999999998</v>
      </c>
      <c r="AC541" s="11">
        <v>2.13</v>
      </c>
      <c r="AD541" s="15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271</v>
      </c>
      <c r="C542" s="12"/>
      <c r="D542" s="23">
        <v>2.184614666666667</v>
      </c>
      <c r="E542" s="23">
        <v>2.0474200579843203</v>
      </c>
      <c r="F542" s="23">
        <v>2.0569833333333332</v>
      </c>
      <c r="G542" s="23">
        <v>2.0233333333333334</v>
      </c>
      <c r="H542" s="23">
        <v>1.81735</v>
      </c>
      <c r="I542" s="23">
        <v>1.7966666666666666</v>
      </c>
      <c r="J542" s="23">
        <v>1.7901333333333334</v>
      </c>
      <c r="K542" s="23">
        <v>2.0683333333333334</v>
      </c>
      <c r="L542" s="23">
        <v>2.0016666666666665</v>
      </c>
      <c r="M542" s="23">
        <v>2.11</v>
      </c>
      <c r="N542" s="23">
        <v>2.0383333333333331</v>
      </c>
      <c r="O542" s="23">
        <v>2.0333333333333332</v>
      </c>
      <c r="P542" s="23">
        <v>2.1066666666666669</v>
      </c>
      <c r="Q542" s="23">
        <v>2.0270156541089994</v>
      </c>
      <c r="R542" s="23">
        <v>1.9433333333333334</v>
      </c>
      <c r="S542" s="23">
        <v>1.6083333333333332</v>
      </c>
      <c r="T542" s="23">
        <v>2.0716666666666668</v>
      </c>
      <c r="U542" s="23">
        <v>2.0083333333333333</v>
      </c>
      <c r="V542" s="23">
        <v>2.0999999999999996</v>
      </c>
      <c r="W542" s="23">
        <v>2.0308333333333337</v>
      </c>
      <c r="X542" s="23">
        <v>2.0811166666666665</v>
      </c>
      <c r="Y542" s="23">
        <v>1.9973833333333335</v>
      </c>
      <c r="Z542" s="23">
        <v>2.0838333333333332</v>
      </c>
      <c r="AA542" s="23">
        <v>2.2594999999999996</v>
      </c>
      <c r="AB542" s="23">
        <v>1.6366666666666667</v>
      </c>
      <c r="AC542" s="23">
        <v>2.1299999999999994</v>
      </c>
      <c r="AD542" s="15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272</v>
      </c>
      <c r="C543" s="29"/>
      <c r="D543" s="11">
        <v>2.180904</v>
      </c>
      <c r="E543" s="11">
        <v>2.0466656943790937</v>
      </c>
      <c r="F543" s="11">
        <v>2.0558500000000004</v>
      </c>
      <c r="G543" s="11">
        <v>2.0099999999999998</v>
      </c>
      <c r="H543" s="11">
        <v>1.8184999999999998</v>
      </c>
      <c r="I543" s="11">
        <v>1.7950000000000002</v>
      </c>
      <c r="J543" s="11">
        <v>1.79705</v>
      </c>
      <c r="K543" s="11">
        <v>2.0649999999999999</v>
      </c>
      <c r="L543" s="11">
        <v>2.0049999999999999</v>
      </c>
      <c r="M543" s="11">
        <v>2.0949999999999998</v>
      </c>
      <c r="N543" s="11">
        <v>2.0249999999999999</v>
      </c>
      <c r="O543" s="11">
        <v>2.0350000000000001</v>
      </c>
      <c r="P543" s="11">
        <v>2.09</v>
      </c>
      <c r="Q543" s="11">
        <v>2.0286361405880036</v>
      </c>
      <c r="R543" s="11">
        <v>1.9550000000000001</v>
      </c>
      <c r="S543" s="11">
        <v>1.6100000000000003</v>
      </c>
      <c r="T543" s="11">
        <v>2.0750000000000002</v>
      </c>
      <c r="U543" s="11">
        <v>2.0149999999999997</v>
      </c>
      <c r="V543" s="11">
        <v>2.105</v>
      </c>
      <c r="W543" s="11">
        <v>2.0354999999999999</v>
      </c>
      <c r="X543" s="11">
        <v>2.07125</v>
      </c>
      <c r="Y543" s="11">
        <v>1.9988999999999999</v>
      </c>
      <c r="Z543" s="11">
        <v>2.0514999999999999</v>
      </c>
      <c r="AA543" s="11">
        <v>2.2614999999999998</v>
      </c>
      <c r="AB543" s="11">
        <v>1.6249999999999998</v>
      </c>
      <c r="AC543" s="11">
        <v>2.12</v>
      </c>
      <c r="AD543" s="15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273</v>
      </c>
      <c r="C544" s="29"/>
      <c r="D544" s="24">
        <v>1.6378444696205613E-2</v>
      </c>
      <c r="E544" s="24">
        <v>3.0204279741318368E-2</v>
      </c>
      <c r="F544" s="24">
        <v>1.255363161267161E-2</v>
      </c>
      <c r="G544" s="24">
        <v>3.0110906108363159E-2</v>
      </c>
      <c r="H544" s="24">
        <v>2.2120556050877149E-2</v>
      </c>
      <c r="I544" s="24">
        <v>2.1602468994692894E-2</v>
      </c>
      <c r="J544" s="24">
        <v>2.5577464039006414E-2</v>
      </c>
      <c r="K544" s="24">
        <v>5.1153364177409399E-2</v>
      </c>
      <c r="L544" s="24">
        <v>1.1690451944500118E-2</v>
      </c>
      <c r="M544" s="24">
        <v>5.0199601592044528E-2</v>
      </c>
      <c r="N544" s="24">
        <v>3.8686776379877691E-2</v>
      </c>
      <c r="O544" s="24">
        <v>2.065591117977298E-2</v>
      </c>
      <c r="P544" s="24">
        <v>5.1639777949432246E-2</v>
      </c>
      <c r="Q544" s="24">
        <v>6.0746196352755464E-3</v>
      </c>
      <c r="R544" s="24">
        <v>3.2659863237108948E-2</v>
      </c>
      <c r="S544" s="24">
        <v>2.6394443859772038E-2</v>
      </c>
      <c r="T544" s="24">
        <v>2.9944392908634303E-2</v>
      </c>
      <c r="U544" s="24">
        <v>1.6020819787597309E-2</v>
      </c>
      <c r="V544" s="24">
        <v>3.4641016151377622E-2</v>
      </c>
      <c r="W544" s="24">
        <v>1.9528611488446052E-2</v>
      </c>
      <c r="X544" s="24">
        <v>3.590250223405967E-2</v>
      </c>
      <c r="Y544" s="24">
        <v>1.722537856381301E-2</v>
      </c>
      <c r="Z544" s="24">
        <v>0.18367081060055973</v>
      </c>
      <c r="AA544" s="24">
        <v>6.0162280541880969E-2</v>
      </c>
      <c r="AB544" s="24">
        <v>6.8313005106397234E-2</v>
      </c>
      <c r="AC544" s="24">
        <v>3.3466401061363081E-2</v>
      </c>
      <c r="AD544" s="211"/>
      <c r="AE544" s="212"/>
      <c r="AF544" s="212"/>
      <c r="AG544" s="212"/>
      <c r="AH544" s="212"/>
      <c r="AI544" s="212"/>
      <c r="AJ544" s="212"/>
      <c r="AK544" s="212"/>
      <c r="AL544" s="212"/>
      <c r="AM544" s="212"/>
      <c r="AN544" s="212"/>
      <c r="AO544" s="212"/>
      <c r="AP544" s="212"/>
      <c r="AQ544" s="212"/>
      <c r="AR544" s="212"/>
      <c r="AS544" s="212"/>
      <c r="AT544" s="212"/>
      <c r="AU544" s="212"/>
      <c r="AV544" s="212"/>
      <c r="AW544" s="212"/>
      <c r="AX544" s="212"/>
      <c r="AY544" s="212"/>
      <c r="AZ544" s="212"/>
      <c r="BA544" s="212"/>
      <c r="BB544" s="212"/>
      <c r="BC544" s="212"/>
      <c r="BD544" s="212"/>
      <c r="BE544" s="212"/>
      <c r="BF544" s="212"/>
      <c r="BG544" s="212"/>
      <c r="BH544" s="212"/>
      <c r="BI544" s="212"/>
      <c r="BJ544" s="212"/>
      <c r="BK544" s="212"/>
      <c r="BL544" s="212"/>
      <c r="BM544" s="56"/>
    </row>
    <row r="545" spans="1:65">
      <c r="A545" s="30"/>
      <c r="B545" s="3" t="s">
        <v>87</v>
      </c>
      <c r="C545" s="29"/>
      <c r="D545" s="13">
        <v>7.4971778529694683E-3</v>
      </c>
      <c r="E545" s="13">
        <v>1.4752360964488355E-2</v>
      </c>
      <c r="F545" s="13">
        <v>6.1029330715716111E-3</v>
      </c>
      <c r="G545" s="13">
        <v>1.4881831684528743E-2</v>
      </c>
      <c r="H545" s="13">
        <v>1.2171874460548134E-2</v>
      </c>
      <c r="I545" s="13">
        <v>1.20236376593838E-2</v>
      </c>
      <c r="J545" s="13">
        <v>1.4288021770635193E-2</v>
      </c>
      <c r="K545" s="13">
        <v>2.4731682922196324E-2</v>
      </c>
      <c r="L545" s="13">
        <v>5.8403590064113834E-3</v>
      </c>
      <c r="M545" s="13">
        <v>2.3791280375376554E-2</v>
      </c>
      <c r="N545" s="13">
        <v>1.8979612287756843E-2</v>
      </c>
      <c r="O545" s="13">
        <v>1.0158644842511302E-2</v>
      </c>
      <c r="P545" s="13">
        <v>2.4512552824097582E-2</v>
      </c>
      <c r="Q545" s="13">
        <v>2.9968291675308858E-3</v>
      </c>
      <c r="R545" s="13">
        <v>1.6806104581702716E-2</v>
      </c>
      <c r="S545" s="13">
        <v>1.6411053177060337E-2</v>
      </c>
      <c r="T545" s="13">
        <v>1.445425240963844E-2</v>
      </c>
      <c r="U545" s="13">
        <v>7.9771716784716885E-3</v>
      </c>
      <c r="V545" s="13">
        <v>1.649572197684649E-2</v>
      </c>
      <c r="W545" s="13">
        <v>9.616058180605359E-3</v>
      </c>
      <c r="X545" s="13">
        <v>1.7251556728707988E-2</v>
      </c>
      <c r="Y545" s="13">
        <v>8.6239723123484931E-3</v>
      </c>
      <c r="Z545" s="13">
        <v>8.8140835287799604E-2</v>
      </c>
      <c r="AA545" s="13">
        <v>2.6626368905457394E-2</v>
      </c>
      <c r="AB545" s="13">
        <v>4.1739106989652074E-2</v>
      </c>
      <c r="AC545" s="13">
        <v>1.571192538092164E-2</v>
      </c>
      <c r="AD545" s="15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13">
        <v>6.4453243017368989E-2</v>
      </c>
      <c r="E546" s="13">
        <v>-2.3948141547681656E-3</v>
      </c>
      <c r="F546" s="13">
        <v>2.2648906501332444E-3</v>
      </c>
      <c r="G546" s="13">
        <v>-1.4131067947996678E-2</v>
      </c>
      <c r="H546" s="13">
        <v>-0.11449642322996301</v>
      </c>
      <c r="I546" s="13">
        <v>-0.12457437499830359</v>
      </c>
      <c r="J546" s="13">
        <v>-0.12775774090740066</v>
      </c>
      <c r="K546" s="13">
        <v>7.7951768340493999E-3</v>
      </c>
      <c r="L546" s="13">
        <v>-2.4688148768982066E-2</v>
      </c>
      <c r="M546" s="13">
        <v>2.8097255335943983E-2</v>
      </c>
      <c r="N546" s="13">
        <v>-6.8223196873148373E-3</v>
      </c>
      <c r="O546" s="13">
        <v>-9.2585691075420806E-3</v>
      </c>
      <c r="P546" s="13">
        <v>2.6473089055792709E-2</v>
      </c>
      <c r="Q546" s="13">
        <v>-1.2336857577035176E-2</v>
      </c>
      <c r="R546" s="13">
        <v>-5.3111058671634459E-2</v>
      </c>
      <c r="S546" s="13">
        <v>-0.21633976982686731</v>
      </c>
      <c r="T546" s="13">
        <v>9.4193431142011175E-3</v>
      </c>
      <c r="U546" s="13">
        <v>-2.1439816208678852E-2</v>
      </c>
      <c r="V546" s="13">
        <v>2.3224756495489274E-2</v>
      </c>
      <c r="W546" s="13">
        <v>-1.0476693817655591E-2</v>
      </c>
      <c r="X546" s="13">
        <v>1.4023854518430579E-2</v>
      </c>
      <c r="Y546" s="13">
        <v>-2.6775202438976686E-2</v>
      </c>
      <c r="Z546" s="13">
        <v>1.5347550036754143E-2</v>
      </c>
      <c r="AA546" s="13">
        <v>0.10094111300074182</v>
      </c>
      <c r="AB546" s="13">
        <v>-0.20253435644557893</v>
      </c>
      <c r="AC546" s="13">
        <v>3.7842253016853178E-2</v>
      </c>
      <c r="AD546" s="15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275</v>
      </c>
      <c r="C547" s="47"/>
      <c r="D547" s="45">
        <v>2.15</v>
      </c>
      <c r="E547" s="45">
        <v>0.17</v>
      </c>
      <c r="F547" s="45">
        <v>0.31</v>
      </c>
      <c r="G547" s="45">
        <v>0.18</v>
      </c>
      <c r="H547" s="45">
        <v>3.16</v>
      </c>
      <c r="I547" s="45">
        <v>3.46</v>
      </c>
      <c r="J547" s="45">
        <v>3.55</v>
      </c>
      <c r="K547" s="45">
        <v>0.47</v>
      </c>
      <c r="L547" s="45">
        <v>0.49</v>
      </c>
      <c r="M547" s="45">
        <v>1.07</v>
      </c>
      <c r="N547" s="45">
        <v>0.04</v>
      </c>
      <c r="O547" s="45">
        <v>0.04</v>
      </c>
      <c r="P547" s="45">
        <v>1.02</v>
      </c>
      <c r="Q547" s="45">
        <v>0.13</v>
      </c>
      <c r="R547" s="45">
        <v>1.34</v>
      </c>
      <c r="S547" s="45">
        <v>6.18</v>
      </c>
      <c r="T547" s="45">
        <v>0.52</v>
      </c>
      <c r="U547" s="45">
        <v>0.4</v>
      </c>
      <c r="V547" s="45">
        <v>0.93</v>
      </c>
      <c r="W547" s="45">
        <v>7.0000000000000007E-2</v>
      </c>
      <c r="X547" s="45">
        <v>0.65</v>
      </c>
      <c r="Y547" s="45">
        <v>0.56000000000000005</v>
      </c>
      <c r="Z547" s="45">
        <v>0.69</v>
      </c>
      <c r="AA547" s="45">
        <v>3.23</v>
      </c>
      <c r="AB547" s="45">
        <v>5.77</v>
      </c>
      <c r="AC547" s="45">
        <v>1.36</v>
      </c>
      <c r="AD547" s="15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5"/>
    </row>
    <row r="549" spans="1:65" ht="15">
      <c r="B549" s="8" t="s">
        <v>533</v>
      </c>
      <c r="BM549" s="28" t="s">
        <v>67</v>
      </c>
    </row>
    <row r="550" spans="1:65" ht="15">
      <c r="A550" s="25" t="s">
        <v>56</v>
      </c>
      <c r="B550" s="18" t="s">
        <v>111</v>
      </c>
      <c r="C550" s="15" t="s">
        <v>112</v>
      </c>
      <c r="D550" s="16" t="s">
        <v>231</v>
      </c>
      <c r="E550" s="17" t="s">
        <v>231</v>
      </c>
      <c r="F550" s="17" t="s">
        <v>231</v>
      </c>
      <c r="G550" s="17" t="s">
        <v>231</v>
      </c>
      <c r="H550" s="17" t="s">
        <v>231</v>
      </c>
      <c r="I550" s="17" t="s">
        <v>231</v>
      </c>
      <c r="J550" s="17" t="s">
        <v>231</v>
      </c>
      <c r="K550" s="17" t="s">
        <v>231</v>
      </c>
      <c r="L550" s="17" t="s">
        <v>231</v>
      </c>
      <c r="M550" s="17" t="s">
        <v>231</v>
      </c>
      <c r="N550" s="17" t="s">
        <v>231</v>
      </c>
      <c r="O550" s="17" t="s">
        <v>231</v>
      </c>
      <c r="P550" s="17" t="s">
        <v>231</v>
      </c>
      <c r="Q550" s="17" t="s">
        <v>231</v>
      </c>
      <c r="R550" s="17" t="s">
        <v>231</v>
      </c>
      <c r="S550" s="17" t="s">
        <v>231</v>
      </c>
      <c r="T550" s="17" t="s">
        <v>231</v>
      </c>
      <c r="U550" s="17" t="s">
        <v>231</v>
      </c>
      <c r="V550" s="17" t="s">
        <v>231</v>
      </c>
      <c r="W550" s="17" t="s">
        <v>231</v>
      </c>
      <c r="X550" s="17" t="s">
        <v>231</v>
      </c>
      <c r="Y550" s="17" t="s">
        <v>231</v>
      </c>
      <c r="Z550" s="17" t="s">
        <v>231</v>
      </c>
      <c r="AA550" s="17" t="s">
        <v>231</v>
      </c>
      <c r="AB550" s="17" t="s">
        <v>231</v>
      </c>
      <c r="AC550" s="15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232</v>
      </c>
      <c r="C551" s="9" t="s">
        <v>232</v>
      </c>
      <c r="D551" s="151" t="s">
        <v>236</v>
      </c>
      <c r="E551" s="152" t="s">
        <v>237</v>
      </c>
      <c r="F551" s="152" t="s">
        <v>241</v>
      </c>
      <c r="G551" s="152" t="s">
        <v>242</v>
      </c>
      <c r="H551" s="152" t="s">
        <v>243</v>
      </c>
      <c r="I551" s="152" t="s">
        <v>244</v>
      </c>
      <c r="J551" s="152" t="s">
        <v>245</v>
      </c>
      <c r="K551" s="152" t="s">
        <v>246</v>
      </c>
      <c r="L551" s="152" t="s">
        <v>247</v>
      </c>
      <c r="M551" s="152" t="s">
        <v>248</v>
      </c>
      <c r="N551" s="152" t="s">
        <v>249</v>
      </c>
      <c r="O551" s="152" t="s">
        <v>250</v>
      </c>
      <c r="P551" s="152" t="s">
        <v>251</v>
      </c>
      <c r="Q551" s="152" t="s">
        <v>252</v>
      </c>
      <c r="R551" s="152" t="s">
        <v>253</v>
      </c>
      <c r="S551" s="152" t="s">
        <v>254</v>
      </c>
      <c r="T551" s="152" t="s">
        <v>255</v>
      </c>
      <c r="U551" s="152" t="s">
        <v>256</v>
      </c>
      <c r="V551" s="152" t="s">
        <v>257</v>
      </c>
      <c r="W551" s="152" t="s">
        <v>258</v>
      </c>
      <c r="X551" s="152" t="s">
        <v>259</v>
      </c>
      <c r="Y551" s="152" t="s">
        <v>260</v>
      </c>
      <c r="Z551" s="152" t="s">
        <v>261</v>
      </c>
      <c r="AA551" s="152" t="s">
        <v>263</v>
      </c>
      <c r="AB551" s="152" t="s">
        <v>264</v>
      </c>
      <c r="AC551" s="15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306</v>
      </c>
      <c r="E552" s="11" t="s">
        <v>115</v>
      </c>
      <c r="F552" s="11" t="s">
        <v>307</v>
      </c>
      <c r="G552" s="11" t="s">
        <v>115</v>
      </c>
      <c r="H552" s="11" t="s">
        <v>115</v>
      </c>
      <c r="I552" s="11" t="s">
        <v>307</v>
      </c>
      <c r="J552" s="11" t="s">
        <v>306</v>
      </c>
      <c r="K552" s="11" t="s">
        <v>307</v>
      </c>
      <c r="L552" s="11" t="s">
        <v>307</v>
      </c>
      <c r="M552" s="11" t="s">
        <v>307</v>
      </c>
      <c r="N552" s="11" t="s">
        <v>307</v>
      </c>
      <c r="O552" s="11" t="s">
        <v>307</v>
      </c>
      <c r="P552" s="11" t="s">
        <v>115</v>
      </c>
      <c r="Q552" s="11" t="s">
        <v>307</v>
      </c>
      <c r="R552" s="11" t="s">
        <v>307</v>
      </c>
      <c r="S552" s="11" t="s">
        <v>115</v>
      </c>
      <c r="T552" s="11" t="s">
        <v>307</v>
      </c>
      <c r="U552" s="11" t="s">
        <v>306</v>
      </c>
      <c r="V552" s="11" t="s">
        <v>307</v>
      </c>
      <c r="W552" s="11" t="s">
        <v>115</v>
      </c>
      <c r="X552" s="11" t="s">
        <v>306</v>
      </c>
      <c r="Y552" s="11" t="s">
        <v>307</v>
      </c>
      <c r="Z552" s="11" t="s">
        <v>307</v>
      </c>
      <c r="AA552" s="11" t="s">
        <v>306</v>
      </c>
      <c r="AB552" s="11" t="s">
        <v>307</v>
      </c>
      <c r="AC552" s="15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14">
        <v>3.6312488722586557E-2</v>
      </c>
      <c r="E554" s="214">
        <v>3.6999999999999998E-2</v>
      </c>
      <c r="F554" s="214">
        <v>3.7900000000000003E-2</v>
      </c>
      <c r="G554" s="213">
        <v>4.65E-2</v>
      </c>
      <c r="H554" s="213">
        <v>4.0599999999999997E-2</v>
      </c>
      <c r="I554" s="214">
        <v>3.3000000000000002E-2</v>
      </c>
      <c r="J554" s="214">
        <v>3.5200000000000002E-2</v>
      </c>
      <c r="K554" s="214">
        <v>3.4699999999999995E-2</v>
      </c>
      <c r="L554" s="214">
        <v>3.6699999999999997E-2</v>
      </c>
      <c r="M554" s="214">
        <v>3.6200000000000003E-2</v>
      </c>
      <c r="N554" s="214">
        <v>3.5500000000000004E-2</v>
      </c>
      <c r="O554" s="214">
        <v>3.6600000000000001E-2</v>
      </c>
      <c r="P554" s="214">
        <v>3.5273806421904197E-2</v>
      </c>
      <c r="Q554" s="214">
        <v>3.3000000000000002E-2</v>
      </c>
      <c r="R554" s="214">
        <v>3.4099999999999998E-2</v>
      </c>
      <c r="S554" s="214">
        <v>3.6000000000000004E-2</v>
      </c>
      <c r="T554" s="214">
        <v>3.6000000000000004E-2</v>
      </c>
      <c r="U554" s="214">
        <v>3.6699999999999997E-2</v>
      </c>
      <c r="V554" s="214">
        <v>3.5200000000000002E-2</v>
      </c>
      <c r="W554" s="214">
        <v>3.7900000000000003E-2</v>
      </c>
      <c r="X554" s="214">
        <v>3.6299999999999999E-2</v>
      </c>
      <c r="Y554" s="214">
        <v>3.5117000000000002E-2</v>
      </c>
      <c r="Z554" s="214">
        <v>3.9E-2</v>
      </c>
      <c r="AA554" s="213">
        <v>4.6600000000000003E-2</v>
      </c>
      <c r="AB554" s="213">
        <v>0.04</v>
      </c>
      <c r="AC554" s="211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215">
        <v>1</v>
      </c>
    </row>
    <row r="555" spans="1:65">
      <c r="A555" s="30"/>
      <c r="B555" s="19">
        <v>1</v>
      </c>
      <c r="C555" s="9">
        <v>2</v>
      </c>
      <c r="D555" s="24">
        <v>3.5890703081959519E-2</v>
      </c>
      <c r="E555" s="24">
        <v>3.73E-2</v>
      </c>
      <c r="F555" s="24">
        <v>3.5299999999999998E-2</v>
      </c>
      <c r="G555" s="216">
        <v>5.2999999999999999E-2</v>
      </c>
      <c r="H555" s="216">
        <v>4.0800000000000003E-2</v>
      </c>
      <c r="I555" s="24">
        <v>3.2600000000000004E-2</v>
      </c>
      <c r="J555" s="24">
        <v>3.56E-2</v>
      </c>
      <c r="K555" s="24">
        <v>3.4299999999999997E-2</v>
      </c>
      <c r="L555" s="24">
        <v>3.5799999999999998E-2</v>
      </c>
      <c r="M555" s="24">
        <v>3.6999999999999998E-2</v>
      </c>
      <c r="N555" s="24">
        <v>3.5400000000000001E-2</v>
      </c>
      <c r="O555" s="24">
        <v>3.6999999999999998E-2</v>
      </c>
      <c r="P555" s="24">
        <v>3.6132121935819599E-2</v>
      </c>
      <c r="Q555" s="24">
        <v>3.2500000000000001E-2</v>
      </c>
      <c r="R555" s="24">
        <v>3.4499999999999996E-2</v>
      </c>
      <c r="S555" s="24">
        <v>3.4999999999999996E-2</v>
      </c>
      <c r="T555" s="24">
        <v>3.6000000000000004E-2</v>
      </c>
      <c r="U555" s="24">
        <v>3.8200000000000005E-2</v>
      </c>
      <c r="V555" s="24">
        <v>3.5500000000000004E-2</v>
      </c>
      <c r="W555" s="24">
        <v>3.8400000000000004E-2</v>
      </c>
      <c r="X555" s="24">
        <v>3.6299999999999999E-2</v>
      </c>
      <c r="Y555" s="24"/>
      <c r="Z555" s="24">
        <v>3.9E-2</v>
      </c>
      <c r="AA555" s="216">
        <v>4.3900000000000002E-2</v>
      </c>
      <c r="AB555" s="216">
        <v>0.04</v>
      </c>
      <c r="AC555" s="211"/>
      <c r="AD555" s="212"/>
      <c r="AE555" s="212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5">
        <v>27</v>
      </c>
    </row>
    <row r="556" spans="1:65">
      <c r="A556" s="30"/>
      <c r="B556" s="19">
        <v>1</v>
      </c>
      <c r="C556" s="9">
        <v>3</v>
      </c>
      <c r="D556" s="24">
        <v>3.5952813981071516E-2</v>
      </c>
      <c r="E556" s="24">
        <v>3.7699999999999997E-2</v>
      </c>
      <c r="F556" s="24">
        <v>3.3500000000000002E-2</v>
      </c>
      <c r="G556" s="216">
        <v>5.1400000000000001E-2</v>
      </c>
      <c r="H556" s="216">
        <v>4.1500000000000002E-2</v>
      </c>
      <c r="I556" s="24">
        <v>3.2099999999999997E-2</v>
      </c>
      <c r="J556" s="24">
        <v>3.6900000000000002E-2</v>
      </c>
      <c r="K556" s="24">
        <v>3.4699999999999995E-2</v>
      </c>
      <c r="L556" s="24">
        <v>3.6699999999999997E-2</v>
      </c>
      <c r="M556" s="24">
        <v>3.5799999999999998E-2</v>
      </c>
      <c r="N556" s="24">
        <v>3.5900000000000001E-2</v>
      </c>
      <c r="O556" s="24">
        <v>3.6699999999999997E-2</v>
      </c>
      <c r="P556" s="24">
        <v>3.6948278181808007E-2</v>
      </c>
      <c r="Q556" s="24">
        <v>3.44E-2</v>
      </c>
      <c r="R556" s="24">
        <v>3.39E-2</v>
      </c>
      <c r="S556" s="24">
        <v>3.5900000000000001E-2</v>
      </c>
      <c r="T556" s="24">
        <v>3.5900000000000001E-2</v>
      </c>
      <c r="U556" s="24">
        <v>3.7699999999999997E-2</v>
      </c>
      <c r="V556" s="24">
        <v>3.5200000000000002E-2</v>
      </c>
      <c r="W556" s="24">
        <v>3.8100000000000002E-2</v>
      </c>
      <c r="X556" s="24">
        <v>3.5700000000000003E-2</v>
      </c>
      <c r="Y556" s="24">
        <v>3.2917000000000002E-2</v>
      </c>
      <c r="Z556" s="24">
        <v>3.9E-2</v>
      </c>
      <c r="AA556" s="216">
        <v>4.6900000000000004E-2</v>
      </c>
      <c r="AB556" s="216">
        <v>0.04</v>
      </c>
      <c r="AC556" s="211"/>
      <c r="AD556" s="212"/>
      <c r="AE556" s="212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215">
        <v>16</v>
      </c>
    </row>
    <row r="557" spans="1:65">
      <c r="A557" s="30"/>
      <c r="B557" s="19">
        <v>1</v>
      </c>
      <c r="C557" s="9">
        <v>4</v>
      </c>
      <c r="D557" s="24">
        <v>3.6051153750952428E-2</v>
      </c>
      <c r="E557" s="24">
        <v>3.6699999999999997E-2</v>
      </c>
      <c r="F557" s="24">
        <v>3.3700000000000001E-2</v>
      </c>
      <c r="G557" s="216">
        <v>5.2499999999999998E-2</v>
      </c>
      <c r="H557" s="216">
        <v>4.0899999999999999E-2</v>
      </c>
      <c r="I557" s="24">
        <v>3.3100000000000004E-2</v>
      </c>
      <c r="J557" s="24">
        <v>3.73E-2</v>
      </c>
      <c r="K557" s="24">
        <v>3.4299999999999997E-2</v>
      </c>
      <c r="L557" s="24">
        <v>3.8400000000000004E-2</v>
      </c>
      <c r="M557" s="24">
        <v>3.5200000000000002E-2</v>
      </c>
      <c r="N557" s="24">
        <v>3.5400000000000001E-2</v>
      </c>
      <c r="O557" s="241">
        <v>3.8900000000000004E-2</v>
      </c>
      <c r="P557" s="24">
        <v>3.5372972240610562E-2</v>
      </c>
      <c r="Q557" s="24">
        <v>3.1199999999999999E-2</v>
      </c>
      <c r="R557" s="24">
        <v>3.4099999999999998E-2</v>
      </c>
      <c r="S557" s="24">
        <v>3.4999999999999996E-2</v>
      </c>
      <c r="T557" s="24">
        <v>3.61E-2</v>
      </c>
      <c r="U557" s="24">
        <v>3.7699999999999997E-2</v>
      </c>
      <c r="V557" s="24">
        <v>3.49E-2</v>
      </c>
      <c r="W557" s="24">
        <v>3.7599999999999995E-2</v>
      </c>
      <c r="X557" s="24">
        <v>3.6299999999999999E-2</v>
      </c>
      <c r="Y557" s="24">
        <v>3.4895000000000002E-2</v>
      </c>
      <c r="Z557" s="24">
        <v>3.1E-2</v>
      </c>
      <c r="AA557" s="216">
        <v>4.58E-2</v>
      </c>
      <c r="AB557" s="216">
        <v>0.04</v>
      </c>
      <c r="AC557" s="211"/>
      <c r="AD557" s="212"/>
      <c r="AE557" s="212"/>
      <c r="AF557" s="212"/>
      <c r="AG557" s="212"/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  <c r="BI557" s="212"/>
      <c r="BJ557" s="212"/>
      <c r="BK557" s="212"/>
      <c r="BL557" s="212"/>
      <c r="BM557" s="215">
        <v>3.57164118052503E-2</v>
      </c>
    </row>
    <row r="558" spans="1:65">
      <c r="A558" s="30"/>
      <c r="B558" s="19">
        <v>1</v>
      </c>
      <c r="C558" s="9">
        <v>5</v>
      </c>
      <c r="D558" s="24">
        <v>3.5295249572645293E-2</v>
      </c>
      <c r="E558" s="24">
        <v>3.6699999999999997E-2</v>
      </c>
      <c r="F558" s="24">
        <v>3.4799999999999998E-2</v>
      </c>
      <c r="G558" s="216">
        <v>4.6899999999999997E-2</v>
      </c>
      <c r="H558" s="216">
        <v>4.07E-2</v>
      </c>
      <c r="I558" s="24">
        <v>3.32E-2</v>
      </c>
      <c r="J558" s="24">
        <v>3.6200000000000003E-2</v>
      </c>
      <c r="K558" s="24">
        <v>3.3799999999999997E-2</v>
      </c>
      <c r="L558" s="24">
        <v>3.7599999999999995E-2</v>
      </c>
      <c r="M558" s="24">
        <v>3.5700000000000003E-2</v>
      </c>
      <c r="N558" s="24">
        <v>3.56E-2</v>
      </c>
      <c r="O558" s="24">
        <v>3.6699999999999997E-2</v>
      </c>
      <c r="P558" s="24">
        <v>3.6484937218143276E-2</v>
      </c>
      <c r="Q558" s="24">
        <v>3.49E-2</v>
      </c>
      <c r="R558" s="24">
        <v>3.2800000000000003E-2</v>
      </c>
      <c r="S558" s="24">
        <v>3.6499999999999998E-2</v>
      </c>
      <c r="T558" s="24">
        <v>3.56E-2</v>
      </c>
      <c r="U558" s="24">
        <v>3.8200000000000005E-2</v>
      </c>
      <c r="V558" s="24">
        <v>3.5400000000000001E-2</v>
      </c>
      <c r="W558" s="24">
        <v>3.8699999999999998E-2</v>
      </c>
      <c r="X558" s="24">
        <v>3.6699999999999997E-2</v>
      </c>
      <c r="Y558" s="24">
        <v>3.3687000000000002E-2</v>
      </c>
      <c r="Z558" s="24">
        <v>3.9E-2</v>
      </c>
      <c r="AA558" s="216">
        <v>4.3299999999999998E-2</v>
      </c>
      <c r="AB558" s="216">
        <v>0.04</v>
      </c>
      <c r="AC558" s="211"/>
      <c r="AD558" s="212"/>
      <c r="AE558" s="212"/>
      <c r="AF558" s="212"/>
      <c r="AG558" s="212"/>
      <c r="AH558" s="212"/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  <c r="BI558" s="212"/>
      <c r="BJ558" s="212"/>
      <c r="BK558" s="212"/>
      <c r="BL558" s="212"/>
      <c r="BM558" s="215">
        <v>42</v>
      </c>
    </row>
    <row r="559" spans="1:65">
      <c r="A559" s="30"/>
      <c r="B559" s="19">
        <v>1</v>
      </c>
      <c r="C559" s="9">
        <v>6</v>
      </c>
      <c r="D559" s="24">
        <v>3.5117226616993846E-2</v>
      </c>
      <c r="E559" s="24">
        <v>3.6600000000000001E-2</v>
      </c>
      <c r="F559" s="24">
        <v>3.5099999999999999E-2</v>
      </c>
      <c r="G559" s="216">
        <v>4.07E-2</v>
      </c>
      <c r="H559" s="216">
        <v>4.0800000000000003E-2</v>
      </c>
      <c r="I559" s="24">
        <v>3.27E-2</v>
      </c>
      <c r="J559" s="24">
        <v>3.5799999999999998E-2</v>
      </c>
      <c r="K559" s="24">
        <v>3.4299999999999997E-2</v>
      </c>
      <c r="L559" s="24">
        <v>3.6799999999999999E-2</v>
      </c>
      <c r="M559" s="24">
        <v>3.5500000000000004E-2</v>
      </c>
      <c r="N559" s="24">
        <v>3.5700000000000003E-2</v>
      </c>
      <c r="O559" s="24">
        <v>3.6299999999999999E-2</v>
      </c>
      <c r="P559" s="24">
        <v>3.6236405737043474E-2</v>
      </c>
      <c r="Q559" s="24">
        <v>3.4999999999999996E-2</v>
      </c>
      <c r="R559" s="24">
        <v>3.32E-2</v>
      </c>
      <c r="S559" s="24">
        <v>3.49E-2</v>
      </c>
      <c r="T559" s="24">
        <v>3.6299999999999999E-2</v>
      </c>
      <c r="U559" s="24">
        <v>3.7900000000000003E-2</v>
      </c>
      <c r="V559" s="24">
        <v>3.49E-2</v>
      </c>
      <c r="W559" s="24">
        <v>3.8699999999999998E-2</v>
      </c>
      <c r="X559" s="24">
        <v>3.61E-2</v>
      </c>
      <c r="Y559" s="24">
        <v>3.3839999999999995E-2</v>
      </c>
      <c r="Z559" s="24">
        <v>3.9E-2</v>
      </c>
      <c r="AA559" s="216">
        <v>4.7E-2</v>
      </c>
      <c r="AB559" s="216">
        <v>0.04</v>
      </c>
      <c r="AC559" s="211"/>
      <c r="AD559" s="212"/>
      <c r="AE559" s="212"/>
      <c r="AF559" s="212"/>
      <c r="AG559" s="212"/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  <c r="BI559" s="212"/>
      <c r="BJ559" s="212"/>
      <c r="BK559" s="212"/>
      <c r="BL559" s="212"/>
      <c r="BM559" s="56"/>
    </row>
    <row r="560" spans="1:65">
      <c r="A560" s="30"/>
      <c r="B560" s="20" t="s">
        <v>271</v>
      </c>
      <c r="C560" s="12"/>
      <c r="D560" s="217">
        <v>3.5769939287701523E-2</v>
      </c>
      <c r="E560" s="217">
        <v>3.6999999999999998E-2</v>
      </c>
      <c r="F560" s="217">
        <v>3.5049999999999998E-2</v>
      </c>
      <c r="G560" s="217">
        <v>4.8499999999999995E-2</v>
      </c>
      <c r="H560" s="217">
        <v>4.0883333333333334E-2</v>
      </c>
      <c r="I560" s="217">
        <v>3.2783333333333338E-2</v>
      </c>
      <c r="J560" s="217">
        <v>3.6166666666666673E-2</v>
      </c>
      <c r="K560" s="217">
        <v>3.4349999999999999E-2</v>
      </c>
      <c r="L560" s="217">
        <v>3.6999999999999998E-2</v>
      </c>
      <c r="M560" s="217">
        <v>3.5900000000000001E-2</v>
      </c>
      <c r="N560" s="217">
        <v>3.5583333333333335E-2</v>
      </c>
      <c r="O560" s="217">
        <v>3.7033333333333335E-2</v>
      </c>
      <c r="P560" s="217">
        <v>3.6074753622554856E-2</v>
      </c>
      <c r="Q560" s="217">
        <v>3.3499999999999995E-2</v>
      </c>
      <c r="R560" s="217">
        <v>3.3766666666666667E-2</v>
      </c>
      <c r="S560" s="217">
        <v>3.5549999999999998E-2</v>
      </c>
      <c r="T560" s="217">
        <v>3.5983333333333332E-2</v>
      </c>
      <c r="U560" s="217">
        <v>3.7733333333333334E-2</v>
      </c>
      <c r="V560" s="217">
        <v>3.5183333333333337E-2</v>
      </c>
      <c r="W560" s="217">
        <v>3.8233333333333334E-2</v>
      </c>
      <c r="X560" s="217">
        <v>3.6233333333333333E-2</v>
      </c>
      <c r="Y560" s="217">
        <v>3.4091200000000002E-2</v>
      </c>
      <c r="Z560" s="217">
        <v>3.7666666666666668E-2</v>
      </c>
      <c r="AA560" s="217">
        <v>4.5583333333333337E-2</v>
      </c>
      <c r="AB560" s="217">
        <v>0.04</v>
      </c>
      <c r="AC560" s="211"/>
      <c r="AD560" s="212"/>
      <c r="AE560" s="212"/>
      <c r="AF560" s="212"/>
      <c r="AG560" s="212"/>
      <c r="AH560" s="212"/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  <c r="BI560" s="212"/>
      <c r="BJ560" s="212"/>
      <c r="BK560" s="212"/>
      <c r="BL560" s="212"/>
      <c r="BM560" s="56"/>
    </row>
    <row r="561" spans="1:65">
      <c r="A561" s="30"/>
      <c r="B561" s="3" t="s">
        <v>272</v>
      </c>
      <c r="C561" s="29"/>
      <c r="D561" s="24">
        <v>3.5921758531515517E-2</v>
      </c>
      <c r="E561" s="24">
        <v>3.6849999999999994E-2</v>
      </c>
      <c r="F561" s="24">
        <v>3.4949999999999995E-2</v>
      </c>
      <c r="G561" s="24">
        <v>4.9149999999999999E-2</v>
      </c>
      <c r="H561" s="24">
        <v>4.0800000000000003E-2</v>
      </c>
      <c r="I561" s="24">
        <v>3.2850000000000004E-2</v>
      </c>
      <c r="J561" s="24">
        <v>3.6000000000000004E-2</v>
      </c>
      <c r="K561" s="24">
        <v>3.4299999999999997E-2</v>
      </c>
      <c r="L561" s="24">
        <v>3.6749999999999998E-2</v>
      </c>
      <c r="M561" s="24">
        <v>3.5750000000000004E-2</v>
      </c>
      <c r="N561" s="24">
        <v>3.5549999999999998E-2</v>
      </c>
      <c r="O561" s="24">
        <v>3.6699999999999997E-2</v>
      </c>
      <c r="P561" s="24">
        <v>3.6184263836431536E-2</v>
      </c>
      <c r="Q561" s="24">
        <v>3.3700000000000001E-2</v>
      </c>
      <c r="R561" s="24">
        <v>3.4000000000000002E-2</v>
      </c>
      <c r="S561" s="24">
        <v>3.5449999999999995E-2</v>
      </c>
      <c r="T561" s="24">
        <v>3.6000000000000004E-2</v>
      </c>
      <c r="U561" s="24">
        <v>3.78E-2</v>
      </c>
      <c r="V561" s="24">
        <v>3.5200000000000002E-2</v>
      </c>
      <c r="W561" s="24">
        <v>3.8250000000000006E-2</v>
      </c>
      <c r="X561" s="24">
        <v>3.6299999999999999E-2</v>
      </c>
      <c r="Y561" s="24">
        <v>3.3839999999999995E-2</v>
      </c>
      <c r="Z561" s="24">
        <v>3.9E-2</v>
      </c>
      <c r="AA561" s="24">
        <v>4.6200000000000005E-2</v>
      </c>
      <c r="AB561" s="24">
        <v>0.04</v>
      </c>
      <c r="AC561" s="211"/>
      <c r="AD561" s="212"/>
      <c r="AE561" s="212"/>
      <c r="AF561" s="212"/>
      <c r="AG561" s="212"/>
      <c r="AH561" s="212"/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  <c r="BI561" s="212"/>
      <c r="BJ561" s="212"/>
      <c r="BK561" s="212"/>
      <c r="BL561" s="212"/>
      <c r="BM561" s="56"/>
    </row>
    <row r="562" spans="1:65">
      <c r="A562" s="30"/>
      <c r="B562" s="3" t="s">
        <v>273</v>
      </c>
      <c r="C562" s="29"/>
      <c r="D562" s="24">
        <v>4.6321326993013345E-4</v>
      </c>
      <c r="E562" s="24">
        <v>4.2895221179054433E-4</v>
      </c>
      <c r="F562" s="24">
        <v>1.579556899893132E-3</v>
      </c>
      <c r="G562" s="24">
        <v>4.734131388121795E-3</v>
      </c>
      <c r="H562" s="24">
        <v>3.1885210782848421E-4</v>
      </c>
      <c r="I562" s="24">
        <v>4.0702170294305937E-4</v>
      </c>
      <c r="J562" s="24">
        <v>8.0166493416306212E-4</v>
      </c>
      <c r="K562" s="24">
        <v>3.3316662497915277E-4</v>
      </c>
      <c r="L562" s="24">
        <v>8.9218832092781983E-4</v>
      </c>
      <c r="M562" s="24">
        <v>6.3245553203367447E-4</v>
      </c>
      <c r="N562" s="24">
        <v>1.9407902170679524E-4</v>
      </c>
      <c r="O562" s="24">
        <v>9.4162979278837123E-4</v>
      </c>
      <c r="P562" s="24">
        <v>6.472606574584169E-4</v>
      </c>
      <c r="Q562" s="24">
        <v>1.5205262246998565E-3</v>
      </c>
      <c r="R562" s="24">
        <v>6.3770421565696419E-4</v>
      </c>
      <c r="S562" s="24">
        <v>6.7156533561523379E-4</v>
      </c>
      <c r="T562" s="24">
        <v>2.3166067138525388E-4</v>
      </c>
      <c r="U562" s="24">
        <v>5.5377492419454147E-4</v>
      </c>
      <c r="V562" s="24">
        <v>2.4832774042918992E-4</v>
      </c>
      <c r="W562" s="24">
        <v>4.4572039067858126E-4</v>
      </c>
      <c r="X562" s="24">
        <v>3.2659863237108843E-4</v>
      </c>
      <c r="Y562" s="24">
        <v>9.087883141854331E-4</v>
      </c>
      <c r="Z562" s="24">
        <v>3.2659863237109042E-3</v>
      </c>
      <c r="AA562" s="24">
        <v>1.6042651484921907E-3</v>
      </c>
      <c r="AB562" s="24">
        <v>0</v>
      </c>
      <c r="AC562" s="211"/>
      <c r="AD562" s="212"/>
      <c r="AE562" s="212"/>
      <c r="AF562" s="212"/>
      <c r="AG562" s="212"/>
      <c r="AH562" s="212"/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  <c r="BI562" s="212"/>
      <c r="BJ562" s="212"/>
      <c r="BK562" s="212"/>
      <c r="BL562" s="212"/>
      <c r="BM562" s="56"/>
    </row>
    <row r="563" spans="1:65">
      <c r="A563" s="30"/>
      <c r="B563" s="3" t="s">
        <v>87</v>
      </c>
      <c r="C563" s="29"/>
      <c r="D563" s="13">
        <v>1.2949791896610687E-2</v>
      </c>
      <c r="E563" s="13">
        <v>1.1593303021366063E-2</v>
      </c>
      <c r="F563" s="13">
        <v>4.5065817400659972E-2</v>
      </c>
      <c r="G563" s="13">
        <v>9.7610956456119502E-2</v>
      </c>
      <c r="H563" s="13">
        <v>7.7990731633546893E-3</v>
      </c>
      <c r="I563" s="13">
        <v>1.2415506953016553E-2</v>
      </c>
      <c r="J563" s="13">
        <v>2.2165850714186044E-2</v>
      </c>
      <c r="K563" s="13">
        <v>9.6991739440801389E-3</v>
      </c>
      <c r="L563" s="13">
        <v>2.4113197862914052E-2</v>
      </c>
      <c r="M563" s="13">
        <v>1.7617145739099567E-2</v>
      </c>
      <c r="N563" s="13">
        <v>5.4542113828607557E-3</v>
      </c>
      <c r="O563" s="13">
        <v>2.5426547059992022E-2</v>
      </c>
      <c r="P563" s="13">
        <v>1.7942205904733693E-2</v>
      </c>
      <c r="Q563" s="13">
        <v>4.5388842528353929E-2</v>
      </c>
      <c r="R563" s="13">
        <v>1.8885613494283242E-2</v>
      </c>
      <c r="S563" s="13">
        <v>1.8890726740231612E-2</v>
      </c>
      <c r="T563" s="13">
        <v>6.4379992047777831E-3</v>
      </c>
      <c r="U563" s="13">
        <v>1.4676013892081487E-2</v>
      </c>
      <c r="V563" s="13">
        <v>7.0581072599485524E-3</v>
      </c>
      <c r="W563" s="13">
        <v>1.1657900366484253E-2</v>
      </c>
      <c r="X563" s="13">
        <v>9.0137617029739225E-3</v>
      </c>
      <c r="Y563" s="13">
        <v>2.6657563071567827E-2</v>
      </c>
      <c r="Z563" s="13">
        <v>8.6707601514448784E-2</v>
      </c>
      <c r="AA563" s="13">
        <v>3.5194116603119351E-2</v>
      </c>
      <c r="AB563" s="13">
        <v>0</v>
      </c>
      <c r="AC563" s="15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13">
        <v>1.498680291376786E-3</v>
      </c>
      <c r="E564" s="13">
        <v>3.5938330024546605E-2</v>
      </c>
      <c r="F564" s="13">
        <v>-1.8658419801071413E-2</v>
      </c>
      <c r="G564" s="13">
        <v>0.35791916232947307</v>
      </c>
      <c r="H564" s="13">
        <v>0.14466519078838425</v>
      </c>
      <c r="I564" s="13">
        <v>-8.2121308487259626E-2</v>
      </c>
      <c r="J564" s="13">
        <v>1.2606385654624574E-2</v>
      </c>
      <c r="K564" s="13">
        <v>-3.8257253071806052E-2</v>
      </c>
      <c r="L564" s="13">
        <v>3.5938330024546605E-2</v>
      </c>
      <c r="M564" s="13">
        <v>5.140163456249347E-3</v>
      </c>
      <c r="N564" s="13">
        <v>-3.7259754043210691E-3</v>
      </c>
      <c r="O564" s="13">
        <v>3.687160779934362E-2</v>
      </c>
      <c r="P564" s="13">
        <v>1.0032973616119989E-2</v>
      </c>
      <c r="Q564" s="13">
        <v>-6.2055836329126812E-2</v>
      </c>
      <c r="R564" s="13">
        <v>-5.4589614130751585E-2</v>
      </c>
      <c r="S564" s="13">
        <v>-4.6592531791180836E-3</v>
      </c>
      <c r="T564" s="13">
        <v>7.4733578932415501E-3</v>
      </c>
      <c r="U564" s="13">
        <v>5.6470441070078259E-2</v>
      </c>
      <c r="V564" s="13">
        <v>-1.4925308701883688E-2</v>
      </c>
      <c r="W564" s="13">
        <v>7.0469607692031477E-2</v>
      </c>
      <c r="X564" s="13">
        <v>1.4472941204218159E-2</v>
      </c>
      <c r="Y564" s="13">
        <v>-4.5503221715328945E-2</v>
      </c>
      <c r="Z564" s="13">
        <v>5.4603885520484452E-2</v>
      </c>
      <c r="AA564" s="13">
        <v>0.27625735703474574</v>
      </c>
      <c r="AB564" s="13">
        <v>0.11993332975626658</v>
      </c>
      <c r="AC564" s="15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275</v>
      </c>
      <c r="C565" s="47"/>
      <c r="D565" s="45">
        <v>0.2</v>
      </c>
      <c r="E565" s="45">
        <v>0.61</v>
      </c>
      <c r="F565" s="45">
        <v>0.67</v>
      </c>
      <c r="G565" s="45">
        <v>8.18</v>
      </c>
      <c r="H565" s="45">
        <v>3.16</v>
      </c>
      <c r="I565" s="45">
        <v>2.17</v>
      </c>
      <c r="J565" s="45">
        <v>0.06</v>
      </c>
      <c r="K565" s="45">
        <v>1.1299999999999999</v>
      </c>
      <c r="L565" s="45">
        <v>0.61</v>
      </c>
      <c r="M565" s="45">
        <v>0.11</v>
      </c>
      <c r="N565" s="45">
        <v>0.32</v>
      </c>
      <c r="O565" s="45">
        <v>0.63</v>
      </c>
      <c r="P565" s="45">
        <v>0</v>
      </c>
      <c r="Q565" s="45">
        <v>1.69</v>
      </c>
      <c r="R565" s="45">
        <v>1.52</v>
      </c>
      <c r="S565" s="45">
        <v>0.35</v>
      </c>
      <c r="T565" s="45">
        <v>0.06</v>
      </c>
      <c r="U565" s="45">
        <v>1.0900000000000001</v>
      </c>
      <c r="V565" s="45">
        <v>0.59</v>
      </c>
      <c r="W565" s="45">
        <v>1.42</v>
      </c>
      <c r="X565" s="45">
        <v>0.1</v>
      </c>
      <c r="Y565" s="45">
        <v>1.31</v>
      </c>
      <c r="Z565" s="45">
        <v>0.89</v>
      </c>
      <c r="AA565" s="45">
        <v>6.26</v>
      </c>
      <c r="AB565" s="45">
        <v>2.58</v>
      </c>
      <c r="AC565" s="15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5"/>
    </row>
    <row r="567" spans="1:65" ht="15">
      <c r="B567" s="8" t="s">
        <v>534</v>
      </c>
      <c r="BM567" s="28" t="s">
        <v>67</v>
      </c>
    </row>
    <row r="568" spans="1:65" ht="15">
      <c r="A568" s="25" t="s">
        <v>26</v>
      </c>
      <c r="B568" s="18" t="s">
        <v>111</v>
      </c>
      <c r="C568" s="15" t="s">
        <v>112</v>
      </c>
      <c r="D568" s="16" t="s">
        <v>231</v>
      </c>
      <c r="E568" s="17" t="s">
        <v>231</v>
      </c>
      <c r="F568" s="17" t="s">
        <v>231</v>
      </c>
      <c r="G568" s="17" t="s">
        <v>231</v>
      </c>
      <c r="H568" s="17" t="s">
        <v>231</v>
      </c>
      <c r="I568" s="17" t="s">
        <v>231</v>
      </c>
      <c r="J568" s="17" t="s">
        <v>231</v>
      </c>
      <c r="K568" s="17" t="s">
        <v>231</v>
      </c>
      <c r="L568" s="17" t="s">
        <v>231</v>
      </c>
      <c r="M568" s="17" t="s">
        <v>231</v>
      </c>
      <c r="N568" s="17" t="s">
        <v>231</v>
      </c>
      <c r="O568" s="17" t="s">
        <v>231</v>
      </c>
      <c r="P568" s="17" t="s">
        <v>231</v>
      </c>
      <c r="Q568" s="17" t="s">
        <v>231</v>
      </c>
      <c r="R568" s="17" t="s">
        <v>231</v>
      </c>
      <c r="S568" s="17" t="s">
        <v>231</v>
      </c>
      <c r="T568" s="17" t="s">
        <v>231</v>
      </c>
      <c r="U568" s="17" t="s">
        <v>231</v>
      </c>
      <c r="V568" s="17" t="s">
        <v>231</v>
      </c>
      <c r="W568" s="17" t="s">
        <v>231</v>
      </c>
      <c r="X568" s="17" t="s">
        <v>231</v>
      </c>
      <c r="Y568" s="17" t="s">
        <v>231</v>
      </c>
      <c r="Z568" s="17" t="s">
        <v>231</v>
      </c>
      <c r="AA568" s="17" t="s">
        <v>231</v>
      </c>
      <c r="AB568" s="15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232</v>
      </c>
      <c r="C569" s="9" t="s">
        <v>232</v>
      </c>
      <c r="D569" s="151" t="s">
        <v>236</v>
      </c>
      <c r="E569" s="152" t="s">
        <v>237</v>
      </c>
      <c r="F569" s="152" t="s">
        <v>241</v>
      </c>
      <c r="G569" s="152" t="s">
        <v>242</v>
      </c>
      <c r="H569" s="152" t="s">
        <v>243</v>
      </c>
      <c r="I569" s="152" t="s">
        <v>244</v>
      </c>
      <c r="J569" s="152" t="s">
        <v>245</v>
      </c>
      <c r="K569" s="152" t="s">
        <v>246</v>
      </c>
      <c r="L569" s="152" t="s">
        <v>247</v>
      </c>
      <c r="M569" s="152" t="s">
        <v>248</v>
      </c>
      <c r="N569" s="152" t="s">
        <v>249</v>
      </c>
      <c r="O569" s="152" t="s">
        <v>250</v>
      </c>
      <c r="P569" s="152" t="s">
        <v>251</v>
      </c>
      <c r="Q569" s="152" t="s">
        <v>252</v>
      </c>
      <c r="R569" s="152" t="s">
        <v>253</v>
      </c>
      <c r="S569" s="152" t="s">
        <v>254</v>
      </c>
      <c r="T569" s="152" t="s">
        <v>255</v>
      </c>
      <c r="U569" s="152" t="s">
        <v>256</v>
      </c>
      <c r="V569" s="152" t="s">
        <v>257</v>
      </c>
      <c r="W569" s="152" t="s">
        <v>258</v>
      </c>
      <c r="X569" s="152" t="s">
        <v>259</v>
      </c>
      <c r="Y569" s="152" t="s">
        <v>261</v>
      </c>
      <c r="Z569" s="152" t="s">
        <v>263</v>
      </c>
      <c r="AA569" s="152" t="s">
        <v>264</v>
      </c>
      <c r="AB569" s="15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306</v>
      </c>
      <c r="E570" s="11" t="s">
        <v>306</v>
      </c>
      <c r="F570" s="11" t="s">
        <v>307</v>
      </c>
      <c r="G570" s="11" t="s">
        <v>115</v>
      </c>
      <c r="H570" s="11" t="s">
        <v>115</v>
      </c>
      <c r="I570" s="11" t="s">
        <v>307</v>
      </c>
      <c r="J570" s="11" t="s">
        <v>306</v>
      </c>
      <c r="K570" s="11" t="s">
        <v>307</v>
      </c>
      <c r="L570" s="11" t="s">
        <v>307</v>
      </c>
      <c r="M570" s="11" t="s">
        <v>307</v>
      </c>
      <c r="N570" s="11" t="s">
        <v>307</v>
      </c>
      <c r="O570" s="11" t="s">
        <v>307</v>
      </c>
      <c r="P570" s="11" t="s">
        <v>115</v>
      </c>
      <c r="Q570" s="11" t="s">
        <v>307</v>
      </c>
      <c r="R570" s="11" t="s">
        <v>307</v>
      </c>
      <c r="S570" s="11" t="s">
        <v>306</v>
      </c>
      <c r="T570" s="11" t="s">
        <v>307</v>
      </c>
      <c r="U570" s="11" t="s">
        <v>306</v>
      </c>
      <c r="V570" s="11" t="s">
        <v>306</v>
      </c>
      <c r="W570" s="11" t="s">
        <v>306</v>
      </c>
      <c r="X570" s="11" t="s">
        <v>306</v>
      </c>
      <c r="Y570" s="11" t="s">
        <v>307</v>
      </c>
      <c r="Z570" s="11" t="s">
        <v>306</v>
      </c>
      <c r="AA570" s="11" t="s">
        <v>307</v>
      </c>
      <c r="AB570" s="15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5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3.410720895859702</v>
      </c>
      <c r="E572" s="22">
        <v>3.5</v>
      </c>
      <c r="F572" s="154">
        <v>3</v>
      </c>
      <c r="G572" s="22">
        <v>3.2433000000000001</v>
      </c>
      <c r="H572" s="154">
        <v>3</v>
      </c>
      <c r="I572" s="22">
        <v>3.6</v>
      </c>
      <c r="J572" s="154">
        <v>2.84</v>
      </c>
      <c r="K572" s="22">
        <v>3.33</v>
      </c>
      <c r="L572" s="22">
        <v>3.31</v>
      </c>
      <c r="M572" s="22">
        <v>3.74</v>
      </c>
      <c r="N572" s="22">
        <v>3.44</v>
      </c>
      <c r="O572" s="22">
        <v>3.36</v>
      </c>
      <c r="P572" s="22">
        <v>3.379902269</v>
      </c>
      <c r="Q572" s="22">
        <v>3.4</v>
      </c>
      <c r="R572" s="22">
        <v>3.38</v>
      </c>
      <c r="S572" s="22">
        <v>3.5</v>
      </c>
      <c r="T572" s="22">
        <v>3.31</v>
      </c>
      <c r="U572" s="22">
        <v>3</v>
      </c>
      <c r="V572" s="22">
        <v>3.29</v>
      </c>
      <c r="W572" s="22">
        <v>3.3</v>
      </c>
      <c r="X572" s="22">
        <v>3.3</v>
      </c>
      <c r="Y572" s="154">
        <v>4</v>
      </c>
      <c r="Z572" s="154">
        <v>3.74</v>
      </c>
      <c r="AA572" s="22">
        <v>3.41</v>
      </c>
      <c r="AB572" s="15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3.4384425617840648</v>
      </c>
      <c r="E573" s="11">
        <v>3.3</v>
      </c>
      <c r="F573" s="155">
        <v>3</v>
      </c>
      <c r="G573" s="11">
        <v>3.7685</v>
      </c>
      <c r="H573" s="155">
        <v>3</v>
      </c>
      <c r="I573" s="11">
        <v>3.5</v>
      </c>
      <c r="J573" s="155">
        <v>2.65</v>
      </c>
      <c r="K573" s="149">
        <v>3.54</v>
      </c>
      <c r="L573" s="11">
        <v>3.45</v>
      </c>
      <c r="M573" s="11">
        <v>3.39</v>
      </c>
      <c r="N573" s="11">
        <v>3.36</v>
      </c>
      <c r="O573" s="11">
        <v>3.6</v>
      </c>
      <c r="P573" s="11">
        <v>3.427443947</v>
      </c>
      <c r="Q573" s="11">
        <v>3.6</v>
      </c>
      <c r="R573" s="11">
        <v>3.66</v>
      </c>
      <c r="S573" s="11">
        <v>3.5</v>
      </c>
      <c r="T573" s="11">
        <v>3.38</v>
      </c>
      <c r="U573" s="11">
        <v>3.3</v>
      </c>
      <c r="V573" s="149">
        <v>3.62</v>
      </c>
      <c r="W573" s="11">
        <v>3.7</v>
      </c>
      <c r="X573" s="11">
        <v>3.3</v>
      </c>
      <c r="Y573" s="155">
        <v>6</v>
      </c>
      <c r="Z573" s="155">
        <v>3.76</v>
      </c>
      <c r="AA573" s="11">
        <v>3.56</v>
      </c>
      <c r="AB573" s="15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28</v>
      </c>
    </row>
    <row r="574" spans="1:65">
      <c r="A574" s="30"/>
      <c r="B574" s="19">
        <v>1</v>
      </c>
      <c r="C574" s="9">
        <v>3</v>
      </c>
      <c r="D574" s="11">
        <v>3.3461213066429072</v>
      </c>
      <c r="E574" s="11">
        <v>3.2</v>
      </c>
      <c r="F574" s="155">
        <v>3</v>
      </c>
      <c r="G574" s="11">
        <v>3.1774</v>
      </c>
      <c r="H574" s="155">
        <v>3</v>
      </c>
      <c r="I574" s="11">
        <v>3.4</v>
      </c>
      <c r="J574" s="155">
        <v>2.91</v>
      </c>
      <c r="K574" s="11">
        <v>3.19</v>
      </c>
      <c r="L574" s="11">
        <v>3.35</v>
      </c>
      <c r="M574" s="11">
        <v>3.32</v>
      </c>
      <c r="N574" s="11">
        <v>3.32</v>
      </c>
      <c r="O574" s="11">
        <v>3.58</v>
      </c>
      <c r="P574" s="11">
        <v>3.452038908</v>
      </c>
      <c r="Q574" s="11">
        <v>3.4</v>
      </c>
      <c r="R574" s="11">
        <v>3.47</v>
      </c>
      <c r="S574" s="11">
        <v>3.5</v>
      </c>
      <c r="T574" s="11">
        <v>3.58</v>
      </c>
      <c r="U574" s="11">
        <v>3.5</v>
      </c>
      <c r="V574" s="11">
        <v>3.34</v>
      </c>
      <c r="W574" s="11">
        <v>4</v>
      </c>
      <c r="X574" s="11">
        <v>3.5</v>
      </c>
      <c r="Y574" s="155">
        <v>5</v>
      </c>
      <c r="Z574" s="155">
        <v>4</v>
      </c>
      <c r="AA574" s="11">
        <v>3.24</v>
      </c>
      <c r="AB574" s="15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3.4529990244578279</v>
      </c>
      <c r="E575" s="11">
        <v>3.3</v>
      </c>
      <c r="F575" s="155">
        <v>3</v>
      </c>
      <c r="G575" s="149">
        <v>2.7854000000000001</v>
      </c>
      <c r="H575" s="155">
        <v>3</v>
      </c>
      <c r="I575" s="11">
        <v>3.5</v>
      </c>
      <c r="J575" s="155">
        <v>3.14</v>
      </c>
      <c r="K575" s="11">
        <v>3.23</v>
      </c>
      <c r="L575" s="11">
        <v>3.87</v>
      </c>
      <c r="M575" s="11">
        <v>3.64</v>
      </c>
      <c r="N575" s="11">
        <v>3.44</v>
      </c>
      <c r="O575" s="11">
        <v>3.25</v>
      </c>
      <c r="P575" s="11">
        <v>3.191852076</v>
      </c>
      <c r="Q575" s="11">
        <v>3.4</v>
      </c>
      <c r="R575" s="11">
        <v>3.64</v>
      </c>
      <c r="S575" s="11">
        <v>3.5</v>
      </c>
      <c r="T575" s="11">
        <v>3.5</v>
      </c>
      <c r="U575" s="11">
        <v>3.3</v>
      </c>
      <c r="V575" s="11">
        <v>3.47</v>
      </c>
      <c r="W575" s="11">
        <v>3.7</v>
      </c>
      <c r="X575" s="11">
        <v>3.9</v>
      </c>
      <c r="Y575" s="155">
        <v>5</v>
      </c>
      <c r="Z575" s="155">
        <v>3.95</v>
      </c>
      <c r="AA575" s="11">
        <v>3.42</v>
      </c>
      <c r="AB575" s="15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3.433482043559521</v>
      </c>
    </row>
    <row r="576" spans="1:65">
      <c r="A576" s="30"/>
      <c r="B576" s="19">
        <v>1</v>
      </c>
      <c r="C576" s="9">
        <v>5</v>
      </c>
      <c r="D576" s="11">
        <v>3.4993603999417346</v>
      </c>
      <c r="E576" s="11">
        <v>3.5</v>
      </c>
      <c r="F576" s="155">
        <v>3</v>
      </c>
      <c r="G576" s="11">
        <v>3.5684</v>
      </c>
      <c r="H576" s="155">
        <v>3</v>
      </c>
      <c r="I576" s="11">
        <v>3.6</v>
      </c>
      <c r="J576" s="155">
        <v>3.08</v>
      </c>
      <c r="K576" s="11">
        <v>3.26</v>
      </c>
      <c r="L576" s="11">
        <v>3.63</v>
      </c>
      <c r="M576" s="11">
        <v>3.6</v>
      </c>
      <c r="N576" s="11">
        <v>3.33</v>
      </c>
      <c r="O576" s="11">
        <v>3.31</v>
      </c>
      <c r="P576" s="11">
        <v>3.5051957349999996</v>
      </c>
      <c r="Q576" s="11">
        <v>3.3</v>
      </c>
      <c r="R576" s="11">
        <v>3.3</v>
      </c>
      <c r="S576" s="11">
        <v>3.4</v>
      </c>
      <c r="T576" s="11">
        <v>3.72</v>
      </c>
      <c r="U576" s="11">
        <v>3.3</v>
      </c>
      <c r="V576" s="11">
        <v>3.37</v>
      </c>
      <c r="W576" s="11">
        <v>3.4</v>
      </c>
      <c r="X576" s="11">
        <v>3.4</v>
      </c>
      <c r="Y576" s="155">
        <v>6</v>
      </c>
      <c r="Z576" s="155">
        <v>3.63</v>
      </c>
      <c r="AA576" s="11">
        <v>3.56</v>
      </c>
      <c r="AB576" s="15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3.345206276399221</v>
      </c>
      <c r="E577" s="11">
        <v>3.3</v>
      </c>
      <c r="F577" s="155">
        <v>3</v>
      </c>
      <c r="G577" s="149">
        <v>2.5663999999999998</v>
      </c>
      <c r="H577" s="155">
        <v>3</v>
      </c>
      <c r="I577" s="11">
        <v>3.5</v>
      </c>
      <c r="J577" s="155">
        <v>2.95</v>
      </c>
      <c r="K577" s="11">
        <v>3.17</v>
      </c>
      <c r="L577" s="11">
        <v>3.35</v>
      </c>
      <c r="M577" s="11">
        <v>3.67</v>
      </c>
      <c r="N577" s="11">
        <v>3.51</v>
      </c>
      <c r="O577" s="11">
        <v>3.54</v>
      </c>
      <c r="P577" s="11">
        <v>3.2052695657000001</v>
      </c>
      <c r="Q577" s="149">
        <v>3.8</v>
      </c>
      <c r="R577" s="11">
        <v>3.68</v>
      </c>
      <c r="S577" s="11">
        <v>3.5</v>
      </c>
      <c r="T577" s="11">
        <v>3.44</v>
      </c>
      <c r="U577" s="11">
        <v>3.2</v>
      </c>
      <c r="V577" s="11">
        <v>3.33</v>
      </c>
      <c r="W577" s="11">
        <v>3.5</v>
      </c>
      <c r="X577" s="11">
        <v>3.5</v>
      </c>
      <c r="Y577" s="155">
        <v>5</v>
      </c>
      <c r="Z577" s="155">
        <v>3.9399999999999995</v>
      </c>
      <c r="AA577" s="11">
        <v>3.22</v>
      </c>
      <c r="AB577" s="15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271</v>
      </c>
      <c r="C578" s="12"/>
      <c r="D578" s="23">
        <v>3.4154750775142428</v>
      </c>
      <c r="E578" s="23">
        <v>3.35</v>
      </c>
      <c r="F578" s="23">
        <v>3</v>
      </c>
      <c r="G578" s="23">
        <v>3.1849000000000003</v>
      </c>
      <c r="H578" s="23">
        <v>3</v>
      </c>
      <c r="I578" s="23">
        <v>3.5166666666666671</v>
      </c>
      <c r="J578" s="23">
        <v>2.9283333333333332</v>
      </c>
      <c r="K578" s="23">
        <v>3.2866666666666666</v>
      </c>
      <c r="L578" s="23">
        <v>3.4933333333333336</v>
      </c>
      <c r="M578" s="23">
        <v>3.56</v>
      </c>
      <c r="N578" s="23">
        <v>3.4</v>
      </c>
      <c r="O578" s="23">
        <v>3.4399999999999995</v>
      </c>
      <c r="P578" s="23">
        <v>3.3602837501166665</v>
      </c>
      <c r="Q578" s="23">
        <v>3.4833333333333338</v>
      </c>
      <c r="R578" s="23">
        <v>3.5216666666666665</v>
      </c>
      <c r="S578" s="23">
        <v>3.4833333333333329</v>
      </c>
      <c r="T578" s="23">
        <v>3.4883333333333333</v>
      </c>
      <c r="U578" s="23">
        <v>3.2666666666666671</v>
      </c>
      <c r="V578" s="23">
        <v>3.4033333333333338</v>
      </c>
      <c r="W578" s="23">
        <v>3.5999999999999996</v>
      </c>
      <c r="X578" s="23">
        <v>3.4833333333333329</v>
      </c>
      <c r="Y578" s="23">
        <v>5.166666666666667</v>
      </c>
      <c r="Z578" s="23">
        <v>3.836666666666666</v>
      </c>
      <c r="AA578" s="23">
        <v>3.4016666666666668</v>
      </c>
      <c r="AB578" s="15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272</v>
      </c>
      <c r="C579" s="29"/>
      <c r="D579" s="11">
        <v>3.4245817288218836</v>
      </c>
      <c r="E579" s="11">
        <v>3.3</v>
      </c>
      <c r="F579" s="11">
        <v>3</v>
      </c>
      <c r="G579" s="11">
        <v>3.21035</v>
      </c>
      <c r="H579" s="11">
        <v>3</v>
      </c>
      <c r="I579" s="11">
        <v>3.5</v>
      </c>
      <c r="J579" s="11">
        <v>2.93</v>
      </c>
      <c r="K579" s="11">
        <v>3.2450000000000001</v>
      </c>
      <c r="L579" s="11">
        <v>3.4000000000000004</v>
      </c>
      <c r="M579" s="11">
        <v>3.62</v>
      </c>
      <c r="N579" s="11">
        <v>3.4</v>
      </c>
      <c r="O579" s="11">
        <v>3.45</v>
      </c>
      <c r="P579" s="11">
        <v>3.403673108</v>
      </c>
      <c r="Q579" s="11">
        <v>3.4</v>
      </c>
      <c r="R579" s="11">
        <v>3.5550000000000002</v>
      </c>
      <c r="S579" s="11">
        <v>3.5</v>
      </c>
      <c r="T579" s="11">
        <v>3.4699999999999998</v>
      </c>
      <c r="U579" s="11">
        <v>3.3</v>
      </c>
      <c r="V579" s="11">
        <v>3.355</v>
      </c>
      <c r="W579" s="11">
        <v>3.6</v>
      </c>
      <c r="X579" s="11">
        <v>3.45</v>
      </c>
      <c r="Y579" s="11">
        <v>5</v>
      </c>
      <c r="Z579" s="11">
        <v>3.8499999999999996</v>
      </c>
      <c r="AA579" s="11">
        <v>3.415</v>
      </c>
      <c r="AB579" s="15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273</v>
      </c>
      <c r="C580" s="29"/>
      <c r="D580" s="24">
        <v>6.1225078904145754E-2</v>
      </c>
      <c r="E580" s="24">
        <v>0.12247448713915891</v>
      </c>
      <c r="F580" s="24">
        <v>0</v>
      </c>
      <c r="G580" s="24">
        <v>0.45459223926503672</v>
      </c>
      <c r="H580" s="24">
        <v>0</v>
      </c>
      <c r="I580" s="24">
        <v>7.5277265270908167E-2</v>
      </c>
      <c r="J580" s="24">
        <v>0.17543279814979493</v>
      </c>
      <c r="K580" s="24">
        <v>0.13633292583476186</v>
      </c>
      <c r="L580" s="24">
        <v>0.21777664398797833</v>
      </c>
      <c r="M580" s="24">
        <v>0.16673332000533075</v>
      </c>
      <c r="N580" s="24">
        <v>7.5099933422074314E-2</v>
      </c>
      <c r="O580" s="24">
        <v>0.15139352694220454</v>
      </c>
      <c r="P580" s="24">
        <v>0.13169092368550983</v>
      </c>
      <c r="Q580" s="24">
        <v>0.18348478592697179</v>
      </c>
      <c r="R580" s="24">
        <v>0.1612968278258029</v>
      </c>
      <c r="S580" s="24">
        <v>4.0824829046386339E-2</v>
      </c>
      <c r="T580" s="24">
        <v>0.14702607478493973</v>
      </c>
      <c r="U580" s="24">
        <v>0.16329931618554516</v>
      </c>
      <c r="V580" s="24">
        <v>0.12225656083281045</v>
      </c>
      <c r="W580" s="24">
        <v>0.25298221281347044</v>
      </c>
      <c r="X580" s="24">
        <v>0.22286019533929041</v>
      </c>
      <c r="Y580" s="24">
        <v>0.75277265270908222</v>
      </c>
      <c r="Z580" s="24">
        <v>0.14706007842601834</v>
      </c>
      <c r="AA580" s="24">
        <v>0.14811031924436138</v>
      </c>
      <c r="AB580" s="211"/>
      <c r="AC580" s="212"/>
      <c r="AD580" s="212"/>
      <c r="AE580" s="212"/>
      <c r="AF580" s="212"/>
      <c r="AG580" s="212"/>
      <c r="AH580" s="212"/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  <c r="BI580" s="212"/>
      <c r="BJ580" s="212"/>
      <c r="BK580" s="212"/>
      <c r="BL580" s="212"/>
      <c r="BM580" s="56"/>
    </row>
    <row r="581" spans="1:65">
      <c r="A581" s="30"/>
      <c r="B581" s="3" t="s">
        <v>87</v>
      </c>
      <c r="C581" s="29"/>
      <c r="D581" s="13">
        <v>1.7925787047084796E-2</v>
      </c>
      <c r="E581" s="13">
        <v>3.6559548399748926E-2</v>
      </c>
      <c r="F581" s="13">
        <v>0</v>
      </c>
      <c r="G581" s="13">
        <v>0.14273359894032361</v>
      </c>
      <c r="H581" s="13">
        <v>0</v>
      </c>
      <c r="I581" s="13">
        <v>2.140585742300706E-2</v>
      </c>
      <c r="J581" s="13">
        <v>5.9908752925371067E-2</v>
      </c>
      <c r="K581" s="13">
        <v>4.1480606237757157E-2</v>
      </c>
      <c r="L581" s="13">
        <v>6.2340642362970891E-2</v>
      </c>
      <c r="M581" s="13">
        <v>4.6835202248688416E-2</v>
      </c>
      <c r="N581" s="13">
        <v>2.2088215712374799E-2</v>
      </c>
      <c r="O581" s="13">
        <v>4.400974620412923E-2</v>
      </c>
      <c r="P581" s="13">
        <v>3.9190417678548015E-2</v>
      </c>
      <c r="Q581" s="13">
        <v>5.267505816085314E-2</v>
      </c>
      <c r="R581" s="13">
        <v>4.5801276240171197E-2</v>
      </c>
      <c r="S581" s="13">
        <v>1.1720046616187467E-2</v>
      </c>
      <c r="T581" s="13">
        <v>4.2147943082161417E-2</v>
      </c>
      <c r="U581" s="13">
        <v>4.9989586587411781E-2</v>
      </c>
      <c r="V581" s="13">
        <v>3.59225937804536E-2</v>
      </c>
      <c r="W581" s="13">
        <v>7.0272836892630683E-2</v>
      </c>
      <c r="X581" s="13">
        <v>6.397900344668625E-2</v>
      </c>
      <c r="Y581" s="13">
        <v>0.14569793278240301</v>
      </c>
      <c r="Z581" s="13">
        <v>3.8330168138840583E-2</v>
      </c>
      <c r="AA581" s="13">
        <v>4.3540515211473209E-2</v>
      </c>
      <c r="AB581" s="15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274</v>
      </c>
      <c r="C582" s="29"/>
      <c r="D582" s="13">
        <v>-5.2445202324722384E-3</v>
      </c>
      <c r="E582" s="13">
        <v>-2.4314105185467727E-2</v>
      </c>
      <c r="F582" s="13">
        <v>-0.12625143747952339</v>
      </c>
      <c r="G582" s="13">
        <v>-7.2399401076177927E-2</v>
      </c>
      <c r="H582" s="13">
        <v>-0.12625143747952339</v>
      </c>
      <c r="I582" s="13">
        <v>2.4227481621225566E-2</v>
      </c>
      <c r="J582" s="13">
        <v>-0.1471243198064015</v>
      </c>
      <c r="K582" s="13">
        <v>-4.2759908172011141E-2</v>
      </c>
      <c r="L582" s="13">
        <v>1.7431659468288396E-2</v>
      </c>
      <c r="M582" s="13">
        <v>3.684829419096558E-2</v>
      </c>
      <c r="N582" s="13">
        <v>-9.751629143459839E-3</v>
      </c>
      <c r="O582" s="13">
        <v>1.8983516901462938E-3</v>
      </c>
      <c r="P582" s="13">
        <v>-2.1318967891548746E-2</v>
      </c>
      <c r="Q582" s="13">
        <v>1.4519164259886974E-2</v>
      </c>
      <c r="R582" s="13">
        <v>2.5683729225426166E-2</v>
      </c>
      <c r="S582" s="13">
        <v>1.451916425988653E-2</v>
      </c>
      <c r="T582" s="13">
        <v>1.5975411864087574E-2</v>
      </c>
      <c r="U582" s="13">
        <v>-4.8584898588814207E-2</v>
      </c>
      <c r="V582" s="13">
        <v>-8.7807974073258466E-3</v>
      </c>
      <c r="W582" s="13">
        <v>4.8498275024571935E-2</v>
      </c>
      <c r="X582" s="13">
        <v>1.451916425988653E-2</v>
      </c>
      <c r="Y582" s="13">
        <v>0.50478919100748754</v>
      </c>
      <c r="Z582" s="13">
        <v>0.11742732829007596</v>
      </c>
      <c r="AA582" s="13">
        <v>-9.2662132753928983E-3</v>
      </c>
      <c r="AB582" s="15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275</v>
      </c>
      <c r="C583" s="47"/>
      <c r="D583" s="45">
        <v>0.22</v>
      </c>
      <c r="E583" s="45">
        <v>0.79</v>
      </c>
      <c r="F583" s="45" t="s">
        <v>276</v>
      </c>
      <c r="G583" s="45">
        <v>2.2400000000000002</v>
      </c>
      <c r="H583" s="45" t="s">
        <v>276</v>
      </c>
      <c r="I583" s="45">
        <v>0.67</v>
      </c>
      <c r="J583" s="45">
        <v>4.5</v>
      </c>
      <c r="K583" s="45">
        <v>1.35</v>
      </c>
      <c r="L583" s="45">
        <v>0.47</v>
      </c>
      <c r="M583" s="45">
        <v>1.06</v>
      </c>
      <c r="N583" s="45">
        <v>0.35</v>
      </c>
      <c r="O583" s="45">
        <v>0</v>
      </c>
      <c r="P583" s="45">
        <v>0.7</v>
      </c>
      <c r="Q583" s="45">
        <v>0.38</v>
      </c>
      <c r="R583" s="45">
        <v>0.72</v>
      </c>
      <c r="S583" s="45">
        <v>0.38</v>
      </c>
      <c r="T583" s="45">
        <v>0.43</v>
      </c>
      <c r="U583" s="45">
        <v>1.52</v>
      </c>
      <c r="V583" s="45">
        <v>0.32</v>
      </c>
      <c r="W583" s="45">
        <v>1.41</v>
      </c>
      <c r="X583" s="45">
        <v>0.38</v>
      </c>
      <c r="Y583" s="45" t="s">
        <v>276</v>
      </c>
      <c r="Z583" s="45">
        <v>3.49</v>
      </c>
      <c r="AA583" s="45">
        <v>0.34</v>
      </c>
      <c r="AB583" s="15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 t="s">
        <v>317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>
      <c r="BM585" s="55"/>
    </row>
    <row r="586" spans="1:65" ht="15">
      <c r="B586" s="8" t="s">
        <v>535</v>
      </c>
      <c r="BM586" s="28" t="s">
        <v>67</v>
      </c>
    </row>
    <row r="587" spans="1:65" ht="15">
      <c r="A587" s="25" t="s">
        <v>57</v>
      </c>
      <c r="B587" s="18" t="s">
        <v>111</v>
      </c>
      <c r="C587" s="15" t="s">
        <v>112</v>
      </c>
      <c r="D587" s="16" t="s">
        <v>231</v>
      </c>
      <c r="E587" s="17" t="s">
        <v>231</v>
      </c>
      <c r="F587" s="17" t="s">
        <v>231</v>
      </c>
      <c r="G587" s="17" t="s">
        <v>231</v>
      </c>
      <c r="H587" s="17" t="s">
        <v>231</v>
      </c>
      <c r="I587" s="17" t="s">
        <v>231</v>
      </c>
      <c r="J587" s="17" t="s">
        <v>231</v>
      </c>
      <c r="K587" s="17" t="s">
        <v>231</v>
      </c>
      <c r="L587" s="17" t="s">
        <v>231</v>
      </c>
      <c r="M587" s="17" t="s">
        <v>231</v>
      </c>
      <c r="N587" s="17" t="s">
        <v>231</v>
      </c>
      <c r="O587" s="17" t="s">
        <v>231</v>
      </c>
      <c r="P587" s="17" t="s">
        <v>231</v>
      </c>
      <c r="Q587" s="17" t="s">
        <v>231</v>
      </c>
      <c r="R587" s="17" t="s">
        <v>231</v>
      </c>
      <c r="S587" s="17" t="s">
        <v>231</v>
      </c>
      <c r="T587" s="17" t="s">
        <v>231</v>
      </c>
      <c r="U587" s="17" t="s">
        <v>231</v>
      </c>
      <c r="V587" s="17" t="s">
        <v>231</v>
      </c>
      <c r="W587" s="17" t="s">
        <v>231</v>
      </c>
      <c r="X587" s="17" t="s">
        <v>231</v>
      </c>
      <c r="Y587" s="17" t="s">
        <v>231</v>
      </c>
      <c r="Z587" s="17" t="s">
        <v>231</v>
      </c>
      <c r="AA587" s="17" t="s">
        <v>231</v>
      </c>
      <c r="AB587" s="17" t="s">
        <v>231</v>
      </c>
      <c r="AC587" s="17" t="s">
        <v>231</v>
      </c>
      <c r="AD587" s="15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232</v>
      </c>
      <c r="C588" s="9" t="s">
        <v>232</v>
      </c>
      <c r="D588" s="151" t="s">
        <v>235</v>
      </c>
      <c r="E588" s="152" t="s">
        <v>236</v>
      </c>
      <c r="F588" s="152" t="s">
        <v>237</v>
      </c>
      <c r="G588" s="152" t="s">
        <v>241</v>
      </c>
      <c r="H588" s="152" t="s">
        <v>242</v>
      </c>
      <c r="I588" s="152" t="s">
        <v>243</v>
      </c>
      <c r="J588" s="152" t="s">
        <v>244</v>
      </c>
      <c r="K588" s="152" t="s">
        <v>245</v>
      </c>
      <c r="L588" s="152" t="s">
        <v>246</v>
      </c>
      <c r="M588" s="152" t="s">
        <v>247</v>
      </c>
      <c r="N588" s="152" t="s">
        <v>248</v>
      </c>
      <c r="O588" s="152" t="s">
        <v>249</v>
      </c>
      <c r="P588" s="152" t="s">
        <v>250</v>
      </c>
      <c r="Q588" s="152" t="s">
        <v>251</v>
      </c>
      <c r="R588" s="152" t="s">
        <v>252</v>
      </c>
      <c r="S588" s="152" t="s">
        <v>253</v>
      </c>
      <c r="T588" s="152" t="s">
        <v>254</v>
      </c>
      <c r="U588" s="152" t="s">
        <v>255</v>
      </c>
      <c r="V588" s="152" t="s">
        <v>256</v>
      </c>
      <c r="W588" s="152" t="s">
        <v>257</v>
      </c>
      <c r="X588" s="152" t="s">
        <v>258</v>
      </c>
      <c r="Y588" s="152" t="s">
        <v>259</v>
      </c>
      <c r="Z588" s="152" t="s">
        <v>260</v>
      </c>
      <c r="AA588" s="152" t="s">
        <v>261</v>
      </c>
      <c r="AB588" s="152" t="s">
        <v>263</v>
      </c>
      <c r="AC588" s="152" t="s">
        <v>264</v>
      </c>
      <c r="AD588" s="15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115</v>
      </c>
      <c r="E589" s="11" t="s">
        <v>306</v>
      </c>
      <c r="F589" s="11" t="s">
        <v>115</v>
      </c>
      <c r="G589" s="11" t="s">
        <v>307</v>
      </c>
      <c r="H589" s="11" t="s">
        <v>115</v>
      </c>
      <c r="I589" s="11" t="s">
        <v>115</v>
      </c>
      <c r="J589" s="11" t="s">
        <v>307</v>
      </c>
      <c r="K589" s="11" t="s">
        <v>306</v>
      </c>
      <c r="L589" s="11" t="s">
        <v>307</v>
      </c>
      <c r="M589" s="11" t="s">
        <v>307</v>
      </c>
      <c r="N589" s="11" t="s">
        <v>307</v>
      </c>
      <c r="O589" s="11" t="s">
        <v>307</v>
      </c>
      <c r="P589" s="11" t="s">
        <v>307</v>
      </c>
      <c r="Q589" s="11" t="s">
        <v>115</v>
      </c>
      <c r="R589" s="11" t="s">
        <v>307</v>
      </c>
      <c r="S589" s="11" t="s">
        <v>307</v>
      </c>
      <c r="T589" s="11" t="s">
        <v>115</v>
      </c>
      <c r="U589" s="11" t="s">
        <v>307</v>
      </c>
      <c r="V589" s="11" t="s">
        <v>306</v>
      </c>
      <c r="W589" s="11" t="s">
        <v>307</v>
      </c>
      <c r="X589" s="11" t="s">
        <v>306</v>
      </c>
      <c r="Y589" s="11" t="s">
        <v>306</v>
      </c>
      <c r="Z589" s="11" t="s">
        <v>307</v>
      </c>
      <c r="AA589" s="11" t="s">
        <v>307</v>
      </c>
      <c r="AB589" s="11" t="s">
        <v>306</v>
      </c>
      <c r="AC589" s="11" t="s">
        <v>307</v>
      </c>
      <c r="AD589" s="15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15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2">
        <v>1.4599599999999999</v>
      </c>
      <c r="E591" s="22">
        <v>1.5152493200556516</v>
      </c>
      <c r="F591" s="22">
        <v>1.5334999999999999</v>
      </c>
      <c r="G591" s="22">
        <v>1.54</v>
      </c>
      <c r="H591" s="22">
        <v>1.4581</v>
      </c>
      <c r="I591" s="22">
        <v>1.44</v>
      </c>
      <c r="J591" s="22">
        <v>1.5021</v>
      </c>
      <c r="K591" s="22">
        <v>1.5029999999999999</v>
      </c>
      <c r="L591" s="22">
        <v>1.49</v>
      </c>
      <c r="M591" s="22">
        <v>1.53</v>
      </c>
      <c r="N591" s="22">
        <v>1.46</v>
      </c>
      <c r="O591" s="22">
        <v>1.46</v>
      </c>
      <c r="P591" s="22">
        <v>1.56</v>
      </c>
      <c r="Q591" s="22">
        <v>1.497438481341008</v>
      </c>
      <c r="R591" s="22">
        <v>1.47</v>
      </c>
      <c r="S591" s="22">
        <v>1.6</v>
      </c>
      <c r="T591" s="154">
        <v>1.27</v>
      </c>
      <c r="U591" s="22">
        <v>1.5</v>
      </c>
      <c r="V591" s="22">
        <v>1.5109999999999999</v>
      </c>
      <c r="W591" s="22">
        <v>1.4970000000000001</v>
      </c>
      <c r="X591" s="22">
        <v>1.5427</v>
      </c>
      <c r="Y591" s="22">
        <v>1.4782999999999999</v>
      </c>
      <c r="Z591" s="154">
        <v>1.788</v>
      </c>
      <c r="AA591" s="22">
        <v>1.5880000000000001</v>
      </c>
      <c r="AB591" s="22">
        <v>1.4</v>
      </c>
      <c r="AC591" s="154">
        <v>1.73</v>
      </c>
      <c r="AD591" s="15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1.466515</v>
      </c>
      <c r="E592" s="11">
        <v>1.4625733882939889</v>
      </c>
      <c r="F592" s="11">
        <v>1.534</v>
      </c>
      <c r="G592" s="11">
        <v>1.48</v>
      </c>
      <c r="H592" s="11">
        <v>1.4520999999999999</v>
      </c>
      <c r="I592" s="11">
        <v>1.47</v>
      </c>
      <c r="J592" s="11">
        <v>1.4682999999999999</v>
      </c>
      <c r="K592" s="11">
        <v>1.5189999999999999</v>
      </c>
      <c r="L592" s="11">
        <v>1.47</v>
      </c>
      <c r="M592" s="11">
        <v>1.49</v>
      </c>
      <c r="N592" s="149">
        <v>1.51</v>
      </c>
      <c r="O592" s="11">
        <v>1.44</v>
      </c>
      <c r="P592" s="11">
        <v>1.5700000000000003</v>
      </c>
      <c r="Q592" s="11">
        <v>1.5130997060247735</v>
      </c>
      <c r="R592" s="11">
        <v>1.46</v>
      </c>
      <c r="S592" s="11">
        <v>1.6200000000000003</v>
      </c>
      <c r="T592" s="155">
        <v>1.29</v>
      </c>
      <c r="U592" s="11">
        <v>1.46</v>
      </c>
      <c r="V592" s="11">
        <v>1.542</v>
      </c>
      <c r="W592" s="11">
        <v>1.51</v>
      </c>
      <c r="X592" s="11">
        <v>1.5709999999999997</v>
      </c>
      <c r="Y592" s="11">
        <v>1.4724999999999999</v>
      </c>
      <c r="Z592" s="155">
        <v>1.506</v>
      </c>
      <c r="AA592" s="11">
        <v>1.58</v>
      </c>
      <c r="AB592" s="11">
        <v>1.38</v>
      </c>
      <c r="AC592" s="155">
        <v>1.73</v>
      </c>
      <c r="AD592" s="15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e">
        <v>#N/A</v>
      </c>
    </row>
    <row r="593" spans="1:65">
      <c r="A593" s="30"/>
      <c r="B593" s="19">
        <v>1</v>
      </c>
      <c r="C593" s="9">
        <v>3</v>
      </c>
      <c r="D593" s="11">
        <v>1.4611000000000001</v>
      </c>
      <c r="E593" s="11">
        <v>1.480219710525263</v>
      </c>
      <c r="F593" s="11">
        <v>1.5494000000000001</v>
      </c>
      <c r="G593" s="11">
        <v>1.5</v>
      </c>
      <c r="H593" s="11">
        <v>1.4594</v>
      </c>
      <c r="I593" s="11">
        <v>1.48</v>
      </c>
      <c r="J593" s="11">
        <v>1.4521999999999999</v>
      </c>
      <c r="K593" s="11">
        <v>1.5620000000000001</v>
      </c>
      <c r="L593" s="11">
        <v>1.48</v>
      </c>
      <c r="M593" s="11">
        <v>1.52</v>
      </c>
      <c r="N593" s="11">
        <v>1.45</v>
      </c>
      <c r="O593" s="11">
        <v>1.46</v>
      </c>
      <c r="P593" s="11">
        <v>1.55</v>
      </c>
      <c r="Q593" s="11">
        <v>1.4841070698167875</v>
      </c>
      <c r="R593" s="11">
        <v>1.47</v>
      </c>
      <c r="S593" s="11">
        <v>1.5700000000000003</v>
      </c>
      <c r="T593" s="155">
        <v>1.25</v>
      </c>
      <c r="U593" s="11">
        <v>1.48</v>
      </c>
      <c r="V593" s="11">
        <v>1.492</v>
      </c>
      <c r="W593" s="11">
        <v>1.5029999999999999</v>
      </c>
      <c r="X593" s="11">
        <v>1.4989000000000001</v>
      </c>
      <c r="Y593" s="11">
        <v>1.4633</v>
      </c>
      <c r="Z593" s="11"/>
      <c r="AA593" s="11">
        <v>1.5649999999999999</v>
      </c>
      <c r="AB593" s="11">
        <v>1.47</v>
      </c>
      <c r="AC593" s="155">
        <v>1.67</v>
      </c>
      <c r="AD593" s="15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1.4663249999999999</v>
      </c>
      <c r="E594" s="11">
        <v>1.4892939026681959</v>
      </c>
      <c r="F594" s="11">
        <v>1.5266</v>
      </c>
      <c r="G594" s="11">
        <v>1.53</v>
      </c>
      <c r="H594" s="11">
        <v>1.4847999999999999</v>
      </c>
      <c r="I594" s="11">
        <v>1.45</v>
      </c>
      <c r="J594" s="11">
        <v>1.4994000000000001</v>
      </c>
      <c r="K594" s="11">
        <v>1.585</v>
      </c>
      <c r="L594" s="11">
        <v>1.44</v>
      </c>
      <c r="M594" s="11">
        <v>1.59</v>
      </c>
      <c r="N594" s="11">
        <v>1.44</v>
      </c>
      <c r="O594" s="11">
        <v>1.44</v>
      </c>
      <c r="P594" s="11">
        <v>1.59</v>
      </c>
      <c r="Q594" s="11">
        <v>1.5065358391715558</v>
      </c>
      <c r="R594" s="11">
        <v>1.47</v>
      </c>
      <c r="S594" s="11">
        <v>1.6</v>
      </c>
      <c r="T594" s="155">
        <v>1.3</v>
      </c>
      <c r="U594" s="11">
        <v>1.51</v>
      </c>
      <c r="V594" s="11">
        <v>1.534</v>
      </c>
      <c r="W594" s="11">
        <v>1.4790000000000001</v>
      </c>
      <c r="X594" s="11">
        <v>1.5168999999999999</v>
      </c>
      <c r="Y594" s="11">
        <v>1.4592000000000001</v>
      </c>
      <c r="Z594" s="155">
        <v>1.0640000000000001</v>
      </c>
      <c r="AA594" s="11">
        <v>1.5129999999999999</v>
      </c>
      <c r="AB594" s="11">
        <v>1.43</v>
      </c>
      <c r="AC594" s="155">
        <v>1.69</v>
      </c>
      <c r="AD594" s="15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1.4973531420310378</v>
      </c>
    </row>
    <row r="595" spans="1:65">
      <c r="A595" s="30"/>
      <c r="B595" s="19">
        <v>1</v>
      </c>
      <c r="C595" s="9">
        <v>5</v>
      </c>
      <c r="D595" s="11">
        <v>1.44818</v>
      </c>
      <c r="E595" s="11">
        <v>1.4504479531248322</v>
      </c>
      <c r="F595" s="11">
        <v>1.5249000000000001</v>
      </c>
      <c r="G595" s="11">
        <v>1.54</v>
      </c>
      <c r="H595" s="11">
        <v>1.4711000000000001</v>
      </c>
      <c r="I595" s="11">
        <v>1.46</v>
      </c>
      <c r="J595" s="11">
        <v>1.5142</v>
      </c>
      <c r="K595" s="11">
        <v>1.5730000000000002</v>
      </c>
      <c r="L595" s="11">
        <v>1.44</v>
      </c>
      <c r="M595" s="11">
        <v>1.5700000000000003</v>
      </c>
      <c r="N595" s="11">
        <v>1.44</v>
      </c>
      <c r="O595" s="11">
        <v>1.46</v>
      </c>
      <c r="P595" s="11">
        <v>1.53</v>
      </c>
      <c r="Q595" s="11">
        <v>1.4885931448113294</v>
      </c>
      <c r="R595" s="11">
        <v>1.49</v>
      </c>
      <c r="S595" s="11">
        <v>1.59</v>
      </c>
      <c r="T595" s="155">
        <v>1.24</v>
      </c>
      <c r="U595" s="11">
        <v>1.45</v>
      </c>
      <c r="V595" s="11">
        <v>1.5349999999999999</v>
      </c>
      <c r="W595" s="11">
        <v>1.5089999999999999</v>
      </c>
      <c r="X595" s="11">
        <v>1.5134999999999998</v>
      </c>
      <c r="Y595" s="11">
        <v>1.4682999999999999</v>
      </c>
      <c r="Z595" s="155">
        <v>1.03</v>
      </c>
      <c r="AA595" s="11">
        <v>1.617</v>
      </c>
      <c r="AB595" s="11">
        <v>1.36</v>
      </c>
      <c r="AC595" s="155">
        <v>1.67</v>
      </c>
      <c r="AD595" s="15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44</v>
      </c>
    </row>
    <row r="596" spans="1:65">
      <c r="A596" s="30"/>
      <c r="B596" s="19">
        <v>1</v>
      </c>
      <c r="C596" s="9">
        <v>6</v>
      </c>
      <c r="D596" s="11">
        <v>1.4768699999999999</v>
      </c>
      <c r="E596" s="11">
        <v>1.4515448882194903</v>
      </c>
      <c r="F596" s="11">
        <v>1.5206999999999999</v>
      </c>
      <c r="G596" s="11">
        <v>1.5</v>
      </c>
      <c r="H596" s="11">
        <v>1.4318</v>
      </c>
      <c r="I596" s="11">
        <v>1.45</v>
      </c>
      <c r="J596" s="11">
        <v>1.4857</v>
      </c>
      <c r="K596" s="11">
        <v>1.556</v>
      </c>
      <c r="L596" s="11">
        <v>1.45</v>
      </c>
      <c r="M596" s="11">
        <v>1.53</v>
      </c>
      <c r="N596" s="11">
        <v>1.43</v>
      </c>
      <c r="O596" s="11">
        <v>1.46</v>
      </c>
      <c r="P596" s="11">
        <v>1.55</v>
      </c>
      <c r="Q596" s="11">
        <v>1.5028968134410203</v>
      </c>
      <c r="R596" s="11">
        <v>1.49</v>
      </c>
      <c r="S596" s="11">
        <v>1.5700000000000003</v>
      </c>
      <c r="T596" s="155">
        <v>1.29</v>
      </c>
      <c r="U596" s="11">
        <v>1.48</v>
      </c>
      <c r="V596" s="11">
        <v>1.52</v>
      </c>
      <c r="W596" s="11">
        <v>1.478</v>
      </c>
      <c r="X596" s="11">
        <v>1.4901</v>
      </c>
      <c r="Y596" s="11">
        <v>1.44</v>
      </c>
      <c r="Z596" s="155">
        <v>1.083</v>
      </c>
      <c r="AA596" s="11">
        <v>1.5649999999999999</v>
      </c>
      <c r="AB596" s="11">
        <v>1.5</v>
      </c>
      <c r="AC596" s="155">
        <v>1.68</v>
      </c>
      <c r="AD596" s="15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20" t="s">
        <v>271</v>
      </c>
      <c r="C597" s="12"/>
      <c r="D597" s="23">
        <v>1.4631583333333331</v>
      </c>
      <c r="E597" s="23">
        <v>1.4748881938145704</v>
      </c>
      <c r="F597" s="23">
        <v>1.5315166666666666</v>
      </c>
      <c r="G597" s="23">
        <v>1.5149999999999999</v>
      </c>
      <c r="H597" s="23">
        <v>1.4595500000000001</v>
      </c>
      <c r="I597" s="23">
        <v>1.4583333333333333</v>
      </c>
      <c r="J597" s="23">
        <v>1.4869833333333331</v>
      </c>
      <c r="K597" s="23">
        <v>1.5496666666666667</v>
      </c>
      <c r="L597" s="23">
        <v>1.4616666666666662</v>
      </c>
      <c r="M597" s="23">
        <v>1.5383333333333333</v>
      </c>
      <c r="N597" s="23">
        <v>1.4549999999999998</v>
      </c>
      <c r="O597" s="23">
        <v>1.4533333333333331</v>
      </c>
      <c r="P597" s="23">
        <v>1.5583333333333336</v>
      </c>
      <c r="Q597" s="23">
        <v>1.4987785091010792</v>
      </c>
      <c r="R597" s="23">
        <v>1.4749999999999999</v>
      </c>
      <c r="S597" s="23">
        <v>1.5916666666666668</v>
      </c>
      <c r="T597" s="23">
        <v>1.2733333333333334</v>
      </c>
      <c r="U597" s="23">
        <v>1.4799999999999998</v>
      </c>
      <c r="V597" s="23">
        <v>1.5223333333333333</v>
      </c>
      <c r="W597" s="23">
        <v>1.4959999999999998</v>
      </c>
      <c r="X597" s="23">
        <v>1.5221833333333332</v>
      </c>
      <c r="Y597" s="23">
        <v>1.4636000000000002</v>
      </c>
      <c r="Z597" s="23">
        <v>1.2942000000000002</v>
      </c>
      <c r="AA597" s="23">
        <v>1.5713333333333335</v>
      </c>
      <c r="AB597" s="23">
        <v>1.4233333333333331</v>
      </c>
      <c r="AC597" s="23">
        <v>1.6950000000000001</v>
      </c>
      <c r="AD597" s="15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272</v>
      </c>
      <c r="C598" s="29"/>
      <c r="D598" s="11">
        <v>1.4637125</v>
      </c>
      <c r="E598" s="11">
        <v>1.4713965494096259</v>
      </c>
      <c r="F598" s="11">
        <v>1.5300499999999999</v>
      </c>
      <c r="G598" s="11">
        <v>1.5150000000000001</v>
      </c>
      <c r="H598" s="11">
        <v>1.45875</v>
      </c>
      <c r="I598" s="11">
        <v>1.4550000000000001</v>
      </c>
      <c r="J598" s="11">
        <v>1.49255</v>
      </c>
      <c r="K598" s="11">
        <v>1.5590000000000002</v>
      </c>
      <c r="L598" s="11">
        <v>1.46</v>
      </c>
      <c r="M598" s="11">
        <v>1.53</v>
      </c>
      <c r="N598" s="11">
        <v>1.4449999999999998</v>
      </c>
      <c r="O598" s="11">
        <v>1.46</v>
      </c>
      <c r="P598" s="11">
        <v>1.5550000000000002</v>
      </c>
      <c r="Q598" s="11">
        <v>1.5001676473910142</v>
      </c>
      <c r="R598" s="11">
        <v>1.47</v>
      </c>
      <c r="S598" s="11">
        <v>1.5950000000000002</v>
      </c>
      <c r="T598" s="11">
        <v>1.28</v>
      </c>
      <c r="U598" s="11">
        <v>1.48</v>
      </c>
      <c r="V598" s="11">
        <v>1.5270000000000001</v>
      </c>
      <c r="W598" s="11">
        <v>1.5</v>
      </c>
      <c r="X598" s="11">
        <v>1.5151999999999999</v>
      </c>
      <c r="Y598" s="11">
        <v>1.4658</v>
      </c>
      <c r="Z598" s="11">
        <v>1.083</v>
      </c>
      <c r="AA598" s="11">
        <v>1.5725</v>
      </c>
      <c r="AB598" s="11">
        <v>1.415</v>
      </c>
      <c r="AC598" s="11">
        <v>1.6850000000000001</v>
      </c>
      <c r="AD598" s="15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273</v>
      </c>
      <c r="C599" s="29"/>
      <c r="D599" s="24">
        <v>9.467009383467723E-3</v>
      </c>
      <c r="E599" s="24">
        <v>2.5135074082037988E-2</v>
      </c>
      <c r="F599" s="24">
        <v>1.0147594131944149E-2</v>
      </c>
      <c r="G599" s="24">
        <v>2.5099800796022285E-2</v>
      </c>
      <c r="H599" s="24">
        <v>1.788102346064117E-2</v>
      </c>
      <c r="I599" s="24">
        <v>1.471960144387976E-2</v>
      </c>
      <c r="J599" s="24">
        <v>2.3169067021929651E-2</v>
      </c>
      <c r="K599" s="24">
        <v>3.1947874212014032E-2</v>
      </c>
      <c r="L599" s="24">
        <v>2.1369760566432829E-2</v>
      </c>
      <c r="M599" s="24">
        <v>3.6009258068817135E-2</v>
      </c>
      <c r="N599" s="24">
        <v>2.8809720581775892E-2</v>
      </c>
      <c r="O599" s="24">
        <v>1.0327955589886454E-2</v>
      </c>
      <c r="P599" s="24">
        <v>2.0412414523193194E-2</v>
      </c>
      <c r="Q599" s="24">
        <v>1.0982001025052377E-2</v>
      </c>
      <c r="R599" s="24">
        <v>1.2247448713915901E-2</v>
      </c>
      <c r="S599" s="24">
        <v>1.9407902170679499E-2</v>
      </c>
      <c r="T599" s="24">
        <v>2.4221202832779957E-2</v>
      </c>
      <c r="U599" s="24">
        <v>2.2803508501982778E-2</v>
      </c>
      <c r="V599" s="24">
        <v>1.8640457791231073E-2</v>
      </c>
      <c r="W599" s="24">
        <v>1.4338758663147893E-2</v>
      </c>
      <c r="X599" s="24">
        <v>2.9929144101805867E-2</v>
      </c>
      <c r="Y599" s="24">
        <v>1.3370115930686603E-2</v>
      </c>
      <c r="Z599" s="24">
        <v>0.33767469552810703</v>
      </c>
      <c r="AA599" s="24">
        <v>3.4413175771304073E-2</v>
      </c>
      <c r="AB599" s="24">
        <v>5.3913510984415276E-2</v>
      </c>
      <c r="AC599" s="24">
        <v>2.8106938645110414E-2</v>
      </c>
      <c r="AD599" s="211"/>
      <c r="AE599" s="212"/>
      <c r="AF599" s="212"/>
      <c r="AG599" s="212"/>
      <c r="AH599" s="212"/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  <c r="BI599" s="212"/>
      <c r="BJ599" s="212"/>
      <c r="BK599" s="212"/>
      <c r="BL599" s="212"/>
      <c r="BM599" s="56"/>
    </row>
    <row r="600" spans="1:65">
      <c r="A600" s="30"/>
      <c r="B600" s="3" t="s">
        <v>87</v>
      </c>
      <c r="C600" s="29"/>
      <c r="D600" s="13">
        <v>6.4702562721972844E-3</v>
      </c>
      <c r="E600" s="13">
        <v>1.7042019990023787E-2</v>
      </c>
      <c r="F600" s="13">
        <v>6.6258463605429144E-3</v>
      </c>
      <c r="G600" s="13">
        <v>1.6567525277902499E-2</v>
      </c>
      <c r="H600" s="13">
        <v>1.2251052352191545E-2</v>
      </c>
      <c r="I600" s="13">
        <v>1.0093440990088978E-2</v>
      </c>
      <c r="J600" s="13">
        <v>1.5581255352736292E-2</v>
      </c>
      <c r="K600" s="13">
        <v>2.0615965290609183E-2</v>
      </c>
      <c r="L600" s="13">
        <v>1.4620132656624518E-2</v>
      </c>
      <c r="M600" s="13">
        <v>2.34079684087652E-2</v>
      </c>
      <c r="N600" s="13">
        <v>1.9800495245206801E-2</v>
      </c>
      <c r="O600" s="13">
        <v>7.1063914609310469E-3</v>
      </c>
      <c r="P600" s="13">
        <v>1.3098875629856593E-2</v>
      </c>
      <c r="Q600" s="13">
        <v>7.3273008375594065E-3</v>
      </c>
      <c r="R600" s="13">
        <v>8.303355060281967E-3</v>
      </c>
      <c r="S600" s="13">
        <v>1.2193446389955705E-2</v>
      </c>
      <c r="T600" s="13">
        <v>1.9021887041450226E-2</v>
      </c>
      <c r="U600" s="13">
        <v>1.5407776014853231E-2</v>
      </c>
      <c r="V600" s="13">
        <v>1.2244662442236308E-2</v>
      </c>
      <c r="W600" s="13">
        <v>9.5847317267031377E-3</v>
      </c>
      <c r="X600" s="13">
        <v>1.9661983840189554E-2</v>
      </c>
      <c r="Y600" s="13">
        <v>9.1350887747243779E-3</v>
      </c>
      <c r="Z600" s="13">
        <v>0.26091384293625947</v>
      </c>
      <c r="AA600" s="13">
        <v>2.1900620983010651E-2</v>
      </c>
      <c r="AB600" s="13">
        <v>3.7878344953921748E-2</v>
      </c>
      <c r="AC600" s="13">
        <v>1.6582264687380773E-2</v>
      </c>
      <c r="AD600" s="15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274</v>
      </c>
      <c r="C601" s="29"/>
      <c r="D601" s="13">
        <v>-2.2836836373363534E-2</v>
      </c>
      <c r="E601" s="13">
        <v>-1.5003106205123684E-2</v>
      </c>
      <c r="F601" s="13">
        <v>2.281594346493887E-2</v>
      </c>
      <c r="G601" s="13">
        <v>1.178536810964026E-2</v>
      </c>
      <c r="H601" s="13">
        <v>-2.5246644208299918E-2</v>
      </c>
      <c r="I601" s="13">
        <v>-2.6059189113382675E-2</v>
      </c>
      <c r="J601" s="13">
        <v>-6.9254262115073795E-3</v>
      </c>
      <c r="K601" s="13">
        <v>3.4937332528430787E-2</v>
      </c>
      <c r="L601" s="13">
        <v>-2.3833038688499175E-2</v>
      </c>
      <c r="M601" s="13">
        <v>2.7368421083826089E-2</v>
      </c>
      <c r="N601" s="13">
        <v>-2.8285339538266396E-2</v>
      </c>
      <c r="O601" s="13">
        <v>-2.9398414750708257E-2</v>
      </c>
      <c r="P601" s="13">
        <v>4.0725323633128419E-2</v>
      </c>
      <c r="Q601" s="13">
        <v>9.5192445257641367E-4</v>
      </c>
      <c r="R601" s="13">
        <v>-1.4928436988964178E-2</v>
      </c>
      <c r="S601" s="13">
        <v>6.2986827881965413E-2</v>
      </c>
      <c r="T601" s="13">
        <v>-0.14961053769442767</v>
      </c>
      <c r="U601" s="13">
        <v>-1.1589211351638706E-2</v>
      </c>
      <c r="V601" s="13">
        <v>1.6682899044384358E-2</v>
      </c>
      <c r="W601" s="13">
        <v>-9.0368931219697579E-4</v>
      </c>
      <c r="X601" s="13">
        <v>1.6582722275264583E-2</v>
      </c>
      <c r="Y601" s="13">
        <v>-2.2541871442066208E-2</v>
      </c>
      <c r="Z601" s="13">
        <v>-0.13567483603465569</v>
      </c>
      <c r="AA601" s="13">
        <v>4.9407310290174866E-2</v>
      </c>
      <c r="AB601" s="13">
        <v>-4.943376857466153E-2</v>
      </c>
      <c r="AC601" s="13">
        <v>0.13199749105335989</v>
      </c>
      <c r="AD601" s="15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275</v>
      </c>
      <c r="C602" s="47"/>
      <c r="D602" s="45">
        <v>0.44</v>
      </c>
      <c r="E602" s="45">
        <v>0.19</v>
      </c>
      <c r="F602" s="45">
        <v>1.05</v>
      </c>
      <c r="G602" s="45">
        <v>0.69</v>
      </c>
      <c r="H602" s="45">
        <v>0.52</v>
      </c>
      <c r="I602" s="45">
        <v>0.55000000000000004</v>
      </c>
      <c r="J602" s="45">
        <v>0.08</v>
      </c>
      <c r="K602" s="45">
        <v>1.45</v>
      </c>
      <c r="L602" s="45">
        <v>0.48</v>
      </c>
      <c r="M602" s="45">
        <v>1.2</v>
      </c>
      <c r="N602" s="45">
        <v>0.62</v>
      </c>
      <c r="O602" s="45">
        <v>0.66</v>
      </c>
      <c r="P602" s="45">
        <v>1.64</v>
      </c>
      <c r="Q602" s="45">
        <v>0.33</v>
      </c>
      <c r="R602" s="45">
        <v>0.19</v>
      </c>
      <c r="S602" s="45">
        <v>2.37</v>
      </c>
      <c r="T602" s="45">
        <v>4.5999999999999996</v>
      </c>
      <c r="U602" s="45">
        <v>0.08</v>
      </c>
      <c r="V602" s="45">
        <v>0.85</v>
      </c>
      <c r="W602" s="45">
        <v>0.27</v>
      </c>
      <c r="X602" s="45">
        <v>0.85</v>
      </c>
      <c r="Y602" s="45">
        <v>0.44</v>
      </c>
      <c r="Z602" s="45">
        <v>4.1399999999999997</v>
      </c>
      <c r="AA602" s="45">
        <v>1.92</v>
      </c>
      <c r="AB602" s="45">
        <v>1.32</v>
      </c>
      <c r="AC602" s="45">
        <v>4.63</v>
      </c>
      <c r="AD602" s="15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BM603" s="55"/>
    </row>
    <row r="604" spans="1:65" ht="15">
      <c r="B604" s="8" t="s">
        <v>536</v>
      </c>
      <c r="BM604" s="28" t="s">
        <v>67</v>
      </c>
    </row>
    <row r="605" spans="1:65" ht="15">
      <c r="A605" s="25" t="s">
        <v>29</v>
      </c>
      <c r="B605" s="18" t="s">
        <v>111</v>
      </c>
      <c r="C605" s="15" t="s">
        <v>112</v>
      </c>
      <c r="D605" s="16" t="s">
        <v>231</v>
      </c>
      <c r="E605" s="17" t="s">
        <v>231</v>
      </c>
      <c r="F605" s="17" t="s">
        <v>231</v>
      </c>
      <c r="G605" s="17" t="s">
        <v>231</v>
      </c>
      <c r="H605" s="17" t="s">
        <v>231</v>
      </c>
      <c r="I605" s="17" t="s">
        <v>231</v>
      </c>
      <c r="J605" s="17" t="s">
        <v>231</v>
      </c>
      <c r="K605" s="17" t="s">
        <v>231</v>
      </c>
      <c r="L605" s="17" t="s">
        <v>231</v>
      </c>
      <c r="M605" s="17" t="s">
        <v>231</v>
      </c>
      <c r="N605" s="17" t="s">
        <v>231</v>
      </c>
      <c r="O605" s="17" t="s">
        <v>231</v>
      </c>
      <c r="P605" s="17" t="s">
        <v>231</v>
      </c>
      <c r="Q605" s="17" t="s">
        <v>231</v>
      </c>
      <c r="R605" s="17" t="s">
        <v>231</v>
      </c>
      <c r="S605" s="17" t="s">
        <v>231</v>
      </c>
      <c r="T605" s="17" t="s">
        <v>231</v>
      </c>
      <c r="U605" s="17" t="s">
        <v>231</v>
      </c>
      <c r="V605" s="17" t="s">
        <v>231</v>
      </c>
      <c r="W605" s="17" t="s">
        <v>231</v>
      </c>
      <c r="X605" s="17" t="s">
        <v>231</v>
      </c>
      <c r="Y605" s="17" t="s">
        <v>231</v>
      </c>
      <c r="Z605" s="17" t="s">
        <v>231</v>
      </c>
      <c r="AA605" s="17" t="s">
        <v>231</v>
      </c>
      <c r="AB605" s="15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232</v>
      </c>
      <c r="C606" s="9" t="s">
        <v>232</v>
      </c>
      <c r="D606" s="151" t="s">
        <v>236</v>
      </c>
      <c r="E606" s="152" t="s">
        <v>237</v>
      </c>
      <c r="F606" s="152" t="s">
        <v>241</v>
      </c>
      <c r="G606" s="152" t="s">
        <v>242</v>
      </c>
      <c r="H606" s="152" t="s">
        <v>243</v>
      </c>
      <c r="I606" s="152" t="s">
        <v>244</v>
      </c>
      <c r="J606" s="152" t="s">
        <v>245</v>
      </c>
      <c r="K606" s="152" t="s">
        <v>246</v>
      </c>
      <c r="L606" s="152" t="s">
        <v>247</v>
      </c>
      <c r="M606" s="152" t="s">
        <v>248</v>
      </c>
      <c r="N606" s="152" t="s">
        <v>249</v>
      </c>
      <c r="O606" s="152" t="s">
        <v>250</v>
      </c>
      <c r="P606" s="152" t="s">
        <v>251</v>
      </c>
      <c r="Q606" s="152" t="s">
        <v>252</v>
      </c>
      <c r="R606" s="152" t="s">
        <v>253</v>
      </c>
      <c r="S606" s="152" t="s">
        <v>254</v>
      </c>
      <c r="T606" s="152" t="s">
        <v>255</v>
      </c>
      <c r="U606" s="152" t="s">
        <v>256</v>
      </c>
      <c r="V606" s="152" t="s">
        <v>257</v>
      </c>
      <c r="W606" s="152" t="s">
        <v>258</v>
      </c>
      <c r="X606" s="152" t="s">
        <v>259</v>
      </c>
      <c r="Y606" s="152" t="s">
        <v>261</v>
      </c>
      <c r="Z606" s="152" t="s">
        <v>263</v>
      </c>
      <c r="AA606" s="152" t="s">
        <v>264</v>
      </c>
      <c r="AB606" s="15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306</v>
      </c>
      <c r="E607" s="11" t="s">
        <v>306</v>
      </c>
      <c r="F607" s="11" t="s">
        <v>307</v>
      </c>
      <c r="G607" s="11" t="s">
        <v>115</v>
      </c>
      <c r="H607" s="11" t="s">
        <v>115</v>
      </c>
      <c r="I607" s="11" t="s">
        <v>307</v>
      </c>
      <c r="J607" s="11" t="s">
        <v>306</v>
      </c>
      <c r="K607" s="11" t="s">
        <v>307</v>
      </c>
      <c r="L607" s="11" t="s">
        <v>307</v>
      </c>
      <c r="M607" s="11" t="s">
        <v>307</v>
      </c>
      <c r="N607" s="11" t="s">
        <v>307</v>
      </c>
      <c r="O607" s="11" t="s">
        <v>307</v>
      </c>
      <c r="P607" s="11" t="s">
        <v>115</v>
      </c>
      <c r="Q607" s="11" t="s">
        <v>307</v>
      </c>
      <c r="R607" s="11" t="s">
        <v>307</v>
      </c>
      <c r="S607" s="11" t="s">
        <v>306</v>
      </c>
      <c r="T607" s="11" t="s">
        <v>307</v>
      </c>
      <c r="U607" s="11" t="s">
        <v>306</v>
      </c>
      <c r="V607" s="11" t="s">
        <v>306</v>
      </c>
      <c r="W607" s="11" t="s">
        <v>306</v>
      </c>
      <c r="X607" s="11" t="s">
        <v>306</v>
      </c>
      <c r="Y607" s="11" t="s">
        <v>307</v>
      </c>
      <c r="Z607" s="11" t="s">
        <v>306</v>
      </c>
      <c r="AA607" s="11" t="s">
        <v>307</v>
      </c>
      <c r="AB607" s="15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15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22">
        <v>8.8334406253682118</v>
      </c>
      <c r="E609" s="22">
        <v>8.58</v>
      </c>
      <c r="F609" s="22">
        <v>9</v>
      </c>
      <c r="G609" s="154">
        <v>6.7638999999999996</v>
      </c>
      <c r="H609" s="154">
        <v>6</v>
      </c>
      <c r="I609" s="22">
        <v>8.02</v>
      </c>
      <c r="J609" s="22">
        <v>7.38</v>
      </c>
      <c r="K609" s="22">
        <v>8.6999999999999993</v>
      </c>
      <c r="L609" s="22">
        <v>8.6999999999999993</v>
      </c>
      <c r="M609" s="22">
        <v>8.6</v>
      </c>
      <c r="N609" s="22">
        <v>8.1999999999999993</v>
      </c>
      <c r="O609" s="154">
        <v>9.5</v>
      </c>
      <c r="P609" s="22">
        <v>7.6569125821599995</v>
      </c>
      <c r="Q609" s="154">
        <v>9.3000000000000007</v>
      </c>
      <c r="R609" s="22">
        <v>8.4</v>
      </c>
      <c r="S609" s="154">
        <v>6.9</v>
      </c>
      <c r="T609" s="22">
        <v>8.4</v>
      </c>
      <c r="U609" s="22">
        <v>7.3</v>
      </c>
      <c r="V609" s="22">
        <v>8.4</v>
      </c>
      <c r="W609" s="22">
        <v>7.79</v>
      </c>
      <c r="X609" s="22">
        <v>8.3699999999999992</v>
      </c>
      <c r="Y609" s="154">
        <v>7</v>
      </c>
      <c r="Z609" s="22">
        <v>8.1</v>
      </c>
      <c r="AA609" s="22">
        <v>8.1999999999999993</v>
      </c>
      <c r="AB609" s="15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8.461721995695342</v>
      </c>
      <c r="E610" s="11">
        <v>8.4600000000000009</v>
      </c>
      <c r="F610" s="11">
        <v>8.6</v>
      </c>
      <c r="G610" s="155">
        <v>4.5975000000000001</v>
      </c>
      <c r="H610" s="155">
        <v>7</v>
      </c>
      <c r="I610" s="149">
        <v>9.07</v>
      </c>
      <c r="J610" s="11">
        <v>7.21</v>
      </c>
      <c r="K610" s="11">
        <v>8.4</v>
      </c>
      <c r="L610" s="11">
        <v>8.6</v>
      </c>
      <c r="M610" s="11">
        <v>8.8000000000000007</v>
      </c>
      <c r="N610" s="11">
        <v>8.3000000000000007</v>
      </c>
      <c r="O610" s="155">
        <v>9.5</v>
      </c>
      <c r="P610" s="11">
        <v>8.270988108200001</v>
      </c>
      <c r="Q610" s="155">
        <v>9.1999999999999993</v>
      </c>
      <c r="R610" s="11">
        <v>8.3000000000000007</v>
      </c>
      <c r="S610" s="155">
        <v>7</v>
      </c>
      <c r="T610" s="11">
        <v>8.6</v>
      </c>
      <c r="U610" s="11">
        <v>7.6</v>
      </c>
      <c r="V610" s="11">
        <v>8.1</v>
      </c>
      <c r="W610" s="11">
        <v>8.1999999999999993</v>
      </c>
      <c r="X610" s="11">
        <v>8.14</v>
      </c>
      <c r="Y610" s="155">
        <v>8</v>
      </c>
      <c r="Z610" s="11">
        <v>8.1999999999999993</v>
      </c>
      <c r="AA610" s="11">
        <v>8.3000000000000007</v>
      </c>
      <c r="AB610" s="15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29</v>
      </c>
    </row>
    <row r="611" spans="1:65">
      <c r="A611" s="30"/>
      <c r="B611" s="19">
        <v>1</v>
      </c>
      <c r="C611" s="9">
        <v>3</v>
      </c>
      <c r="D611" s="11">
        <v>8.5562933108422072</v>
      </c>
      <c r="E611" s="11">
        <v>8.64</v>
      </c>
      <c r="F611" s="11">
        <v>7.4</v>
      </c>
      <c r="G611" s="155">
        <v>6.2674000000000003</v>
      </c>
      <c r="H611" s="155">
        <v>7</v>
      </c>
      <c r="I611" s="11">
        <v>7.7700000000000005</v>
      </c>
      <c r="J611" s="11">
        <v>7.46</v>
      </c>
      <c r="K611" s="11">
        <v>8.6</v>
      </c>
      <c r="L611" s="11">
        <v>8.3000000000000007</v>
      </c>
      <c r="M611" s="11">
        <v>8.4</v>
      </c>
      <c r="N611" s="11">
        <v>8.4</v>
      </c>
      <c r="O611" s="155">
        <v>9.3000000000000007</v>
      </c>
      <c r="P611" s="11">
        <v>8.2947398112199995</v>
      </c>
      <c r="Q611" s="155">
        <v>9.3000000000000007</v>
      </c>
      <c r="R611" s="11">
        <v>8.1999999999999993</v>
      </c>
      <c r="S611" s="155">
        <v>6.6</v>
      </c>
      <c r="T611" s="11">
        <v>8.4</v>
      </c>
      <c r="U611" s="11">
        <v>7.5</v>
      </c>
      <c r="V611" s="11">
        <v>8.1999999999999993</v>
      </c>
      <c r="W611" s="11">
        <v>8.0299999999999994</v>
      </c>
      <c r="X611" s="11">
        <v>8.07</v>
      </c>
      <c r="Y611" s="155">
        <v>8</v>
      </c>
      <c r="Z611" s="11">
        <v>8.8000000000000007</v>
      </c>
      <c r="AA611" s="11">
        <v>7.9</v>
      </c>
      <c r="AB611" s="15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8.5821926101075761</v>
      </c>
      <c r="E612" s="11">
        <v>8.7100000000000009</v>
      </c>
      <c r="F612" s="11">
        <v>8.9</v>
      </c>
      <c r="G612" s="155">
        <v>5.3632</v>
      </c>
      <c r="H612" s="155">
        <v>8</v>
      </c>
      <c r="I612" s="11">
        <v>7.8899999999999988</v>
      </c>
      <c r="J612" s="11">
        <v>7.24</v>
      </c>
      <c r="K612" s="11">
        <v>8.3000000000000007</v>
      </c>
      <c r="L612" s="11">
        <v>8.9</v>
      </c>
      <c r="M612" s="11">
        <v>8.4</v>
      </c>
      <c r="N612" s="11">
        <v>8.3000000000000007</v>
      </c>
      <c r="O612" s="155">
        <v>9</v>
      </c>
      <c r="P612" s="11">
        <v>7.9350412948400004</v>
      </c>
      <c r="Q612" s="155">
        <v>9.4</v>
      </c>
      <c r="R612" s="11">
        <v>8.1999999999999993</v>
      </c>
      <c r="S612" s="155">
        <v>7.1</v>
      </c>
      <c r="T612" s="11">
        <v>8.4</v>
      </c>
      <c r="U612" s="11">
        <v>7.6</v>
      </c>
      <c r="V612" s="11">
        <v>7.8</v>
      </c>
      <c r="W612" s="11">
        <v>8.2100000000000009</v>
      </c>
      <c r="X612" s="11">
        <v>8.15</v>
      </c>
      <c r="Y612" s="155">
        <v>7</v>
      </c>
      <c r="Z612" s="11">
        <v>8.4</v>
      </c>
      <c r="AA612" s="11">
        <v>8.1999999999999993</v>
      </c>
      <c r="AB612" s="15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8.1947578695174688</v>
      </c>
    </row>
    <row r="613" spans="1:65">
      <c r="A613" s="30"/>
      <c r="B613" s="19">
        <v>1</v>
      </c>
      <c r="C613" s="9">
        <v>5</v>
      </c>
      <c r="D613" s="11">
        <v>8.268298833552878</v>
      </c>
      <c r="E613" s="11">
        <v>8.7799999999999994</v>
      </c>
      <c r="F613" s="11">
        <v>7.6</v>
      </c>
      <c r="G613" s="155">
        <v>4.8164999999999996</v>
      </c>
      <c r="H613" s="155">
        <v>8</v>
      </c>
      <c r="I613" s="11">
        <v>7.7600000000000007</v>
      </c>
      <c r="J613" s="11">
        <v>7.9</v>
      </c>
      <c r="K613" s="11">
        <v>8.3000000000000007</v>
      </c>
      <c r="L613" s="11">
        <v>9.1999999999999993</v>
      </c>
      <c r="M613" s="11">
        <v>8.4</v>
      </c>
      <c r="N613" s="11">
        <v>8.1</v>
      </c>
      <c r="O613" s="155">
        <v>9</v>
      </c>
      <c r="P613" s="11">
        <v>7.6708577344000002</v>
      </c>
      <c r="Q613" s="155">
        <v>9.3000000000000007</v>
      </c>
      <c r="R613" s="11">
        <v>7.9</v>
      </c>
      <c r="S613" s="155">
        <v>7.2</v>
      </c>
      <c r="T613" s="11">
        <v>8.1999999999999993</v>
      </c>
      <c r="U613" s="11">
        <v>7.7000000000000011</v>
      </c>
      <c r="V613" s="11">
        <v>8.3000000000000007</v>
      </c>
      <c r="W613" s="11">
        <v>8.0299999999999994</v>
      </c>
      <c r="X613" s="11">
        <v>8.24</v>
      </c>
      <c r="Y613" s="155">
        <v>8</v>
      </c>
      <c r="Z613" s="11">
        <v>7.9</v>
      </c>
      <c r="AA613" s="11">
        <v>8.1</v>
      </c>
      <c r="AB613" s="15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45</v>
      </c>
    </row>
    <row r="614" spans="1:65">
      <c r="A614" s="30"/>
      <c r="B614" s="19">
        <v>1</v>
      </c>
      <c r="C614" s="9">
        <v>6</v>
      </c>
      <c r="D614" s="11">
        <v>8.4449098651940915</v>
      </c>
      <c r="E614" s="11">
        <v>8.73</v>
      </c>
      <c r="F614" s="11">
        <v>8.1999999999999993</v>
      </c>
      <c r="G614" s="149">
        <v>35.8215</v>
      </c>
      <c r="H614" s="155">
        <v>7</v>
      </c>
      <c r="I614" s="11">
        <v>7.9</v>
      </c>
      <c r="J614" s="11">
        <v>8.09</v>
      </c>
      <c r="K614" s="11">
        <v>8.4</v>
      </c>
      <c r="L614" s="11">
        <v>8.6999999999999993</v>
      </c>
      <c r="M614" s="11">
        <v>8.1999999999999993</v>
      </c>
      <c r="N614" s="11">
        <v>8.5</v>
      </c>
      <c r="O614" s="155">
        <v>9.1999999999999993</v>
      </c>
      <c r="P614" s="11">
        <v>7.8904531363065171</v>
      </c>
      <c r="Q614" s="149">
        <v>9.6999999999999993</v>
      </c>
      <c r="R614" s="11">
        <v>7.9</v>
      </c>
      <c r="S614" s="155">
        <v>7.3</v>
      </c>
      <c r="T614" s="11">
        <v>8.1</v>
      </c>
      <c r="U614" s="11">
        <v>7.7000000000000011</v>
      </c>
      <c r="V614" s="11">
        <v>8</v>
      </c>
      <c r="W614" s="11">
        <v>7.85</v>
      </c>
      <c r="X614" s="11">
        <v>8.11</v>
      </c>
      <c r="Y614" s="155">
        <v>8</v>
      </c>
      <c r="Z614" s="11">
        <v>7.9899999999999993</v>
      </c>
      <c r="AA614" s="11">
        <v>7.9</v>
      </c>
      <c r="AB614" s="15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271</v>
      </c>
      <c r="C615" s="12"/>
      <c r="D615" s="23">
        <v>8.5244762067933841</v>
      </c>
      <c r="E615" s="23">
        <v>8.65</v>
      </c>
      <c r="F615" s="23">
        <v>8.2833333333333332</v>
      </c>
      <c r="G615" s="23">
        <v>10.604999999999999</v>
      </c>
      <c r="H615" s="23">
        <v>7.166666666666667</v>
      </c>
      <c r="I615" s="23">
        <v>8.0683333333333334</v>
      </c>
      <c r="J615" s="23">
        <v>7.5466666666666669</v>
      </c>
      <c r="K615" s="23">
        <v>8.4499999999999993</v>
      </c>
      <c r="L615" s="23">
        <v>8.7333333333333343</v>
      </c>
      <c r="M615" s="23">
        <v>8.4666666666666668</v>
      </c>
      <c r="N615" s="23">
        <v>8.3000000000000007</v>
      </c>
      <c r="O615" s="23">
        <v>9.25</v>
      </c>
      <c r="P615" s="23">
        <v>7.9531654445210869</v>
      </c>
      <c r="Q615" s="23">
        <v>9.3666666666666671</v>
      </c>
      <c r="R615" s="23">
        <v>8.15</v>
      </c>
      <c r="S615" s="23">
        <v>7.0166666666666666</v>
      </c>
      <c r="T615" s="23">
        <v>8.35</v>
      </c>
      <c r="U615" s="23">
        <v>7.5666666666666673</v>
      </c>
      <c r="V615" s="23">
        <v>8.1333333333333329</v>
      </c>
      <c r="W615" s="23">
        <v>8.0183333333333326</v>
      </c>
      <c r="X615" s="23">
        <v>8.18</v>
      </c>
      <c r="Y615" s="23">
        <v>7.666666666666667</v>
      </c>
      <c r="Z615" s="23">
        <v>8.2316666666666674</v>
      </c>
      <c r="AA615" s="23">
        <v>8.1</v>
      </c>
      <c r="AB615" s="15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272</v>
      </c>
      <c r="C616" s="29"/>
      <c r="D616" s="11">
        <v>8.5090076532687746</v>
      </c>
      <c r="E616" s="11">
        <v>8.6750000000000007</v>
      </c>
      <c r="F616" s="11">
        <v>8.3999999999999986</v>
      </c>
      <c r="G616" s="11">
        <v>5.8153000000000006</v>
      </c>
      <c r="H616" s="11">
        <v>7</v>
      </c>
      <c r="I616" s="11">
        <v>7.8949999999999996</v>
      </c>
      <c r="J616" s="11">
        <v>7.42</v>
      </c>
      <c r="K616" s="11">
        <v>8.4</v>
      </c>
      <c r="L616" s="11">
        <v>8.6999999999999993</v>
      </c>
      <c r="M616" s="11">
        <v>8.4</v>
      </c>
      <c r="N616" s="11">
        <v>8.3000000000000007</v>
      </c>
      <c r="O616" s="11">
        <v>9.25</v>
      </c>
      <c r="P616" s="11">
        <v>7.9127472155732583</v>
      </c>
      <c r="Q616" s="11">
        <v>9.3000000000000007</v>
      </c>
      <c r="R616" s="11">
        <v>8.1999999999999993</v>
      </c>
      <c r="S616" s="11">
        <v>7.05</v>
      </c>
      <c r="T616" s="11">
        <v>8.4</v>
      </c>
      <c r="U616" s="11">
        <v>7.6</v>
      </c>
      <c r="V616" s="11">
        <v>8.1499999999999986</v>
      </c>
      <c r="W616" s="11">
        <v>8.0299999999999994</v>
      </c>
      <c r="X616" s="11">
        <v>8.1449999999999996</v>
      </c>
      <c r="Y616" s="11">
        <v>8</v>
      </c>
      <c r="Z616" s="11">
        <v>8.1499999999999986</v>
      </c>
      <c r="AA616" s="11">
        <v>8.1499999999999986</v>
      </c>
      <c r="AB616" s="15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273</v>
      </c>
      <c r="C617" s="29"/>
      <c r="D617" s="24">
        <v>0.18745573533679891</v>
      </c>
      <c r="E617" s="24">
        <v>0.11661903789690573</v>
      </c>
      <c r="F617" s="24">
        <v>0.67057189522575933</v>
      </c>
      <c r="G617" s="24">
        <v>12.381550395326105</v>
      </c>
      <c r="H617" s="24">
        <v>0.752772652709081</v>
      </c>
      <c r="I617" s="24">
        <v>0.49997666612219682</v>
      </c>
      <c r="J617" s="24">
        <v>0.36406959041736331</v>
      </c>
      <c r="K617" s="24">
        <v>0.16431676725154926</v>
      </c>
      <c r="L617" s="24">
        <v>0.30110906108363211</v>
      </c>
      <c r="M617" s="24">
        <v>0.20655911179772921</v>
      </c>
      <c r="N617" s="24">
        <v>0.14142135623730975</v>
      </c>
      <c r="O617" s="24">
        <v>0.22583179581272436</v>
      </c>
      <c r="P617" s="24">
        <v>0.27907311356987935</v>
      </c>
      <c r="Q617" s="24">
        <v>0.17511900715418233</v>
      </c>
      <c r="R617" s="24">
        <v>0.20736441353327714</v>
      </c>
      <c r="S617" s="24">
        <v>0.24832774042918904</v>
      </c>
      <c r="T617" s="24">
        <v>0.17606816861659028</v>
      </c>
      <c r="U617" s="24">
        <v>0.15055453054181661</v>
      </c>
      <c r="V617" s="24">
        <v>0.21602468994692889</v>
      </c>
      <c r="W617" s="24">
        <v>0.17348390895603746</v>
      </c>
      <c r="X617" s="24">
        <v>0.10881176406988326</v>
      </c>
      <c r="Y617" s="24">
        <v>0.51639777949432231</v>
      </c>
      <c r="Z617" s="24">
        <v>0.32804979296848658</v>
      </c>
      <c r="AA617" s="24">
        <v>0.16733200530681494</v>
      </c>
      <c r="AB617" s="211"/>
      <c r="AC617" s="212"/>
      <c r="AD617" s="212"/>
      <c r="AE617" s="212"/>
      <c r="AF617" s="212"/>
      <c r="AG617" s="212"/>
      <c r="AH617" s="212"/>
      <c r="AI617" s="212"/>
      <c r="AJ617" s="212"/>
      <c r="AK617" s="212"/>
      <c r="AL617" s="212"/>
      <c r="AM617" s="212"/>
      <c r="AN617" s="212"/>
      <c r="AO617" s="212"/>
      <c r="AP617" s="212"/>
      <c r="AQ617" s="212"/>
      <c r="AR617" s="212"/>
      <c r="AS617" s="212"/>
      <c r="AT617" s="212"/>
      <c r="AU617" s="212"/>
      <c r="AV617" s="212"/>
      <c r="AW617" s="212"/>
      <c r="AX617" s="212"/>
      <c r="AY617" s="212"/>
      <c r="AZ617" s="212"/>
      <c r="BA617" s="212"/>
      <c r="BB617" s="212"/>
      <c r="BC617" s="212"/>
      <c r="BD617" s="212"/>
      <c r="BE617" s="212"/>
      <c r="BF617" s="212"/>
      <c r="BG617" s="212"/>
      <c r="BH617" s="212"/>
      <c r="BI617" s="212"/>
      <c r="BJ617" s="212"/>
      <c r="BK617" s="212"/>
      <c r="BL617" s="212"/>
      <c r="BM617" s="56"/>
    </row>
    <row r="618" spans="1:65">
      <c r="A618" s="30"/>
      <c r="B618" s="3" t="s">
        <v>87</v>
      </c>
      <c r="C618" s="29"/>
      <c r="D618" s="13">
        <v>2.1990293689530201E-2</v>
      </c>
      <c r="E618" s="13">
        <v>1.3481969699064246E-2</v>
      </c>
      <c r="F618" s="13">
        <v>8.0954353548381403E-2</v>
      </c>
      <c r="G618" s="13">
        <v>1.1675200749953896</v>
      </c>
      <c r="H618" s="13">
        <v>0.10503804456405781</v>
      </c>
      <c r="I618" s="13">
        <v>6.1967775185564573E-2</v>
      </c>
      <c r="J618" s="13">
        <v>4.8242436892760157E-2</v>
      </c>
      <c r="K618" s="13">
        <v>1.9445771272372694E-2</v>
      </c>
      <c r="L618" s="13">
        <v>3.4478136765301384E-2</v>
      </c>
      <c r="M618" s="13">
        <v>2.4396745487920771E-2</v>
      </c>
      <c r="N618" s="13">
        <v>1.7038717618952981E-2</v>
      </c>
      <c r="O618" s="13">
        <v>2.4414248195970201E-2</v>
      </c>
      <c r="P618" s="13">
        <v>3.5089564716918098E-2</v>
      </c>
      <c r="Q618" s="13">
        <v>1.869597941147854E-2</v>
      </c>
      <c r="R618" s="13">
        <v>2.5443486323101488E-2</v>
      </c>
      <c r="S618" s="13">
        <v>3.5391126902022188E-2</v>
      </c>
      <c r="T618" s="13">
        <v>2.1086008217555723E-2</v>
      </c>
      <c r="U618" s="13">
        <v>1.9897074520944923E-2</v>
      </c>
      <c r="V618" s="13">
        <v>2.6560412698392898E-2</v>
      </c>
      <c r="W618" s="13">
        <v>2.1635906334155578E-2</v>
      </c>
      <c r="X618" s="13">
        <v>1.3302171646684995E-2</v>
      </c>
      <c r="Y618" s="13">
        <v>6.7356232107955077E-2</v>
      </c>
      <c r="Z618" s="13">
        <v>3.9852171650352687E-2</v>
      </c>
      <c r="AA618" s="13">
        <v>2.065827226010061E-2</v>
      </c>
      <c r="AB618" s="15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274</v>
      </c>
      <c r="C619" s="29"/>
      <c r="D619" s="13">
        <v>4.0235275102195267E-2</v>
      </c>
      <c r="E619" s="13">
        <v>5.5552847043342624E-2</v>
      </c>
      <c r="F619" s="13">
        <v>1.0808795723586062E-2</v>
      </c>
      <c r="G619" s="13">
        <v>0.29411999339822503</v>
      </c>
      <c r="H619" s="13">
        <v>-0.12545717875021711</v>
      </c>
      <c r="I619" s="13">
        <v>-1.5427488913907328E-2</v>
      </c>
      <c r="J619" s="13">
        <v>-7.9086071018833359E-2</v>
      </c>
      <c r="K619" s="13">
        <v>3.1147000868929853E-2</v>
      </c>
      <c r="L619" s="13">
        <v>6.5721949616014408E-2</v>
      </c>
      <c r="M619" s="13">
        <v>3.3180821383464343E-2</v>
      </c>
      <c r="N619" s="13">
        <v>1.2842616238120552E-2</v>
      </c>
      <c r="O619" s="13">
        <v>0.12877038556658005</v>
      </c>
      <c r="P619" s="13">
        <v>-2.9481337806824937E-2</v>
      </c>
      <c r="Q619" s="13">
        <v>0.14300712916832081</v>
      </c>
      <c r="R619" s="13">
        <v>-5.4617683926888594E-3</v>
      </c>
      <c r="S619" s="13">
        <v>-0.14376156338102664</v>
      </c>
      <c r="T619" s="13">
        <v>1.8944077781723578E-2</v>
      </c>
      <c r="U619" s="13">
        <v>-7.6645486401392016E-2</v>
      </c>
      <c r="V619" s="13">
        <v>-7.4955889072232385E-3</v>
      </c>
      <c r="W619" s="13">
        <v>-2.1528950457510576E-2</v>
      </c>
      <c r="X619" s="13">
        <v>-1.8008914665269549E-3</v>
      </c>
      <c r="Y619" s="13">
        <v>-6.4442563314185852E-2</v>
      </c>
      <c r="Z619" s="13">
        <v>4.5039521285297202E-3</v>
      </c>
      <c r="AA619" s="13">
        <v>-1.1563229936291997E-2</v>
      </c>
      <c r="AB619" s="15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275</v>
      </c>
      <c r="C620" s="47"/>
      <c r="D620" s="45">
        <v>0.8</v>
      </c>
      <c r="E620" s="45">
        <v>1.18</v>
      </c>
      <c r="F620" s="45">
        <v>0.08</v>
      </c>
      <c r="G620" s="45">
        <v>7.06</v>
      </c>
      <c r="H620" s="45" t="s">
        <v>276</v>
      </c>
      <c r="I620" s="45">
        <v>0.56999999999999995</v>
      </c>
      <c r="J620" s="45">
        <v>2.14</v>
      </c>
      <c r="K620" s="45">
        <v>0.57999999999999996</v>
      </c>
      <c r="L620" s="45">
        <v>1.43</v>
      </c>
      <c r="M620" s="45">
        <v>0.63</v>
      </c>
      <c r="N620" s="45">
        <v>0.13</v>
      </c>
      <c r="O620" s="45">
        <v>2.99</v>
      </c>
      <c r="P620" s="45">
        <v>0.92</v>
      </c>
      <c r="Q620" s="45">
        <v>3.34</v>
      </c>
      <c r="R620" s="45">
        <v>0.32</v>
      </c>
      <c r="S620" s="45">
        <v>3.73</v>
      </c>
      <c r="T620" s="45">
        <v>0.28000000000000003</v>
      </c>
      <c r="U620" s="45">
        <v>2.08</v>
      </c>
      <c r="V620" s="45">
        <v>0.37</v>
      </c>
      <c r="W620" s="45">
        <v>0.72</v>
      </c>
      <c r="X620" s="45">
        <v>0.23</v>
      </c>
      <c r="Y620" s="45" t="s">
        <v>276</v>
      </c>
      <c r="Z620" s="45">
        <v>0.08</v>
      </c>
      <c r="AA620" s="45">
        <v>0.47</v>
      </c>
      <c r="AB620" s="15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318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BM621" s="55"/>
    </row>
    <row r="622" spans="1:65">
      <c r="BM622" s="55"/>
    </row>
    <row r="623" spans="1:65" ht="15">
      <c r="B623" s="8" t="s">
        <v>537</v>
      </c>
      <c r="BM623" s="28" t="s">
        <v>67</v>
      </c>
    </row>
    <row r="624" spans="1:65" ht="15">
      <c r="A624" s="25" t="s">
        <v>31</v>
      </c>
      <c r="B624" s="18" t="s">
        <v>111</v>
      </c>
      <c r="C624" s="15" t="s">
        <v>112</v>
      </c>
      <c r="D624" s="16" t="s">
        <v>231</v>
      </c>
      <c r="E624" s="17" t="s">
        <v>231</v>
      </c>
      <c r="F624" s="17" t="s">
        <v>231</v>
      </c>
      <c r="G624" s="17" t="s">
        <v>231</v>
      </c>
      <c r="H624" s="17" t="s">
        <v>231</v>
      </c>
      <c r="I624" s="17" t="s">
        <v>231</v>
      </c>
      <c r="J624" s="17" t="s">
        <v>231</v>
      </c>
      <c r="K624" s="15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232</v>
      </c>
      <c r="C625" s="9" t="s">
        <v>232</v>
      </c>
      <c r="D625" s="151" t="s">
        <v>236</v>
      </c>
      <c r="E625" s="152" t="s">
        <v>237</v>
      </c>
      <c r="F625" s="152" t="s">
        <v>241</v>
      </c>
      <c r="G625" s="152" t="s">
        <v>242</v>
      </c>
      <c r="H625" s="152" t="s">
        <v>245</v>
      </c>
      <c r="I625" s="152" t="s">
        <v>258</v>
      </c>
      <c r="J625" s="152" t="s">
        <v>261</v>
      </c>
      <c r="K625" s="15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306</v>
      </c>
      <c r="E626" s="11" t="s">
        <v>306</v>
      </c>
      <c r="F626" s="11" t="s">
        <v>307</v>
      </c>
      <c r="G626" s="11" t="s">
        <v>306</v>
      </c>
      <c r="H626" s="11" t="s">
        <v>306</v>
      </c>
      <c r="I626" s="11" t="s">
        <v>306</v>
      </c>
      <c r="J626" s="11" t="s">
        <v>307</v>
      </c>
      <c r="K626" s="15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/>
      <c r="E627" s="26"/>
      <c r="F627" s="26"/>
      <c r="G627" s="26"/>
      <c r="H627" s="26"/>
      <c r="I627" s="26"/>
      <c r="J627" s="26"/>
      <c r="K627" s="15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8">
        <v>1</v>
      </c>
      <c r="C628" s="14">
        <v>1</v>
      </c>
      <c r="D628" s="233">
        <v>29.668334082981673</v>
      </c>
      <c r="E628" s="233">
        <v>28.2</v>
      </c>
      <c r="F628" s="233">
        <v>28.7</v>
      </c>
      <c r="G628" s="233">
        <v>28.7944</v>
      </c>
      <c r="H628" s="233">
        <v>29</v>
      </c>
      <c r="I628" s="233">
        <v>30.31</v>
      </c>
      <c r="J628" s="237">
        <v>36</v>
      </c>
      <c r="K628" s="230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4">
        <v>1</v>
      </c>
    </row>
    <row r="629" spans="1:65">
      <c r="A629" s="30"/>
      <c r="B629" s="19">
        <v>1</v>
      </c>
      <c r="C629" s="9">
        <v>2</v>
      </c>
      <c r="D629" s="229">
        <v>29.62691742384898</v>
      </c>
      <c r="E629" s="229">
        <v>29.62</v>
      </c>
      <c r="F629" s="229">
        <v>27.4</v>
      </c>
      <c r="G629" s="229">
        <v>25.957000000000001</v>
      </c>
      <c r="H629" s="229">
        <v>27.5</v>
      </c>
      <c r="I629" s="229">
        <v>30.969999999999995</v>
      </c>
      <c r="J629" s="238">
        <v>35</v>
      </c>
      <c r="K629" s="230"/>
      <c r="L629" s="231"/>
      <c r="M629" s="231"/>
      <c r="N629" s="231"/>
      <c r="O629" s="231"/>
      <c r="P629" s="231"/>
      <c r="Q629" s="231"/>
      <c r="R629" s="231"/>
      <c r="S629" s="231"/>
      <c r="T629" s="231"/>
      <c r="U629" s="231"/>
      <c r="V629" s="231"/>
      <c r="W629" s="231"/>
      <c r="X629" s="231"/>
      <c r="Y629" s="231"/>
      <c r="Z629" s="231"/>
      <c r="AA629" s="231"/>
      <c r="AB629" s="231"/>
      <c r="AC629" s="231"/>
      <c r="AD629" s="231"/>
      <c r="AE629" s="231"/>
      <c r="AF629" s="231"/>
      <c r="AG629" s="231"/>
      <c r="AH629" s="231"/>
      <c r="AI629" s="231"/>
      <c r="AJ629" s="231"/>
      <c r="AK629" s="231"/>
      <c r="AL629" s="231"/>
      <c r="AM629" s="231"/>
      <c r="AN629" s="231"/>
      <c r="AO629" s="231"/>
      <c r="AP629" s="231"/>
      <c r="AQ629" s="231"/>
      <c r="AR629" s="231"/>
      <c r="AS629" s="231"/>
      <c r="AT629" s="231"/>
      <c r="AU629" s="231"/>
      <c r="AV629" s="231"/>
      <c r="AW629" s="231"/>
      <c r="AX629" s="231"/>
      <c r="AY629" s="231"/>
      <c r="AZ629" s="231"/>
      <c r="BA629" s="231"/>
      <c r="BB629" s="231"/>
      <c r="BC629" s="231"/>
      <c r="BD629" s="231"/>
      <c r="BE629" s="231"/>
      <c r="BF629" s="231"/>
      <c r="BG629" s="231"/>
      <c r="BH629" s="231"/>
      <c r="BI629" s="231"/>
      <c r="BJ629" s="231"/>
      <c r="BK629" s="231"/>
      <c r="BL629" s="231"/>
      <c r="BM629" s="234">
        <v>6</v>
      </c>
    </row>
    <row r="630" spans="1:65">
      <c r="A630" s="30"/>
      <c r="B630" s="19">
        <v>1</v>
      </c>
      <c r="C630" s="9">
        <v>3</v>
      </c>
      <c r="D630" s="229">
        <v>29.850144718094942</v>
      </c>
      <c r="E630" s="229">
        <v>28.68</v>
      </c>
      <c r="F630" s="229">
        <v>27.4</v>
      </c>
      <c r="G630" s="229">
        <v>26.760200000000001</v>
      </c>
      <c r="H630" s="229">
        <v>27.4</v>
      </c>
      <c r="I630" s="229">
        <v>28.99</v>
      </c>
      <c r="J630" s="238">
        <v>36</v>
      </c>
      <c r="K630" s="230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4">
        <v>16</v>
      </c>
    </row>
    <row r="631" spans="1:65">
      <c r="A631" s="30"/>
      <c r="B631" s="19">
        <v>1</v>
      </c>
      <c r="C631" s="9">
        <v>4</v>
      </c>
      <c r="D631" s="229">
        <v>29.3837171894066</v>
      </c>
      <c r="E631" s="229">
        <v>28.71</v>
      </c>
      <c r="F631" s="229">
        <v>27.2</v>
      </c>
      <c r="G631" s="229">
        <v>26.485600000000002</v>
      </c>
      <c r="H631" s="229">
        <v>27.3</v>
      </c>
      <c r="I631" s="229">
        <v>28.71</v>
      </c>
      <c r="J631" s="238">
        <v>35</v>
      </c>
      <c r="K631" s="230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4">
        <v>28.39278146296196</v>
      </c>
    </row>
    <row r="632" spans="1:65">
      <c r="A632" s="30"/>
      <c r="B632" s="19">
        <v>1</v>
      </c>
      <c r="C632" s="9">
        <v>5</v>
      </c>
      <c r="D632" s="229">
        <v>28.233116504495687</v>
      </c>
      <c r="E632" s="229">
        <v>28.5</v>
      </c>
      <c r="F632" s="229">
        <v>26.4</v>
      </c>
      <c r="G632" s="229">
        <v>26.204000000000001</v>
      </c>
      <c r="H632" s="229">
        <v>29.4</v>
      </c>
      <c r="I632" s="229">
        <v>29.22</v>
      </c>
      <c r="J632" s="238">
        <v>36</v>
      </c>
      <c r="K632" s="230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4">
        <v>46</v>
      </c>
    </row>
    <row r="633" spans="1:65">
      <c r="A633" s="30"/>
      <c r="B633" s="19">
        <v>1</v>
      </c>
      <c r="C633" s="9">
        <v>6</v>
      </c>
      <c r="D633" s="229">
        <v>28.394402747802701</v>
      </c>
      <c r="E633" s="229">
        <v>28.04</v>
      </c>
      <c r="F633" s="229">
        <v>28.3</v>
      </c>
      <c r="G633" s="229">
        <v>28.372299999999999</v>
      </c>
      <c r="H633" s="229">
        <v>28.8</v>
      </c>
      <c r="I633" s="229">
        <v>29.66</v>
      </c>
      <c r="J633" s="238">
        <v>35</v>
      </c>
      <c r="K633" s="230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2"/>
    </row>
    <row r="634" spans="1:65">
      <c r="A634" s="30"/>
      <c r="B634" s="20" t="s">
        <v>271</v>
      </c>
      <c r="C634" s="12"/>
      <c r="D634" s="236">
        <v>29.192772111105096</v>
      </c>
      <c r="E634" s="236">
        <v>28.625</v>
      </c>
      <c r="F634" s="236">
        <v>27.566666666666666</v>
      </c>
      <c r="G634" s="236">
        <v>27.095583333333334</v>
      </c>
      <c r="H634" s="236">
        <v>28.233333333333334</v>
      </c>
      <c r="I634" s="236">
        <v>29.643333333333331</v>
      </c>
      <c r="J634" s="236">
        <v>35.5</v>
      </c>
      <c r="K634" s="230"/>
      <c r="L634" s="231"/>
      <c r="M634" s="231"/>
      <c r="N634" s="231"/>
      <c r="O634" s="231"/>
      <c r="P634" s="231"/>
      <c r="Q634" s="231"/>
      <c r="R634" s="231"/>
      <c r="S634" s="231"/>
      <c r="T634" s="231"/>
      <c r="U634" s="231"/>
      <c r="V634" s="231"/>
      <c r="W634" s="231"/>
      <c r="X634" s="231"/>
      <c r="Y634" s="231"/>
      <c r="Z634" s="231"/>
      <c r="AA634" s="231"/>
      <c r="AB634" s="231"/>
      <c r="AC634" s="231"/>
      <c r="AD634" s="231"/>
      <c r="AE634" s="231"/>
      <c r="AF634" s="231"/>
      <c r="AG634" s="231"/>
      <c r="AH634" s="231"/>
      <c r="AI634" s="231"/>
      <c r="AJ634" s="231"/>
      <c r="AK634" s="231"/>
      <c r="AL634" s="231"/>
      <c r="AM634" s="231"/>
      <c r="AN634" s="231"/>
      <c r="AO634" s="231"/>
      <c r="AP634" s="231"/>
      <c r="AQ634" s="231"/>
      <c r="AR634" s="231"/>
      <c r="AS634" s="231"/>
      <c r="AT634" s="231"/>
      <c r="AU634" s="231"/>
      <c r="AV634" s="231"/>
      <c r="AW634" s="231"/>
      <c r="AX634" s="231"/>
      <c r="AY634" s="231"/>
      <c r="AZ634" s="231"/>
      <c r="BA634" s="231"/>
      <c r="BB634" s="231"/>
      <c r="BC634" s="231"/>
      <c r="BD634" s="231"/>
      <c r="BE634" s="231"/>
      <c r="BF634" s="231"/>
      <c r="BG634" s="231"/>
      <c r="BH634" s="231"/>
      <c r="BI634" s="231"/>
      <c r="BJ634" s="231"/>
      <c r="BK634" s="231"/>
      <c r="BL634" s="231"/>
      <c r="BM634" s="232"/>
    </row>
    <row r="635" spans="1:65">
      <c r="A635" s="30"/>
      <c r="B635" s="3" t="s">
        <v>272</v>
      </c>
      <c r="C635" s="29"/>
      <c r="D635" s="229">
        <v>29.505317306627788</v>
      </c>
      <c r="E635" s="229">
        <v>28.59</v>
      </c>
      <c r="F635" s="229">
        <v>27.4</v>
      </c>
      <c r="G635" s="229">
        <v>26.622900000000001</v>
      </c>
      <c r="H635" s="229">
        <v>28.15</v>
      </c>
      <c r="I635" s="229">
        <v>29.439999999999998</v>
      </c>
      <c r="J635" s="229">
        <v>35.5</v>
      </c>
      <c r="K635" s="230"/>
      <c r="L635" s="231"/>
      <c r="M635" s="231"/>
      <c r="N635" s="231"/>
      <c r="O635" s="231"/>
      <c r="P635" s="231"/>
      <c r="Q635" s="231"/>
      <c r="R635" s="231"/>
      <c r="S635" s="231"/>
      <c r="T635" s="231"/>
      <c r="U635" s="231"/>
      <c r="V635" s="231"/>
      <c r="W635" s="231"/>
      <c r="X635" s="231"/>
      <c r="Y635" s="231"/>
      <c r="Z635" s="231"/>
      <c r="AA635" s="231"/>
      <c r="AB635" s="231"/>
      <c r="AC635" s="231"/>
      <c r="AD635" s="231"/>
      <c r="AE635" s="231"/>
      <c r="AF635" s="231"/>
      <c r="AG635" s="231"/>
      <c r="AH635" s="231"/>
      <c r="AI635" s="231"/>
      <c r="AJ635" s="231"/>
      <c r="AK635" s="231"/>
      <c r="AL635" s="231"/>
      <c r="AM635" s="231"/>
      <c r="AN635" s="231"/>
      <c r="AO635" s="231"/>
      <c r="AP635" s="231"/>
      <c r="AQ635" s="231"/>
      <c r="AR635" s="231"/>
      <c r="AS635" s="231"/>
      <c r="AT635" s="231"/>
      <c r="AU635" s="231"/>
      <c r="AV635" s="231"/>
      <c r="AW635" s="231"/>
      <c r="AX635" s="231"/>
      <c r="AY635" s="231"/>
      <c r="AZ635" s="231"/>
      <c r="BA635" s="231"/>
      <c r="BB635" s="231"/>
      <c r="BC635" s="231"/>
      <c r="BD635" s="231"/>
      <c r="BE635" s="231"/>
      <c r="BF635" s="231"/>
      <c r="BG635" s="231"/>
      <c r="BH635" s="231"/>
      <c r="BI635" s="231"/>
      <c r="BJ635" s="231"/>
      <c r="BK635" s="231"/>
      <c r="BL635" s="231"/>
      <c r="BM635" s="232"/>
    </row>
    <row r="636" spans="1:65">
      <c r="A636" s="30"/>
      <c r="B636" s="3" t="s">
        <v>273</v>
      </c>
      <c r="C636" s="29"/>
      <c r="D636" s="24">
        <v>0.69879505329925751</v>
      </c>
      <c r="E636" s="24">
        <v>0.55475219693120703</v>
      </c>
      <c r="F636" s="24">
        <v>0.82138095100061059</v>
      </c>
      <c r="G636" s="24">
        <v>1.1909523926953018</v>
      </c>
      <c r="H636" s="24">
        <v>0.9352361555600095</v>
      </c>
      <c r="I636" s="24">
        <v>0.85812974931921815</v>
      </c>
      <c r="J636" s="24">
        <v>0.54772255750516607</v>
      </c>
      <c r="K636" s="15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87</v>
      </c>
      <c r="C637" s="29"/>
      <c r="D637" s="13">
        <v>2.3937262642948248E-2</v>
      </c>
      <c r="E637" s="13">
        <v>1.9379989412443913E-2</v>
      </c>
      <c r="F637" s="13">
        <v>2.9796165090711389E-2</v>
      </c>
      <c r="G637" s="13">
        <v>4.3953746189703803E-2</v>
      </c>
      <c r="H637" s="13">
        <v>3.31252475404962E-2</v>
      </c>
      <c r="I637" s="13">
        <v>2.8948490362730853E-2</v>
      </c>
      <c r="J637" s="13">
        <v>1.5428804436765241E-2</v>
      </c>
      <c r="K637" s="15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274</v>
      </c>
      <c r="C638" s="29"/>
      <c r="D638" s="13">
        <v>2.8175846356818468E-2</v>
      </c>
      <c r="E638" s="13">
        <v>8.1787878845531736E-3</v>
      </c>
      <c r="F638" s="13">
        <v>-2.9095944593274581E-2</v>
      </c>
      <c r="G638" s="13">
        <v>-4.5687603073365834E-2</v>
      </c>
      <c r="H638" s="13">
        <v>-5.6157981505483567E-3</v>
      </c>
      <c r="I638" s="13">
        <v>4.4044711575817352E-2</v>
      </c>
      <c r="J638" s="13">
        <v>0.25031779807516652</v>
      </c>
      <c r="K638" s="15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275</v>
      </c>
      <c r="C639" s="47"/>
      <c r="D639" s="45">
        <v>0.63</v>
      </c>
      <c r="E639" s="45">
        <v>0.16</v>
      </c>
      <c r="F639" s="45">
        <v>0.72</v>
      </c>
      <c r="G639" s="45">
        <v>1.1100000000000001</v>
      </c>
      <c r="H639" s="45">
        <v>0.16</v>
      </c>
      <c r="I639" s="45">
        <v>1.01</v>
      </c>
      <c r="J639" s="45" t="s">
        <v>276</v>
      </c>
      <c r="K639" s="15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 t="s">
        <v>315</v>
      </c>
      <c r="C640" s="20"/>
      <c r="D640" s="20"/>
      <c r="E640" s="20"/>
      <c r="F640" s="20"/>
      <c r="G640" s="20"/>
      <c r="H640" s="20"/>
      <c r="I640" s="20"/>
      <c r="J640" s="20"/>
      <c r="BM640" s="55"/>
    </row>
    <row r="641" spans="1:65">
      <c r="BM641" s="55"/>
    </row>
    <row r="642" spans="1:65" ht="15">
      <c r="B642" s="8" t="s">
        <v>538</v>
      </c>
      <c r="BM642" s="28" t="s">
        <v>67</v>
      </c>
    </row>
    <row r="643" spans="1:65" ht="15">
      <c r="A643" s="25" t="s">
        <v>34</v>
      </c>
      <c r="B643" s="18" t="s">
        <v>111</v>
      </c>
      <c r="C643" s="15" t="s">
        <v>112</v>
      </c>
      <c r="D643" s="16" t="s">
        <v>231</v>
      </c>
      <c r="E643" s="17" t="s">
        <v>231</v>
      </c>
      <c r="F643" s="17" t="s">
        <v>231</v>
      </c>
      <c r="G643" s="17" t="s">
        <v>231</v>
      </c>
      <c r="H643" s="17" t="s">
        <v>231</v>
      </c>
      <c r="I643" s="17" t="s">
        <v>231</v>
      </c>
      <c r="J643" s="17" t="s">
        <v>231</v>
      </c>
      <c r="K643" s="17" t="s">
        <v>231</v>
      </c>
      <c r="L643" s="17" t="s">
        <v>231</v>
      </c>
      <c r="M643" s="17" t="s">
        <v>231</v>
      </c>
      <c r="N643" s="17" t="s">
        <v>231</v>
      </c>
      <c r="O643" s="17" t="s">
        <v>231</v>
      </c>
      <c r="P643" s="17" t="s">
        <v>231</v>
      </c>
      <c r="Q643" s="17" t="s">
        <v>231</v>
      </c>
      <c r="R643" s="17" t="s">
        <v>231</v>
      </c>
      <c r="S643" s="17" t="s">
        <v>231</v>
      </c>
      <c r="T643" s="17" t="s">
        <v>231</v>
      </c>
      <c r="U643" s="17" t="s">
        <v>231</v>
      </c>
      <c r="V643" s="17" t="s">
        <v>231</v>
      </c>
      <c r="W643" s="17" t="s">
        <v>231</v>
      </c>
      <c r="X643" s="17" t="s">
        <v>231</v>
      </c>
      <c r="Y643" s="17" t="s">
        <v>231</v>
      </c>
      <c r="Z643" s="17" t="s">
        <v>231</v>
      </c>
      <c r="AA643" s="17" t="s">
        <v>231</v>
      </c>
      <c r="AB643" s="17" t="s">
        <v>231</v>
      </c>
      <c r="AC643" s="17" t="s">
        <v>231</v>
      </c>
      <c r="AD643" s="15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232</v>
      </c>
      <c r="C644" s="9" t="s">
        <v>232</v>
      </c>
      <c r="D644" s="151" t="s">
        <v>235</v>
      </c>
      <c r="E644" s="152" t="s">
        <v>236</v>
      </c>
      <c r="F644" s="152" t="s">
        <v>237</v>
      </c>
      <c r="G644" s="152" t="s">
        <v>241</v>
      </c>
      <c r="H644" s="152" t="s">
        <v>242</v>
      </c>
      <c r="I644" s="152" t="s">
        <v>243</v>
      </c>
      <c r="J644" s="152" t="s">
        <v>244</v>
      </c>
      <c r="K644" s="152" t="s">
        <v>245</v>
      </c>
      <c r="L644" s="152" t="s">
        <v>246</v>
      </c>
      <c r="M644" s="152" t="s">
        <v>247</v>
      </c>
      <c r="N644" s="152" t="s">
        <v>248</v>
      </c>
      <c r="O644" s="152" t="s">
        <v>249</v>
      </c>
      <c r="P644" s="152" t="s">
        <v>250</v>
      </c>
      <c r="Q644" s="152" t="s">
        <v>251</v>
      </c>
      <c r="R644" s="152" t="s">
        <v>252</v>
      </c>
      <c r="S644" s="152" t="s">
        <v>253</v>
      </c>
      <c r="T644" s="152" t="s">
        <v>254</v>
      </c>
      <c r="U644" s="152" t="s">
        <v>255</v>
      </c>
      <c r="V644" s="152" t="s">
        <v>256</v>
      </c>
      <c r="W644" s="152" t="s">
        <v>257</v>
      </c>
      <c r="X644" s="152" t="s">
        <v>258</v>
      </c>
      <c r="Y644" s="152" t="s">
        <v>259</v>
      </c>
      <c r="Z644" s="152" t="s">
        <v>260</v>
      </c>
      <c r="AA644" s="152" t="s">
        <v>261</v>
      </c>
      <c r="AB644" s="152" t="s">
        <v>263</v>
      </c>
      <c r="AC644" s="152" t="s">
        <v>264</v>
      </c>
      <c r="AD644" s="15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115</v>
      </c>
      <c r="E645" s="11" t="s">
        <v>306</v>
      </c>
      <c r="F645" s="11" t="s">
        <v>306</v>
      </c>
      <c r="G645" s="11" t="s">
        <v>307</v>
      </c>
      <c r="H645" s="11" t="s">
        <v>115</v>
      </c>
      <c r="I645" s="11" t="s">
        <v>115</v>
      </c>
      <c r="J645" s="11" t="s">
        <v>307</v>
      </c>
      <c r="K645" s="11" t="s">
        <v>306</v>
      </c>
      <c r="L645" s="11" t="s">
        <v>307</v>
      </c>
      <c r="M645" s="11" t="s">
        <v>307</v>
      </c>
      <c r="N645" s="11" t="s">
        <v>307</v>
      </c>
      <c r="O645" s="11" t="s">
        <v>307</v>
      </c>
      <c r="P645" s="11" t="s">
        <v>307</v>
      </c>
      <c r="Q645" s="11" t="s">
        <v>115</v>
      </c>
      <c r="R645" s="11" t="s">
        <v>307</v>
      </c>
      <c r="S645" s="11" t="s">
        <v>307</v>
      </c>
      <c r="T645" s="11" t="s">
        <v>115</v>
      </c>
      <c r="U645" s="11" t="s">
        <v>307</v>
      </c>
      <c r="V645" s="11" t="s">
        <v>306</v>
      </c>
      <c r="W645" s="11" t="s">
        <v>307</v>
      </c>
      <c r="X645" s="11" t="s">
        <v>115</v>
      </c>
      <c r="Y645" s="11" t="s">
        <v>306</v>
      </c>
      <c r="Z645" s="11" t="s">
        <v>307</v>
      </c>
      <c r="AA645" s="11" t="s">
        <v>307</v>
      </c>
      <c r="AB645" s="11" t="s">
        <v>306</v>
      </c>
      <c r="AC645" s="11" t="s">
        <v>307</v>
      </c>
      <c r="AD645" s="15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0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15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8">
        <v>1</v>
      </c>
      <c r="C647" s="14">
        <v>1</v>
      </c>
      <c r="D647" s="218">
        <v>54.4</v>
      </c>
      <c r="E647" s="218">
        <v>54.132322453203102</v>
      </c>
      <c r="F647" s="218">
        <v>53.2</v>
      </c>
      <c r="G647" s="218">
        <v>54</v>
      </c>
      <c r="H647" s="218">
        <v>48.353099999999998</v>
      </c>
      <c r="I647" s="218">
        <v>52</v>
      </c>
      <c r="J647" s="219">
        <v>47.6</v>
      </c>
      <c r="K647" s="219">
        <v>46.3</v>
      </c>
      <c r="L647" s="218">
        <v>52.3</v>
      </c>
      <c r="M647" s="218">
        <v>52.3</v>
      </c>
      <c r="N647" s="218">
        <v>52.6</v>
      </c>
      <c r="O647" s="218">
        <v>53.1</v>
      </c>
      <c r="P647" s="218">
        <v>52.4</v>
      </c>
      <c r="Q647" s="218">
        <v>52.974298506310006</v>
      </c>
      <c r="R647" s="219">
        <v>40.700000000000003</v>
      </c>
      <c r="S647" s="219">
        <v>47.4</v>
      </c>
      <c r="T647" s="218">
        <v>56</v>
      </c>
      <c r="U647" s="218">
        <v>50.3</v>
      </c>
      <c r="V647" s="228">
        <v>49.6</v>
      </c>
      <c r="W647" s="219">
        <v>48</v>
      </c>
      <c r="X647" s="218">
        <v>53</v>
      </c>
      <c r="Y647" s="218">
        <v>53.9</v>
      </c>
      <c r="Z647" s="219">
        <v>46.02</v>
      </c>
      <c r="AA647" s="219">
        <v>63</v>
      </c>
      <c r="AB647" s="218">
        <v>52.5</v>
      </c>
      <c r="AC647" s="218">
        <v>53.8</v>
      </c>
      <c r="AD647" s="220"/>
      <c r="AE647" s="221"/>
      <c r="AF647" s="221"/>
      <c r="AG647" s="221"/>
      <c r="AH647" s="221"/>
      <c r="AI647" s="221"/>
      <c r="AJ647" s="221"/>
      <c r="AK647" s="221"/>
      <c r="AL647" s="221"/>
      <c r="AM647" s="221"/>
      <c r="AN647" s="221"/>
      <c r="AO647" s="221"/>
      <c r="AP647" s="221"/>
      <c r="AQ647" s="221"/>
      <c r="AR647" s="221"/>
      <c r="AS647" s="221"/>
      <c r="AT647" s="221"/>
      <c r="AU647" s="221"/>
      <c r="AV647" s="221"/>
      <c r="AW647" s="221"/>
      <c r="AX647" s="221"/>
      <c r="AY647" s="221"/>
      <c r="AZ647" s="221"/>
      <c r="BA647" s="221"/>
      <c r="BB647" s="221"/>
      <c r="BC647" s="221"/>
      <c r="BD647" s="221"/>
      <c r="BE647" s="221"/>
      <c r="BF647" s="221"/>
      <c r="BG647" s="221"/>
      <c r="BH647" s="221"/>
      <c r="BI647" s="221"/>
      <c r="BJ647" s="221"/>
      <c r="BK647" s="221"/>
      <c r="BL647" s="221"/>
      <c r="BM647" s="222">
        <v>1</v>
      </c>
    </row>
    <row r="648" spans="1:65">
      <c r="A648" s="30"/>
      <c r="B648" s="19">
        <v>1</v>
      </c>
      <c r="C648" s="9">
        <v>2</v>
      </c>
      <c r="D648" s="223">
        <v>53.57</v>
      </c>
      <c r="E648" s="223">
        <v>52.994641868702153</v>
      </c>
      <c r="F648" s="223">
        <v>53.9</v>
      </c>
      <c r="G648" s="223">
        <v>54</v>
      </c>
      <c r="H648" s="223">
        <v>52.839500000000001</v>
      </c>
      <c r="I648" s="223">
        <v>52</v>
      </c>
      <c r="J648" s="224">
        <v>46.6</v>
      </c>
      <c r="K648" s="224">
        <v>47</v>
      </c>
      <c r="L648" s="223">
        <v>51.1</v>
      </c>
      <c r="M648" s="223">
        <v>51.7</v>
      </c>
      <c r="N648" s="225">
        <v>55.1</v>
      </c>
      <c r="O648" s="223">
        <v>52.8</v>
      </c>
      <c r="P648" s="223">
        <v>53.2</v>
      </c>
      <c r="Q648" s="223">
        <v>52.951955141310009</v>
      </c>
      <c r="R648" s="224">
        <v>41.4</v>
      </c>
      <c r="S648" s="224">
        <v>46.1</v>
      </c>
      <c r="T648" s="223">
        <v>55</v>
      </c>
      <c r="U648" s="223">
        <v>50.5</v>
      </c>
      <c r="V648" s="223">
        <v>52</v>
      </c>
      <c r="W648" s="224">
        <v>48</v>
      </c>
      <c r="X648" s="223">
        <v>54</v>
      </c>
      <c r="Y648" s="223">
        <v>53.3</v>
      </c>
      <c r="Z648" s="224">
        <v>48.03</v>
      </c>
      <c r="AA648" s="224">
        <v>64</v>
      </c>
      <c r="AB648" s="223">
        <v>51.5</v>
      </c>
      <c r="AC648" s="223">
        <v>54.8</v>
      </c>
      <c r="AD648" s="220"/>
      <c r="AE648" s="221"/>
      <c r="AF648" s="221"/>
      <c r="AG648" s="221"/>
      <c r="AH648" s="221"/>
      <c r="AI648" s="221"/>
      <c r="AJ648" s="221"/>
      <c r="AK648" s="221"/>
      <c r="AL648" s="221"/>
      <c r="AM648" s="221"/>
      <c r="AN648" s="221"/>
      <c r="AO648" s="221"/>
      <c r="AP648" s="221"/>
      <c r="AQ648" s="221"/>
      <c r="AR648" s="221"/>
      <c r="AS648" s="221"/>
      <c r="AT648" s="221"/>
      <c r="AU648" s="221"/>
      <c r="AV648" s="221"/>
      <c r="AW648" s="221"/>
      <c r="AX648" s="221"/>
      <c r="AY648" s="221"/>
      <c r="AZ648" s="221"/>
      <c r="BA648" s="221"/>
      <c r="BB648" s="221"/>
      <c r="BC648" s="221"/>
      <c r="BD648" s="221"/>
      <c r="BE648" s="221"/>
      <c r="BF648" s="221"/>
      <c r="BG648" s="221"/>
      <c r="BH648" s="221"/>
      <c r="BI648" s="221"/>
      <c r="BJ648" s="221"/>
      <c r="BK648" s="221"/>
      <c r="BL648" s="221"/>
      <c r="BM648" s="222">
        <v>16</v>
      </c>
    </row>
    <row r="649" spans="1:65">
      <c r="A649" s="30"/>
      <c r="B649" s="19">
        <v>1</v>
      </c>
      <c r="C649" s="9">
        <v>3</v>
      </c>
      <c r="D649" s="223">
        <v>53.09</v>
      </c>
      <c r="E649" s="223">
        <v>52.683309537817649</v>
      </c>
      <c r="F649" s="223">
        <v>53.2</v>
      </c>
      <c r="G649" s="223">
        <v>54</v>
      </c>
      <c r="H649" s="223">
        <v>50.655500000000004</v>
      </c>
      <c r="I649" s="223">
        <v>54</v>
      </c>
      <c r="J649" s="224">
        <v>46.5</v>
      </c>
      <c r="K649" s="224">
        <v>48.4</v>
      </c>
      <c r="L649" s="223">
        <v>52.9</v>
      </c>
      <c r="M649" s="223">
        <v>52.4</v>
      </c>
      <c r="N649" s="223">
        <v>51</v>
      </c>
      <c r="O649" s="223">
        <v>54.1</v>
      </c>
      <c r="P649" s="223">
        <v>52.4</v>
      </c>
      <c r="Q649" s="223">
        <v>53.317868063193345</v>
      </c>
      <c r="R649" s="224">
        <v>40.9</v>
      </c>
      <c r="S649" s="224">
        <v>45.3</v>
      </c>
      <c r="T649" s="223">
        <v>55</v>
      </c>
      <c r="U649" s="223">
        <v>51.3</v>
      </c>
      <c r="V649" s="223">
        <v>51.6</v>
      </c>
      <c r="W649" s="224">
        <v>48</v>
      </c>
      <c r="X649" s="223">
        <v>53</v>
      </c>
      <c r="Y649" s="223">
        <v>52.6</v>
      </c>
      <c r="Z649" s="224">
        <v>43.09</v>
      </c>
      <c r="AA649" s="224">
        <v>64</v>
      </c>
      <c r="AB649" s="223">
        <v>53</v>
      </c>
      <c r="AC649" s="223">
        <v>52.8</v>
      </c>
      <c r="AD649" s="220"/>
      <c r="AE649" s="221"/>
      <c r="AF649" s="221"/>
      <c r="AG649" s="221"/>
      <c r="AH649" s="221"/>
      <c r="AI649" s="221"/>
      <c r="AJ649" s="221"/>
      <c r="AK649" s="221"/>
      <c r="AL649" s="221"/>
      <c r="AM649" s="221"/>
      <c r="AN649" s="221"/>
      <c r="AO649" s="221"/>
      <c r="AP649" s="221"/>
      <c r="AQ649" s="221"/>
      <c r="AR649" s="221"/>
      <c r="AS649" s="221"/>
      <c r="AT649" s="221"/>
      <c r="AU649" s="221"/>
      <c r="AV649" s="221"/>
      <c r="AW649" s="221"/>
      <c r="AX649" s="221"/>
      <c r="AY649" s="221"/>
      <c r="AZ649" s="221"/>
      <c r="BA649" s="221"/>
      <c r="BB649" s="221"/>
      <c r="BC649" s="221"/>
      <c r="BD649" s="221"/>
      <c r="BE649" s="221"/>
      <c r="BF649" s="221"/>
      <c r="BG649" s="221"/>
      <c r="BH649" s="221"/>
      <c r="BI649" s="221"/>
      <c r="BJ649" s="221"/>
      <c r="BK649" s="221"/>
      <c r="BL649" s="221"/>
      <c r="BM649" s="222">
        <v>16</v>
      </c>
    </row>
    <row r="650" spans="1:65">
      <c r="A650" s="30"/>
      <c r="B650" s="19">
        <v>1</v>
      </c>
      <c r="C650" s="9">
        <v>4</v>
      </c>
      <c r="D650" s="223">
        <v>53.44</v>
      </c>
      <c r="E650" s="223">
        <v>53.713612762137785</v>
      </c>
      <c r="F650" s="223">
        <v>54.1</v>
      </c>
      <c r="G650" s="223">
        <v>53</v>
      </c>
      <c r="H650" s="223">
        <v>50.73</v>
      </c>
      <c r="I650" s="223">
        <v>51</v>
      </c>
      <c r="J650" s="224">
        <v>47.2</v>
      </c>
      <c r="K650" s="224">
        <v>49.1</v>
      </c>
      <c r="L650" s="223">
        <v>52.9</v>
      </c>
      <c r="M650" s="223">
        <v>54.4</v>
      </c>
      <c r="N650" s="223">
        <v>50.5</v>
      </c>
      <c r="O650" s="223">
        <v>53.5</v>
      </c>
      <c r="P650" s="223">
        <v>51.7</v>
      </c>
      <c r="Q650" s="223">
        <v>52.687141309010002</v>
      </c>
      <c r="R650" s="224">
        <v>41.1</v>
      </c>
      <c r="S650" s="224">
        <v>45.8</v>
      </c>
      <c r="T650" s="223">
        <v>55</v>
      </c>
      <c r="U650" s="223">
        <v>49.6</v>
      </c>
      <c r="V650" s="223">
        <v>52.8</v>
      </c>
      <c r="W650" s="224">
        <v>47</v>
      </c>
      <c r="X650" s="223">
        <v>53</v>
      </c>
      <c r="Y650" s="223">
        <v>53.3</v>
      </c>
      <c r="Z650" s="224">
        <v>45.87</v>
      </c>
      <c r="AA650" s="224">
        <v>61</v>
      </c>
      <c r="AB650" s="223">
        <v>51.5</v>
      </c>
      <c r="AC650" s="223">
        <v>52.8</v>
      </c>
      <c r="AD650" s="220"/>
      <c r="AE650" s="221"/>
      <c r="AF650" s="221"/>
      <c r="AG650" s="221"/>
      <c r="AH650" s="221"/>
      <c r="AI650" s="221"/>
      <c r="AJ650" s="221"/>
      <c r="AK650" s="221"/>
      <c r="AL650" s="221"/>
      <c r="AM650" s="221"/>
      <c r="AN650" s="221"/>
      <c r="AO650" s="221"/>
      <c r="AP650" s="221"/>
      <c r="AQ650" s="221"/>
      <c r="AR650" s="221"/>
      <c r="AS650" s="221"/>
      <c r="AT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G650" s="221"/>
      <c r="BH650" s="221"/>
      <c r="BI650" s="221"/>
      <c r="BJ650" s="221"/>
      <c r="BK650" s="221"/>
      <c r="BL650" s="221"/>
      <c r="BM650" s="222">
        <v>52.777444921274075</v>
      </c>
    </row>
    <row r="651" spans="1:65">
      <c r="A651" s="30"/>
      <c r="B651" s="19">
        <v>1</v>
      </c>
      <c r="C651" s="9">
        <v>5</v>
      </c>
      <c r="D651" s="223">
        <v>54.74</v>
      </c>
      <c r="E651" s="223">
        <v>52.821048295534581</v>
      </c>
      <c r="F651" s="223">
        <v>54.7</v>
      </c>
      <c r="G651" s="223">
        <v>53</v>
      </c>
      <c r="H651" s="223">
        <v>51.693199999999997</v>
      </c>
      <c r="I651" s="223">
        <v>55</v>
      </c>
      <c r="J651" s="224">
        <v>47.9</v>
      </c>
      <c r="K651" s="224">
        <v>48</v>
      </c>
      <c r="L651" s="223">
        <v>50.8</v>
      </c>
      <c r="M651" s="223">
        <v>53.9</v>
      </c>
      <c r="N651" s="223">
        <v>51</v>
      </c>
      <c r="O651" s="223">
        <v>52.9</v>
      </c>
      <c r="P651" s="223">
        <v>51.1</v>
      </c>
      <c r="Q651" s="223">
        <v>52.792746133410006</v>
      </c>
      <c r="R651" s="224">
        <v>41.2</v>
      </c>
      <c r="S651" s="224">
        <v>44.1</v>
      </c>
      <c r="T651" s="223">
        <v>55</v>
      </c>
      <c r="U651" s="223">
        <v>49.8</v>
      </c>
      <c r="V651" s="223">
        <v>53.1</v>
      </c>
      <c r="W651" s="224">
        <v>48</v>
      </c>
      <c r="X651" s="223">
        <v>54</v>
      </c>
      <c r="Y651" s="223">
        <v>54.9</v>
      </c>
      <c r="Z651" s="224">
        <v>45.34</v>
      </c>
      <c r="AA651" s="224">
        <v>64</v>
      </c>
      <c r="AB651" s="223">
        <v>51.2</v>
      </c>
      <c r="AC651" s="223">
        <v>52.3</v>
      </c>
      <c r="AD651" s="220"/>
      <c r="AE651" s="221"/>
      <c r="AF651" s="221"/>
      <c r="AG651" s="221"/>
      <c r="AH651" s="221"/>
      <c r="AI651" s="221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2">
        <v>47</v>
      </c>
    </row>
    <row r="652" spans="1:65">
      <c r="A652" s="30"/>
      <c r="B652" s="19">
        <v>1</v>
      </c>
      <c r="C652" s="9">
        <v>6</v>
      </c>
      <c r="D652" s="223">
        <v>53.12</v>
      </c>
      <c r="E652" s="223">
        <v>51.1613829473064</v>
      </c>
      <c r="F652" s="223">
        <v>53.6</v>
      </c>
      <c r="G652" s="223">
        <v>54</v>
      </c>
      <c r="H652" s="225">
        <v>45.805599999999998</v>
      </c>
      <c r="I652" s="223">
        <v>54</v>
      </c>
      <c r="J652" s="224">
        <v>47.3</v>
      </c>
      <c r="K652" s="224">
        <v>47.4</v>
      </c>
      <c r="L652" s="223">
        <v>53.2</v>
      </c>
      <c r="M652" s="223">
        <v>52.2</v>
      </c>
      <c r="N652" s="223">
        <v>50.8</v>
      </c>
      <c r="O652" s="223">
        <v>55.3</v>
      </c>
      <c r="P652" s="223">
        <v>51.6</v>
      </c>
      <c r="Q652" s="223">
        <v>53.372834007310004</v>
      </c>
      <c r="R652" s="224">
        <v>41.7</v>
      </c>
      <c r="S652" s="224">
        <v>44</v>
      </c>
      <c r="T652" s="223">
        <v>55</v>
      </c>
      <c r="U652" s="223">
        <v>50.7</v>
      </c>
      <c r="V652" s="223">
        <v>52.6</v>
      </c>
      <c r="W652" s="224">
        <v>47</v>
      </c>
      <c r="X652" s="223">
        <v>54</v>
      </c>
      <c r="Y652" s="223">
        <v>52.7</v>
      </c>
      <c r="Z652" s="224">
        <v>45.31</v>
      </c>
      <c r="AA652" s="224">
        <v>66</v>
      </c>
      <c r="AB652" s="225">
        <v>56.5</v>
      </c>
      <c r="AC652" s="223">
        <v>52</v>
      </c>
      <c r="AD652" s="220"/>
      <c r="AE652" s="221"/>
      <c r="AF652" s="221"/>
      <c r="AG652" s="221"/>
      <c r="AH652" s="221"/>
      <c r="AI652" s="221"/>
      <c r="AJ652" s="221"/>
      <c r="AK652" s="221"/>
      <c r="AL652" s="221"/>
      <c r="AM652" s="221"/>
      <c r="AN652" s="221"/>
      <c r="AO652" s="221"/>
      <c r="AP652" s="221"/>
      <c r="AQ652" s="221"/>
      <c r="AR652" s="221"/>
      <c r="AS652" s="221"/>
      <c r="AT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G652" s="221"/>
      <c r="BH652" s="221"/>
      <c r="BI652" s="221"/>
      <c r="BJ652" s="221"/>
      <c r="BK652" s="221"/>
      <c r="BL652" s="221"/>
      <c r="BM652" s="226"/>
    </row>
    <row r="653" spans="1:65">
      <c r="A653" s="30"/>
      <c r="B653" s="20" t="s">
        <v>271</v>
      </c>
      <c r="C653" s="12"/>
      <c r="D653" s="227">
        <v>53.726666666666667</v>
      </c>
      <c r="E653" s="227">
        <v>52.917719644116943</v>
      </c>
      <c r="F653" s="227">
        <v>53.783333333333339</v>
      </c>
      <c r="G653" s="227">
        <v>53.666666666666664</v>
      </c>
      <c r="H653" s="227">
        <v>50.012816666666659</v>
      </c>
      <c r="I653" s="227">
        <v>53</v>
      </c>
      <c r="J653" s="227">
        <v>47.18333333333333</v>
      </c>
      <c r="K653" s="227">
        <v>47.699999999999996</v>
      </c>
      <c r="L653" s="227">
        <v>52.199999999999996</v>
      </c>
      <c r="M653" s="227">
        <v>52.816666666666663</v>
      </c>
      <c r="N653" s="227">
        <v>51.833333333333336</v>
      </c>
      <c r="O653" s="227">
        <v>53.616666666666667</v>
      </c>
      <c r="P653" s="227">
        <v>52.06666666666667</v>
      </c>
      <c r="Q653" s="227">
        <v>53.016140526757233</v>
      </c>
      <c r="R653" s="227">
        <v>41.166666666666664</v>
      </c>
      <c r="S653" s="227">
        <v>45.45000000000001</v>
      </c>
      <c r="T653" s="227">
        <v>55.166666666666664</v>
      </c>
      <c r="U653" s="227">
        <v>50.366666666666667</v>
      </c>
      <c r="V653" s="227">
        <v>51.95000000000001</v>
      </c>
      <c r="W653" s="227">
        <v>47.666666666666664</v>
      </c>
      <c r="X653" s="227">
        <v>53.5</v>
      </c>
      <c r="Y653" s="227">
        <v>53.449999999999989</v>
      </c>
      <c r="Z653" s="227">
        <v>45.610000000000007</v>
      </c>
      <c r="AA653" s="227">
        <v>63.666666666666664</v>
      </c>
      <c r="AB653" s="227">
        <v>52.699999999999996</v>
      </c>
      <c r="AC653" s="227">
        <v>53.083333333333336</v>
      </c>
      <c r="AD653" s="220"/>
      <c r="AE653" s="221"/>
      <c r="AF653" s="221"/>
      <c r="AG653" s="221"/>
      <c r="AH653" s="221"/>
      <c r="AI653" s="221"/>
      <c r="AJ653" s="221"/>
      <c r="AK653" s="221"/>
      <c r="AL653" s="221"/>
      <c r="AM653" s="221"/>
      <c r="AN653" s="221"/>
      <c r="AO653" s="221"/>
      <c r="AP653" s="221"/>
      <c r="AQ653" s="221"/>
      <c r="AR653" s="221"/>
      <c r="AS653" s="221"/>
      <c r="AT653" s="221"/>
      <c r="AU653" s="221"/>
      <c r="AV653" s="221"/>
      <c r="AW653" s="221"/>
      <c r="AX653" s="221"/>
      <c r="AY653" s="221"/>
      <c r="AZ653" s="221"/>
      <c r="BA653" s="221"/>
      <c r="BB653" s="221"/>
      <c r="BC653" s="221"/>
      <c r="BD653" s="221"/>
      <c r="BE653" s="221"/>
      <c r="BF653" s="221"/>
      <c r="BG653" s="221"/>
      <c r="BH653" s="221"/>
      <c r="BI653" s="221"/>
      <c r="BJ653" s="221"/>
      <c r="BK653" s="221"/>
      <c r="BL653" s="221"/>
      <c r="BM653" s="226"/>
    </row>
    <row r="654" spans="1:65">
      <c r="A654" s="30"/>
      <c r="B654" s="3" t="s">
        <v>272</v>
      </c>
      <c r="C654" s="29"/>
      <c r="D654" s="223">
        <v>53.504999999999995</v>
      </c>
      <c r="E654" s="223">
        <v>52.907845082118371</v>
      </c>
      <c r="F654" s="223">
        <v>53.75</v>
      </c>
      <c r="G654" s="223">
        <v>54</v>
      </c>
      <c r="H654" s="223">
        <v>50.692750000000004</v>
      </c>
      <c r="I654" s="223">
        <v>53</v>
      </c>
      <c r="J654" s="223">
        <v>47.25</v>
      </c>
      <c r="K654" s="223">
        <v>47.7</v>
      </c>
      <c r="L654" s="223">
        <v>52.599999999999994</v>
      </c>
      <c r="M654" s="223">
        <v>52.349999999999994</v>
      </c>
      <c r="N654" s="223">
        <v>51</v>
      </c>
      <c r="O654" s="223">
        <v>53.3</v>
      </c>
      <c r="P654" s="223">
        <v>52.05</v>
      </c>
      <c r="Q654" s="223">
        <v>52.963126823810008</v>
      </c>
      <c r="R654" s="223">
        <v>41.150000000000006</v>
      </c>
      <c r="S654" s="223">
        <v>45.55</v>
      </c>
      <c r="T654" s="223">
        <v>55</v>
      </c>
      <c r="U654" s="223">
        <v>50.4</v>
      </c>
      <c r="V654" s="223">
        <v>52.3</v>
      </c>
      <c r="W654" s="223">
        <v>48</v>
      </c>
      <c r="X654" s="223">
        <v>53.5</v>
      </c>
      <c r="Y654" s="223">
        <v>53.3</v>
      </c>
      <c r="Z654" s="223">
        <v>45.605000000000004</v>
      </c>
      <c r="AA654" s="223">
        <v>64</v>
      </c>
      <c r="AB654" s="223">
        <v>52</v>
      </c>
      <c r="AC654" s="223">
        <v>52.8</v>
      </c>
      <c r="AD654" s="220"/>
      <c r="AE654" s="221"/>
      <c r="AF654" s="221"/>
      <c r="AG654" s="221"/>
      <c r="AH654" s="221"/>
      <c r="AI654" s="221"/>
      <c r="AJ654" s="221"/>
      <c r="AK654" s="221"/>
      <c r="AL654" s="221"/>
      <c r="AM654" s="221"/>
      <c r="AN654" s="221"/>
      <c r="AO654" s="221"/>
      <c r="AP654" s="221"/>
      <c r="AQ654" s="221"/>
      <c r="AR654" s="221"/>
      <c r="AS654" s="221"/>
      <c r="AT654" s="221"/>
      <c r="AU654" s="221"/>
      <c r="AV654" s="221"/>
      <c r="AW654" s="221"/>
      <c r="AX654" s="221"/>
      <c r="AY654" s="221"/>
      <c r="AZ654" s="221"/>
      <c r="BA654" s="221"/>
      <c r="BB654" s="221"/>
      <c r="BC654" s="221"/>
      <c r="BD654" s="221"/>
      <c r="BE654" s="221"/>
      <c r="BF654" s="221"/>
      <c r="BG654" s="221"/>
      <c r="BH654" s="221"/>
      <c r="BI654" s="221"/>
      <c r="BJ654" s="221"/>
      <c r="BK654" s="221"/>
      <c r="BL654" s="221"/>
      <c r="BM654" s="226"/>
    </row>
    <row r="655" spans="1:65">
      <c r="A655" s="30"/>
      <c r="B655" s="3" t="s">
        <v>273</v>
      </c>
      <c r="C655" s="29"/>
      <c r="D655" s="229">
        <v>0.68707107832208092</v>
      </c>
      <c r="E655" s="229">
        <v>1.0260248445260389</v>
      </c>
      <c r="F655" s="229">
        <v>0.57763887219149856</v>
      </c>
      <c r="G655" s="229">
        <v>0.5163977794943222</v>
      </c>
      <c r="H655" s="229">
        <v>2.5375796384875628</v>
      </c>
      <c r="I655" s="229">
        <v>1.5491933384829668</v>
      </c>
      <c r="J655" s="229">
        <v>0.54924190177613541</v>
      </c>
      <c r="K655" s="229">
        <v>1.0079682534683334</v>
      </c>
      <c r="L655" s="229">
        <v>1.015874007936024</v>
      </c>
      <c r="M655" s="229">
        <v>1.0722251007445516</v>
      </c>
      <c r="N655" s="229">
        <v>1.7603030042202024</v>
      </c>
      <c r="O655" s="229">
        <v>0.95166520723764314</v>
      </c>
      <c r="P655" s="229">
        <v>0.74744007563594439</v>
      </c>
      <c r="Q655" s="229">
        <v>0.27650888012866265</v>
      </c>
      <c r="R655" s="229">
        <v>0.35590260840104382</v>
      </c>
      <c r="S655" s="229">
        <v>1.2880217389469784</v>
      </c>
      <c r="T655" s="229">
        <v>0.40824829046386302</v>
      </c>
      <c r="U655" s="229">
        <v>0.61860057118197542</v>
      </c>
      <c r="V655" s="229">
        <v>1.2739701723352859</v>
      </c>
      <c r="W655" s="229">
        <v>0.51639777949432231</v>
      </c>
      <c r="X655" s="229">
        <v>0.54772255750516607</v>
      </c>
      <c r="Y655" s="229">
        <v>0.85264294989168699</v>
      </c>
      <c r="Z655" s="229">
        <v>1.5877909182256955</v>
      </c>
      <c r="AA655" s="229">
        <v>1.6329931618554521</v>
      </c>
      <c r="AB655" s="229">
        <v>1.9849433241279204</v>
      </c>
      <c r="AC655" s="229">
        <v>1.0400320507881788</v>
      </c>
      <c r="AD655" s="230"/>
      <c r="AE655" s="231"/>
      <c r="AF655" s="231"/>
      <c r="AG655" s="231"/>
      <c r="AH655" s="231"/>
      <c r="AI655" s="231"/>
      <c r="AJ655" s="231"/>
      <c r="AK655" s="231"/>
      <c r="AL655" s="231"/>
      <c r="AM655" s="231"/>
      <c r="AN655" s="231"/>
      <c r="AO655" s="231"/>
      <c r="AP655" s="231"/>
      <c r="AQ655" s="231"/>
      <c r="AR655" s="231"/>
      <c r="AS655" s="231"/>
      <c r="AT655" s="231"/>
      <c r="AU655" s="231"/>
      <c r="AV655" s="231"/>
      <c r="AW655" s="231"/>
      <c r="AX655" s="231"/>
      <c r="AY655" s="231"/>
      <c r="AZ655" s="231"/>
      <c r="BA655" s="231"/>
      <c r="BB655" s="231"/>
      <c r="BC655" s="231"/>
      <c r="BD655" s="231"/>
      <c r="BE655" s="231"/>
      <c r="BF655" s="231"/>
      <c r="BG655" s="231"/>
      <c r="BH655" s="231"/>
      <c r="BI655" s="231"/>
      <c r="BJ655" s="231"/>
      <c r="BK655" s="231"/>
      <c r="BL655" s="231"/>
      <c r="BM655" s="232"/>
    </row>
    <row r="656" spans="1:65">
      <c r="A656" s="30"/>
      <c r="B656" s="3" t="s">
        <v>87</v>
      </c>
      <c r="C656" s="29"/>
      <c r="D656" s="13">
        <v>1.2788269232946041E-2</v>
      </c>
      <c r="E656" s="13">
        <v>1.9389060062041164E-2</v>
      </c>
      <c r="F656" s="13">
        <v>1.0740109182364397E-2</v>
      </c>
      <c r="G656" s="13">
        <v>9.6223188725650111E-3</v>
      </c>
      <c r="H656" s="13">
        <v>5.0738586778673662E-2</v>
      </c>
      <c r="I656" s="13">
        <v>2.9230062990244658E-2</v>
      </c>
      <c r="J656" s="13">
        <v>1.1640591348134274E-2</v>
      </c>
      <c r="K656" s="13">
        <v>2.1131409925960871E-2</v>
      </c>
      <c r="L656" s="13">
        <v>1.9461187891494713E-2</v>
      </c>
      <c r="M656" s="13">
        <v>2.0300885466921142E-2</v>
      </c>
      <c r="N656" s="13">
        <v>3.3960829663412261E-2</v>
      </c>
      <c r="O656" s="13">
        <v>1.7749428795231142E-2</v>
      </c>
      <c r="P656" s="13">
        <v>1.4355443194032222E-2</v>
      </c>
      <c r="Q656" s="13">
        <v>5.2155603441014099E-3</v>
      </c>
      <c r="R656" s="13">
        <v>8.6454074915233315E-3</v>
      </c>
      <c r="S656" s="13">
        <v>2.8339312188052322E-2</v>
      </c>
      <c r="T656" s="13">
        <v>7.4002711262331671E-3</v>
      </c>
      <c r="U656" s="13">
        <v>1.2281943835512418E-2</v>
      </c>
      <c r="V656" s="13">
        <v>2.452300620472157E-2</v>
      </c>
      <c r="W656" s="13">
        <v>1.0833519849531239E-2</v>
      </c>
      <c r="X656" s="13">
        <v>1.0237804813180673E-2</v>
      </c>
      <c r="Y656" s="13">
        <v>1.595215996055542E-2</v>
      </c>
      <c r="Z656" s="13">
        <v>3.4812341991354863E-2</v>
      </c>
      <c r="AA656" s="13">
        <v>2.5649107254274117E-2</v>
      </c>
      <c r="AB656" s="13">
        <v>3.7664958712104755E-2</v>
      </c>
      <c r="AC656" s="13">
        <v>1.9592440517202742E-2</v>
      </c>
      <c r="AD656" s="15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274</v>
      </c>
      <c r="C657" s="29"/>
      <c r="D657" s="13">
        <v>1.7985367552531217E-2</v>
      </c>
      <c r="E657" s="13">
        <v>2.657853616296002E-3</v>
      </c>
      <c r="F657" s="13">
        <v>1.9059058534563578E-2</v>
      </c>
      <c r="G657" s="13">
        <v>1.6848518277438496E-2</v>
      </c>
      <c r="H657" s="13">
        <v>-5.2382760452524657E-2</v>
      </c>
      <c r="I657" s="13">
        <v>4.2168596652965018E-3</v>
      </c>
      <c r="J657" s="13">
        <v>-0.10599436172564336</v>
      </c>
      <c r="K657" s="13">
        <v>-9.6204826301233282E-2</v>
      </c>
      <c r="L657" s="13">
        <v>-1.0941130669274157E-2</v>
      </c>
      <c r="M657" s="13">
        <v>7.4315354695730917E-4</v>
      </c>
      <c r="N657" s="13">
        <v>-1.7888542905952209E-2</v>
      </c>
      <c r="O657" s="13">
        <v>1.5901143881527968E-2</v>
      </c>
      <c r="P657" s="13">
        <v>-1.3467462391702378E-2</v>
      </c>
      <c r="Q657" s="13">
        <v>4.5226821010226903E-3</v>
      </c>
      <c r="R657" s="13">
        <v>-0.21999508070022578</v>
      </c>
      <c r="S657" s="13">
        <v>-0.13883667411721257</v>
      </c>
      <c r="T657" s="13">
        <v>4.5269750154758093E-2</v>
      </c>
      <c r="U657" s="13">
        <v>-4.5678191852664862E-2</v>
      </c>
      <c r="V657" s="13">
        <v>-1.5678002648827127E-2</v>
      </c>
      <c r="W657" s="13">
        <v>-9.6836409231840337E-2</v>
      </c>
      <c r="X657" s="13">
        <v>1.3690603624403108E-2</v>
      </c>
      <c r="Y657" s="13">
        <v>1.2743229228492137E-2</v>
      </c>
      <c r="Z657" s="13">
        <v>-0.13580507605029857</v>
      </c>
      <c r="AA657" s="13">
        <v>0.20632339745956996</v>
      </c>
      <c r="AB657" s="13">
        <v>-1.4673867101675508E-3</v>
      </c>
      <c r="AC657" s="13">
        <v>5.7958169918141955E-3</v>
      </c>
      <c r="AD657" s="15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275</v>
      </c>
      <c r="C658" s="47"/>
      <c r="D658" s="45">
        <v>0.71</v>
      </c>
      <c r="E658" s="45">
        <v>0.12</v>
      </c>
      <c r="F658" s="45">
        <v>0.75</v>
      </c>
      <c r="G658" s="45">
        <v>0.67</v>
      </c>
      <c r="H658" s="45">
        <v>2.02</v>
      </c>
      <c r="I658" s="45">
        <v>0.18</v>
      </c>
      <c r="J658" s="45">
        <v>4.0999999999999996</v>
      </c>
      <c r="K658" s="45">
        <v>3.72</v>
      </c>
      <c r="L658" s="45">
        <v>0.41</v>
      </c>
      <c r="M658" s="45">
        <v>0.04</v>
      </c>
      <c r="N658" s="45">
        <v>0.68</v>
      </c>
      <c r="O658" s="45">
        <v>0.63</v>
      </c>
      <c r="P658" s="45">
        <v>0.51</v>
      </c>
      <c r="Q658" s="45">
        <v>0.19</v>
      </c>
      <c r="R658" s="45">
        <v>8.5299999999999994</v>
      </c>
      <c r="S658" s="45">
        <v>5.38</v>
      </c>
      <c r="T658" s="45">
        <v>1.77</v>
      </c>
      <c r="U658" s="45">
        <v>1.76</v>
      </c>
      <c r="V658" s="45">
        <v>0.59</v>
      </c>
      <c r="W658" s="45">
        <v>3.75</v>
      </c>
      <c r="X658" s="45">
        <v>0.55000000000000004</v>
      </c>
      <c r="Y658" s="45">
        <v>0.51</v>
      </c>
      <c r="Z658" s="45">
        <v>5.26</v>
      </c>
      <c r="AA658" s="45">
        <v>8.02</v>
      </c>
      <c r="AB658" s="45">
        <v>0.04</v>
      </c>
      <c r="AC658" s="45">
        <v>0.24</v>
      </c>
      <c r="AD658" s="15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BM659" s="55"/>
    </row>
    <row r="660" spans="1:65" ht="15">
      <c r="B660" s="8" t="s">
        <v>539</v>
      </c>
      <c r="BM660" s="28" t="s">
        <v>67</v>
      </c>
    </row>
    <row r="661" spans="1:65" ht="15">
      <c r="A661" s="25" t="s">
        <v>58</v>
      </c>
      <c r="B661" s="18" t="s">
        <v>111</v>
      </c>
      <c r="C661" s="15" t="s">
        <v>112</v>
      </c>
      <c r="D661" s="16" t="s">
        <v>231</v>
      </c>
      <c r="E661" s="17" t="s">
        <v>231</v>
      </c>
      <c r="F661" s="17" t="s">
        <v>231</v>
      </c>
      <c r="G661" s="17" t="s">
        <v>231</v>
      </c>
      <c r="H661" s="17" t="s">
        <v>231</v>
      </c>
      <c r="I661" s="17" t="s">
        <v>231</v>
      </c>
      <c r="J661" s="17" t="s">
        <v>231</v>
      </c>
      <c r="K661" s="17" t="s">
        <v>231</v>
      </c>
      <c r="L661" s="17" t="s">
        <v>231</v>
      </c>
      <c r="M661" s="17" t="s">
        <v>231</v>
      </c>
      <c r="N661" s="17" t="s">
        <v>231</v>
      </c>
      <c r="O661" s="17" t="s">
        <v>231</v>
      </c>
      <c r="P661" s="17" t="s">
        <v>231</v>
      </c>
      <c r="Q661" s="17" t="s">
        <v>231</v>
      </c>
      <c r="R661" s="17" t="s">
        <v>231</v>
      </c>
      <c r="S661" s="17" t="s">
        <v>231</v>
      </c>
      <c r="T661" s="17" t="s">
        <v>231</v>
      </c>
      <c r="U661" s="17" t="s">
        <v>231</v>
      </c>
      <c r="V661" s="17" t="s">
        <v>231</v>
      </c>
      <c r="W661" s="17" t="s">
        <v>231</v>
      </c>
      <c r="X661" s="17" t="s">
        <v>231</v>
      </c>
      <c r="Y661" s="17" t="s">
        <v>231</v>
      </c>
      <c r="Z661" s="17" t="s">
        <v>231</v>
      </c>
      <c r="AA661" s="17" t="s">
        <v>231</v>
      </c>
      <c r="AB661" s="15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232</v>
      </c>
      <c r="C662" s="9" t="s">
        <v>232</v>
      </c>
      <c r="D662" s="151" t="s">
        <v>236</v>
      </c>
      <c r="E662" s="152" t="s">
        <v>237</v>
      </c>
      <c r="F662" s="152" t="s">
        <v>241</v>
      </c>
      <c r="G662" s="152" t="s">
        <v>242</v>
      </c>
      <c r="H662" s="152" t="s">
        <v>243</v>
      </c>
      <c r="I662" s="152" t="s">
        <v>244</v>
      </c>
      <c r="J662" s="152" t="s">
        <v>245</v>
      </c>
      <c r="K662" s="152" t="s">
        <v>246</v>
      </c>
      <c r="L662" s="152" t="s">
        <v>247</v>
      </c>
      <c r="M662" s="152" t="s">
        <v>248</v>
      </c>
      <c r="N662" s="152" t="s">
        <v>249</v>
      </c>
      <c r="O662" s="152" t="s">
        <v>250</v>
      </c>
      <c r="P662" s="152" t="s">
        <v>251</v>
      </c>
      <c r="Q662" s="152" t="s">
        <v>252</v>
      </c>
      <c r="R662" s="152" t="s">
        <v>253</v>
      </c>
      <c r="S662" s="152" t="s">
        <v>254</v>
      </c>
      <c r="T662" s="152" t="s">
        <v>255</v>
      </c>
      <c r="U662" s="152" t="s">
        <v>256</v>
      </c>
      <c r="V662" s="152" t="s">
        <v>257</v>
      </c>
      <c r="W662" s="152" t="s">
        <v>258</v>
      </c>
      <c r="X662" s="152" t="s">
        <v>259</v>
      </c>
      <c r="Y662" s="152" t="s">
        <v>261</v>
      </c>
      <c r="Z662" s="152" t="s">
        <v>263</v>
      </c>
      <c r="AA662" s="152" t="s">
        <v>264</v>
      </c>
      <c r="AB662" s="15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306</v>
      </c>
      <c r="E663" s="11" t="s">
        <v>115</v>
      </c>
      <c r="F663" s="11" t="s">
        <v>307</v>
      </c>
      <c r="G663" s="11" t="s">
        <v>115</v>
      </c>
      <c r="H663" s="11" t="s">
        <v>115</v>
      </c>
      <c r="I663" s="11" t="s">
        <v>307</v>
      </c>
      <c r="J663" s="11" t="s">
        <v>306</v>
      </c>
      <c r="K663" s="11" t="s">
        <v>307</v>
      </c>
      <c r="L663" s="11" t="s">
        <v>307</v>
      </c>
      <c r="M663" s="11" t="s">
        <v>307</v>
      </c>
      <c r="N663" s="11" t="s">
        <v>307</v>
      </c>
      <c r="O663" s="11" t="s">
        <v>307</v>
      </c>
      <c r="P663" s="11" t="s">
        <v>115</v>
      </c>
      <c r="Q663" s="11" t="s">
        <v>307</v>
      </c>
      <c r="R663" s="11" t="s">
        <v>307</v>
      </c>
      <c r="S663" s="11" t="s">
        <v>115</v>
      </c>
      <c r="T663" s="11" t="s">
        <v>307</v>
      </c>
      <c r="U663" s="11" t="s">
        <v>306</v>
      </c>
      <c r="V663" s="11" t="s">
        <v>307</v>
      </c>
      <c r="W663" s="11" t="s">
        <v>115</v>
      </c>
      <c r="X663" s="11" t="s">
        <v>306</v>
      </c>
      <c r="Y663" s="11" t="s">
        <v>307</v>
      </c>
      <c r="Z663" s="11" t="s">
        <v>306</v>
      </c>
      <c r="AA663" s="11" t="s">
        <v>307</v>
      </c>
      <c r="AB663" s="15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15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14">
        <v>6.2039329745450546E-2</v>
      </c>
      <c r="E665" s="214">
        <v>6.2299999999999994E-2</v>
      </c>
      <c r="F665" s="214">
        <v>6.4000000000000001E-2</v>
      </c>
      <c r="G665" s="214">
        <v>5.7799999999999997E-2</v>
      </c>
      <c r="H665" s="214">
        <v>5.8100000000000006E-2</v>
      </c>
      <c r="I665" s="214">
        <v>5.8000000000000003E-2</v>
      </c>
      <c r="J665" s="214">
        <v>5.8000000000000003E-2</v>
      </c>
      <c r="K665" s="214">
        <v>0.06</v>
      </c>
      <c r="L665" s="214">
        <v>6.0999999999999999E-2</v>
      </c>
      <c r="M665" s="214">
        <v>0.06</v>
      </c>
      <c r="N665" s="214">
        <v>6.0999999999999999E-2</v>
      </c>
      <c r="O665" s="214">
        <v>6.0999999999999999E-2</v>
      </c>
      <c r="P665" s="214">
        <v>6.317812001798849E-2</v>
      </c>
      <c r="Q665" s="214">
        <v>0.06</v>
      </c>
      <c r="R665" s="214">
        <v>5.9299999999999999E-2</v>
      </c>
      <c r="S665" s="214">
        <v>6.3E-2</v>
      </c>
      <c r="T665" s="214">
        <v>5.6300000000000003E-2</v>
      </c>
      <c r="U665" s="214">
        <v>0.06</v>
      </c>
      <c r="V665" s="214">
        <v>0.06</v>
      </c>
      <c r="W665" s="214">
        <v>5.9799999999999999E-2</v>
      </c>
      <c r="X665" s="214">
        <v>5.6899999999999992E-2</v>
      </c>
      <c r="Y665" s="214">
        <v>6.0999999999999999E-2</v>
      </c>
      <c r="Z665" s="213">
        <v>5.1999999999999998E-2</v>
      </c>
      <c r="AA665" s="214">
        <v>6.359999999999999E-2</v>
      </c>
      <c r="AB665" s="211"/>
      <c r="AC665" s="212"/>
      <c r="AD665" s="212"/>
      <c r="AE665" s="212"/>
      <c r="AF665" s="212"/>
      <c r="AG665" s="212"/>
      <c r="AH665" s="212"/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  <c r="BI665" s="212"/>
      <c r="BJ665" s="212"/>
      <c r="BK665" s="212"/>
      <c r="BL665" s="212"/>
      <c r="BM665" s="215">
        <v>1</v>
      </c>
    </row>
    <row r="666" spans="1:65">
      <c r="A666" s="30"/>
      <c r="B666" s="19">
        <v>1</v>
      </c>
      <c r="C666" s="9">
        <v>2</v>
      </c>
      <c r="D666" s="24">
        <v>6.0930924948462216E-2</v>
      </c>
      <c r="E666" s="24">
        <v>6.25E-2</v>
      </c>
      <c r="F666" s="24">
        <v>6.3E-2</v>
      </c>
      <c r="G666" s="24">
        <v>5.7299999999999997E-2</v>
      </c>
      <c r="H666" s="24">
        <v>5.8500000000000003E-2</v>
      </c>
      <c r="I666" s="24">
        <v>5.6499999999999995E-2</v>
      </c>
      <c r="J666" s="24">
        <v>5.8000000000000003E-2</v>
      </c>
      <c r="K666" s="24">
        <v>5.9000000000000004E-2</v>
      </c>
      <c r="L666" s="24">
        <v>0.06</v>
      </c>
      <c r="M666" s="24">
        <v>0.06</v>
      </c>
      <c r="N666" s="24">
        <v>5.9000000000000004E-2</v>
      </c>
      <c r="O666" s="24">
        <v>6.2E-2</v>
      </c>
      <c r="P666" s="24">
        <v>6.3021781078167721E-2</v>
      </c>
      <c r="Q666" s="24">
        <v>5.899999999999999E-2</v>
      </c>
      <c r="R666" s="24">
        <v>5.9400000000000001E-2</v>
      </c>
      <c r="S666" s="24">
        <v>6.0999999999999999E-2</v>
      </c>
      <c r="T666" s="24">
        <v>5.5900000000000005E-2</v>
      </c>
      <c r="U666" s="24">
        <v>6.3E-2</v>
      </c>
      <c r="V666" s="24">
        <v>0.06</v>
      </c>
      <c r="W666" s="24">
        <v>6.1100000000000002E-2</v>
      </c>
      <c r="X666" s="24">
        <v>5.9299999999999999E-2</v>
      </c>
      <c r="Y666" s="24">
        <v>6.5000000000000002E-2</v>
      </c>
      <c r="Z666" s="216">
        <v>4.7E-2</v>
      </c>
      <c r="AA666" s="24">
        <v>6.4899999999999999E-2</v>
      </c>
      <c r="AB666" s="211"/>
      <c r="AC666" s="212"/>
      <c r="AD666" s="212"/>
      <c r="AE666" s="212"/>
      <c r="AF666" s="212"/>
      <c r="AG666" s="212"/>
      <c r="AH666" s="212"/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  <c r="BI666" s="212"/>
      <c r="BJ666" s="212"/>
      <c r="BK666" s="212"/>
      <c r="BL666" s="212"/>
      <c r="BM666" s="215">
        <v>17</v>
      </c>
    </row>
    <row r="667" spans="1:65">
      <c r="A667" s="30"/>
      <c r="B667" s="19">
        <v>1</v>
      </c>
      <c r="C667" s="9">
        <v>3</v>
      </c>
      <c r="D667" s="24">
        <v>6.1281422256766582E-2</v>
      </c>
      <c r="E667" s="24">
        <v>6.2699999999999992E-2</v>
      </c>
      <c r="F667" s="24">
        <v>6.2E-2</v>
      </c>
      <c r="G667" s="24">
        <v>5.7799999999999997E-2</v>
      </c>
      <c r="H667" s="24">
        <v>5.9299999999999999E-2</v>
      </c>
      <c r="I667" s="24">
        <v>5.57E-2</v>
      </c>
      <c r="J667" s="24">
        <v>6.0999999999999999E-2</v>
      </c>
      <c r="K667" s="24">
        <v>0.06</v>
      </c>
      <c r="L667" s="24">
        <v>6.0999999999999999E-2</v>
      </c>
      <c r="M667" s="24">
        <v>5.9000000000000004E-2</v>
      </c>
      <c r="N667" s="24">
        <v>6.0999999999999999E-2</v>
      </c>
      <c r="O667" s="24">
        <v>6.2E-2</v>
      </c>
      <c r="P667" s="24">
        <v>6.2605771849232605E-2</v>
      </c>
      <c r="Q667" s="24">
        <v>5.899999999999999E-2</v>
      </c>
      <c r="R667" s="24">
        <v>5.6800000000000003E-2</v>
      </c>
      <c r="S667" s="24">
        <v>6.2E-2</v>
      </c>
      <c r="T667" s="24">
        <v>5.6599999999999998E-2</v>
      </c>
      <c r="U667" s="24">
        <v>5.8000000000000003E-2</v>
      </c>
      <c r="V667" s="24">
        <v>0.06</v>
      </c>
      <c r="W667" s="24">
        <v>6.0600000000000001E-2</v>
      </c>
      <c r="X667" s="24">
        <v>5.9799999999999999E-2</v>
      </c>
      <c r="Y667" s="24">
        <v>6.5000000000000002E-2</v>
      </c>
      <c r="Z667" s="216">
        <v>0.05</v>
      </c>
      <c r="AA667" s="24">
        <v>5.9799999999999999E-2</v>
      </c>
      <c r="AB667" s="211"/>
      <c r="AC667" s="212"/>
      <c r="AD667" s="212"/>
      <c r="AE667" s="212"/>
      <c r="AF667" s="212"/>
      <c r="AG667" s="212"/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  <c r="BI667" s="212"/>
      <c r="BJ667" s="212"/>
      <c r="BK667" s="212"/>
      <c r="BL667" s="212"/>
      <c r="BM667" s="215">
        <v>16</v>
      </c>
    </row>
    <row r="668" spans="1:65">
      <c r="A668" s="30"/>
      <c r="B668" s="19">
        <v>1</v>
      </c>
      <c r="C668" s="9">
        <v>4</v>
      </c>
      <c r="D668" s="24">
        <v>6.0758068695599202E-2</v>
      </c>
      <c r="E668" s="24">
        <v>6.1799999999999994E-2</v>
      </c>
      <c r="F668" s="24">
        <v>6.2E-2</v>
      </c>
      <c r="G668" s="24">
        <v>5.79E-2</v>
      </c>
      <c r="H668" s="24">
        <v>5.8299999999999998E-2</v>
      </c>
      <c r="I668" s="24">
        <v>5.79E-2</v>
      </c>
      <c r="J668" s="24">
        <v>6.0999999999999999E-2</v>
      </c>
      <c r="K668" s="24">
        <v>5.8000000000000003E-2</v>
      </c>
      <c r="L668" s="24">
        <v>6.4000000000000001E-2</v>
      </c>
      <c r="M668" s="24">
        <v>5.8000000000000003E-2</v>
      </c>
      <c r="N668" s="24">
        <v>0.06</v>
      </c>
      <c r="O668" s="24">
        <v>6.4000000000000001E-2</v>
      </c>
      <c r="P668" s="24">
        <v>6.2685765201054441E-2</v>
      </c>
      <c r="Q668" s="24">
        <v>5.899999999999999E-2</v>
      </c>
      <c r="R668" s="24">
        <v>5.79E-2</v>
      </c>
      <c r="S668" s="24">
        <v>6.0999999999999999E-2</v>
      </c>
      <c r="T668" s="24">
        <v>5.5099999999999996E-2</v>
      </c>
      <c r="U668" s="24">
        <v>5.899999999999999E-2</v>
      </c>
      <c r="V668" s="24">
        <v>5.899999999999999E-2</v>
      </c>
      <c r="W668" s="24">
        <v>5.9900000000000002E-2</v>
      </c>
      <c r="X668" s="24">
        <v>5.6599999999999998E-2</v>
      </c>
      <c r="Y668" s="24">
        <v>6.0999999999999999E-2</v>
      </c>
      <c r="Z668" s="216">
        <v>4.9000000000000002E-2</v>
      </c>
      <c r="AA668" s="24">
        <v>6.2299999999999994E-2</v>
      </c>
      <c r="AB668" s="211"/>
      <c r="AC668" s="212"/>
      <c r="AD668" s="212"/>
      <c r="AE668" s="212"/>
      <c r="AF668" s="212"/>
      <c r="AG668" s="212"/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  <c r="BI668" s="212"/>
      <c r="BJ668" s="212"/>
      <c r="BK668" s="212"/>
      <c r="BL668" s="212"/>
      <c r="BM668" s="215">
        <v>6.0100689122056995E-2</v>
      </c>
    </row>
    <row r="669" spans="1:65">
      <c r="A669" s="30"/>
      <c r="B669" s="19">
        <v>1</v>
      </c>
      <c r="C669" s="9">
        <v>5</v>
      </c>
      <c r="D669" s="24">
        <v>6.0759421948696171E-2</v>
      </c>
      <c r="E669" s="24">
        <v>6.2399999999999997E-2</v>
      </c>
      <c r="F669" s="24">
        <v>6.2E-2</v>
      </c>
      <c r="G669" s="24">
        <v>5.8299999999999998E-2</v>
      </c>
      <c r="H669" s="24">
        <v>5.9400000000000001E-2</v>
      </c>
      <c r="I669" s="24">
        <v>5.8699999999999995E-2</v>
      </c>
      <c r="J669" s="24">
        <v>0.06</v>
      </c>
      <c r="K669" s="24">
        <v>5.8000000000000003E-2</v>
      </c>
      <c r="L669" s="24">
        <v>6.3E-2</v>
      </c>
      <c r="M669" s="24">
        <v>5.9000000000000004E-2</v>
      </c>
      <c r="N669" s="24">
        <v>0.06</v>
      </c>
      <c r="O669" s="24">
        <v>6.0999999999999999E-2</v>
      </c>
      <c r="P669" s="24">
        <v>6.2339527176039092E-2</v>
      </c>
      <c r="Q669" s="24">
        <v>5.899999999999999E-2</v>
      </c>
      <c r="R669" s="24">
        <v>5.57E-2</v>
      </c>
      <c r="S669" s="24">
        <v>6.2E-2</v>
      </c>
      <c r="T669" s="24">
        <v>5.5400000000000005E-2</v>
      </c>
      <c r="U669" s="24">
        <v>6.0999999999999999E-2</v>
      </c>
      <c r="V669" s="24">
        <v>6.0999999999999999E-2</v>
      </c>
      <c r="W669" s="24">
        <v>6.0999999999999999E-2</v>
      </c>
      <c r="X669" s="24">
        <v>5.8500000000000003E-2</v>
      </c>
      <c r="Y669" s="24">
        <v>6.5000000000000002E-2</v>
      </c>
      <c r="Z669" s="216">
        <v>0.05</v>
      </c>
      <c r="AA669" s="24">
        <v>6.1100000000000002E-2</v>
      </c>
      <c r="AB669" s="211"/>
      <c r="AC669" s="212"/>
      <c r="AD669" s="212"/>
      <c r="AE669" s="212"/>
      <c r="AF669" s="212"/>
      <c r="AG669" s="212"/>
      <c r="AH669" s="212"/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  <c r="BI669" s="212"/>
      <c r="BJ669" s="212"/>
      <c r="BK669" s="212"/>
      <c r="BL669" s="212"/>
      <c r="BM669" s="215">
        <v>48</v>
      </c>
    </row>
    <row r="670" spans="1:65">
      <c r="A670" s="30"/>
      <c r="B670" s="19">
        <v>1</v>
      </c>
      <c r="C670" s="9">
        <v>6</v>
      </c>
      <c r="D670" s="24">
        <v>6.0825049171612307E-2</v>
      </c>
      <c r="E670" s="24">
        <v>6.1700000000000005E-2</v>
      </c>
      <c r="F670" s="24">
        <v>6.2E-2</v>
      </c>
      <c r="G670" s="241">
        <v>6.0299999999999999E-2</v>
      </c>
      <c r="H670" s="24">
        <v>5.8100000000000006E-2</v>
      </c>
      <c r="I670" s="24">
        <v>5.6899999999999992E-2</v>
      </c>
      <c r="J670" s="24">
        <v>5.899999999999999E-2</v>
      </c>
      <c r="K670" s="24">
        <v>5.8000000000000003E-2</v>
      </c>
      <c r="L670" s="24">
        <v>6.0999999999999999E-2</v>
      </c>
      <c r="M670" s="24">
        <v>5.8000000000000003E-2</v>
      </c>
      <c r="N670" s="24">
        <v>6.0999999999999999E-2</v>
      </c>
      <c r="O670" s="24">
        <v>6.0999999999999999E-2</v>
      </c>
      <c r="P670" s="24">
        <v>6.3302508830201623E-2</v>
      </c>
      <c r="Q670" s="24">
        <v>0.06</v>
      </c>
      <c r="R670" s="24">
        <v>5.6899999999999992E-2</v>
      </c>
      <c r="S670" s="24">
        <v>6.0999999999999999E-2</v>
      </c>
      <c r="T670" s="24">
        <v>5.67E-2</v>
      </c>
      <c r="U670" s="24">
        <v>0.06</v>
      </c>
      <c r="V670" s="24">
        <v>5.899999999999999E-2</v>
      </c>
      <c r="W670" s="24">
        <v>6.0999999999999999E-2</v>
      </c>
      <c r="X670" s="24">
        <v>5.67E-2</v>
      </c>
      <c r="Y670" s="24">
        <v>6.0999999999999999E-2</v>
      </c>
      <c r="Z670" s="216">
        <v>5.3700000000000005E-2</v>
      </c>
      <c r="AA670" s="24">
        <v>6.1899999999999997E-2</v>
      </c>
      <c r="AB670" s="211"/>
      <c r="AC670" s="212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56"/>
    </row>
    <row r="671" spans="1:65">
      <c r="A671" s="30"/>
      <c r="B671" s="20" t="s">
        <v>271</v>
      </c>
      <c r="C671" s="12"/>
      <c r="D671" s="217">
        <v>6.1099036127764496E-2</v>
      </c>
      <c r="E671" s="217">
        <v>6.2233333333333328E-2</v>
      </c>
      <c r="F671" s="217">
        <v>6.25E-2</v>
      </c>
      <c r="G671" s="217">
        <v>5.8233333333333338E-2</v>
      </c>
      <c r="H671" s="217">
        <v>5.8616666666666657E-2</v>
      </c>
      <c r="I671" s="217">
        <v>5.7283333333333332E-2</v>
      </c>
      <c r="J671" s="217">
        <v>5.9499999999999997E-2</v>
      </c>
      <c r="K671" s="217">
        <v>5.8833333333333328E-2</v>
      </c>
      <c r="L671" s="217">
        <v>6.1666666666666668E-2</v>
      </c>
      <c r="M671" s="217">
        <v>5.8999999999999997E-2</v>
      </c>
      <c r="N671" s="217">
        <v>6.0333333333333329E-2</v>
      </c>
      <c r="O671" s="217">
        <v>6.183333333333333E-2</v>
      </c>
      <c r="P671" s="217">
        <v>6.285557902544732E-2</v>
      </c>
      <c r="Q671" s="217">
        <v>5.9333333333333328E-2</v>
      </c>
      <c r="R671" s="217">
        <v>5.7666666666666672E-2</v>
      </c>
      <c r="S671" s="217">
        <v>6.1666666666666668E-2</v>
      </c>
      <c r="T671" s="217">
        <v>5.5999999999999994E-2</v>
      </c>
      <c r="U671" s="217">
        <v>6.0166666666666667E-2</v>
      </c>
      <c r="V671" s="217">
        <v>5.9833333333333329E-2</v>
      </c>
      <c r="W671" s="217">
        <v>6.0566666666666664E-2</v>
      </c>
      <c r="X671" s="217">
        <v>5.7966666666666666E-2</v>
      </c>
      <c r="Y671" s="217">
        <v>6.3E-2</v>
      </c>
      <c r="Z671" s="217">
        <v>5.028333333333334E-2</v>
      </c>
      <c r="AA671" s="217">
        <v>6.2266666666666665E-2</v>
      </c>
      <c r="AB671" s="211"/>
      <c r="AC671" s="212"/>
      <c r="AD671" s="212"/>
      <c r="AE671" s="212"/>
      <c r="AF671" s="212"/>
      <c r="AG671" s="212"/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  <c r="BI671" s="212"/>
      <c r="BJ671" s="212"/>
      <c r="BK671" s="212"/>
      <c r="BL671" s="212"/>
      <c r="BM671" s="56"/>
    </row>
    <row r="672" spans="1:65">
      <c r="A672" s="30"/>
      <c r="B672" s="3" t="s">
        <v>272</v>
      </c>
      <c r="C672" s="29"/>
      <c r="D672" s="24">
        <v>6.0877987060037261E-2</v>
      </c>
      <c r="E672" s="24">
        <v>6.2349999999999996E-2</v>
      </c>
      <c r="F672" s="24">
        <v>6.2E-2</v>
      </c>
      <c r="G672" s="24">
        <v>5.7849999999999999E-2</v>
      </c>
      <c r="H672" s="24">
        <v>5.8400000000000001E-2</v>
      </c>
      <c r="I672" s="24">
        <v>5.7399999999999993E-2</v>
      </c>
      <c r="J672" s="24">
        <v>5.9499999999999997E-2</v>
      </c>
      <c r="K672" s="24">
        <v>5.8500000000000003E-2</v>
      </c>
      <c r="L672" s="24">
        <v>6.0999999999999999E-2</v>
      </c>
      <c r="M672" s="24">
        <v>5.9000000000000004E-2</v>
      </c>
      <c r="N672" s="24">
        <v>6.0499999999999998E-2</v>
      </c>
      <c r="O672" s="24">
        <v>6.1499999999999999E-2</v>
      </c>
      <c r="P672" s="24">
        <v>6.2853773139611074E-2</v>
      </c>
      <c r="Q672" s="24">
        <v>5.899999999999999E-2</v>
      </c>
      <c r="R672" s="24">
        <v>5.7399999999999993E-2</v>
      </c>
      <c r="S672" s="24">
        <v>6.1499999999999999E-2</v>
      </c>
      <c r="T672" s="24">
        <v>5.6100000000000004E-2</v>
      </c>
      <c r="U672" s="24">
        <v>0.06</v>
      </c>
      <c r="V672" s="24">
        <v>0.06</v>
      </c>
      <c r="W672" s="24">
        <v>6.08E-2</v>
      </c>
      <c r="X672" s="24">
        <v>5.7700000000000001E-2</v>
      </c>
      <c r="Y672" s="24">
        <v>6.3E-2</v>
      </c>
      <c r="Z672" s="24">
        <v>0.05</v>
      </c>
      <c r="AA672" s="24">
        <v>6.2099999999999995E-2</v>
      </c>
      <c r="AB672" s="211"/>
      <c r="AC672" s="212"/>
      <c r="AD672" s="212"/>
      <c r="AE672" s="212"/>
      <c r="AF672" s="212"/>
      <c r="AG672" s="212"/>
      <c r="AH672" s="212"/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  <c r="BI672" s="212"/>
      <c r="BJ672" s="212"/>
      <c r="BK672" s="212"/>
      <c r="BL672" s="212"/>
      <c r="BM672" s="56"/>
    </row>
    <row r="673" spans="1:65">
      <c r="A673" s="30"/>
      <c r="B673" s="3" t="s">
        <v>273</v>
      </c>
      <c r="C673" s="29"/>
      <c r="D673" s="24">
        <v>5.004684982460088E-4</v>
      </c>
      <c r="E673" s="24">
        <v>3.9832984656772185E-4</v>
      </c>
      <c r="F673" s="24">
        <v>8.366600265340764E-4</v>
      </c>
      <c r="G673" s="24">
        <v>1.0614455552060446E-3</v>
      </c>
      <c r="H673" s="24">
        <v>5.8793423668524738E-4</v>
      </c>
      <c r="I673" s="24">
        <v>1.1107054815146398E-3</v>
      </c>
      <c r="J673" s="24">
        <v>1.3784048752090209E-3</v>
      </c>
      <c r="K673" s="24">
        <v>9.8319208025017275E-4</v>
      </c>
      <c r="L673" s="24">
        <v>1.5055453054181633E-3</v>
      </c>
      <c r="M673" s="24">
        <v>8.9442719099991363E-4</v>
      </c>
      <c r="N673" s="24">
        <v>8.1649658092772454E-4</v>
      </c>
      <c r="O673" s="24">
        <v>1.1690451944500132E-3</v>
      </c>
      <c r="P673" s="24">
        <v>3.7120127588589864E-4</v>
      </c>
      <c r="Q673" s="24">
        <v>5.1639777949432633E-4</v>
      </c>
      <c r="R673" s="24">
        <v>1.4787382008545893E-3</v>
      </c>
      <c r="S673" s="24">
        <v>8.1649658092772671E-4</v>
      </c>
      <c r="T673" s="24">
        <v>6.5115282384398815E-4</v>
      </c>
      <c r="U673" s="24">
        <v>1.7224014243685092E-3</v>
      </c>
      <c r="V673" s="24">
        <v>7.5277265270908477E-4</v>
      </c>
      <c r="W673" s="24">
        <v>5.8195074247453826E-4</v>
      </c>
      <c r="X673" s="24">
        <v>1.4165686240583863E-3</v>
      </c>
      <c r="Y673" s="24">
        <v>2.1908902300206666E-3</v>
      </c>
      <c r="Z673" s="24">
        <v>2.3327380192954953E-3</v>
      </c>
      <c r="AA673" s="24">
        <v>1.8051777382481376E-3</v>
      </c>
      <c r="AB673" s="211"/>
      <c r="AC673" s="212"/>
      <c r="AD673" s="212"/>
      <c r="AE673" s="212"/>
      <c r="AF673" s="212"/>
      <c r="AG673" s="212"/>
      <c r="AH673" s="212"/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  <c r="BI673" s="212"/>
      <c r="BJ673" s="212"/>
      <c r="BK673" s="212"/>
      <c r="BL673" s="212"/>
      <c r="BM673" s="56"/>
    </row>
    <row r="674" spans="1:65">
      <c r="A674" s="30"/>
      <c r="B674" s="3" t="s">
        <v>87</v>
      </c>
      <c r="C674" s="29"/>
      <c r="D674" s="13">
        <v>8.1911030020093388E-3</v>
      </c>
      <c r="E674" s="13">
        <v>6.4005867150678398E-3</v>
      </c>
      <c r="F674" s="13">
        <v>1.3386560424545222E-2</v>
      </c>
      <c r="G674" s="13">
        <v>1.8227456586251481E-2</v>
      </c>
      <c r="H674" s="13">
        <v>1.003015473446541E-2</v>
      </c>
      <c r="I674" s="13">
        <v>1.9389679630747277E-2</v>
      </c>
      <c r="J674" s="13">
        <v>2.3166468490907914E-2</v>
      </c>
      <c r="K674" s="13">
        <v>1.6711480117566676E-2</v>
      </c>
      <c r="L674" s="13">
        <v>2.4414248195970215E-2</v>
      </c>
      <c r="M674" s="13">
        <v>1.5159782898303621E-2</v>
      </c>
      <c r="N674" s="13">
        <v>1.3533092501564497E-2</v>
      </c>
      <c r="O674" s="13">
        <v>1.8906391284905875E-2</v>
      </c>
      <c r="P674" s="13">
        <v>5.9056217704337175E-3</v>
      </c>
      <c r="Q674" s="13">
        <v>8.7033333622639278E-3</v>
      </c>
      <c r="R674" s="13">
        <v>2.5642858974357037E-2</v>
      </c>
      <c r="S674" s="13">
        <v>1.3240485096125298E-2</v>
      </c>
      <c r="T674" s="13">
        <v>1.1627728997214076E-2</v>
      </c>
      <c r="U674" s="13">
        <v>2.8627170488119268E-2</v>
      </c>
      <c r="V674" s="13">
        <v>1.2581158541098911E-2</v>
      </c>
      <c r="W674" s="13">
        <v>9.6084327321057511E-3</v>
      </c>
      <c r="X674" s="13">
        <v>2.4437641588126273E-2</v>
      </c>
      <c r="Y674" s="13">
        <v>3.4776035397153439E-2</v>
      </c>
      <c r="Z674" s="13">
        <v>4.6391873104981669E-2</v>
      </c>
      <c r="AA674" s="13">
        <v>2.8991077166725981E-2</v>
      </c>
      <c r="AB674" s="15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274</v>
      </c>
      <c r="C675" s="29"/>
      <c r="D675" s="13">
        <v>1.6611240574629482E-2</v>
      </c>
      <c r="E675" s="13">
        <v>3.548452176555239E-2</v>
      </c>
      <c r="F675" s="13">
        <v>3.992152025196094E-2</v>
      </c>
      <c r="G675" s="13">
        <v>-3.107045553057286E-2</v>
      </c>
      <c r="H675" s="13">
        <v>-2.4692270206361111E-2</v>
      </c>
      <c r="I675" s="13">
        <v>-4.687726263840275E-2</v>
      </c>
      <c r="J675" s="13">
        <v>-9.994712720133303E-3</v>
      </c>
      <c r="K675" s="13">
        <v>-2.1087208936154234E-2</v>
      </c>
      <c r="L675" s="13">
        <v>2.6055899981934694E-2</v>
      </c>
      <c r="M675" s="13">
        <v>-1.8314084882148918E-2</v>
      </c>
      <c r="N675" s="13">
        <v>3.8709075498928325E-3</v>
      </c>
      <c r="O675" s="13">
        <v>2.8829024035939899E-2</v>
      </c>
      <c r="P675" s="13">
        <v>4.5837908743367128E-2</v>
      </c>
      <c r="Q675" s="13">
        <v>-1.2767836774138508E-2</v>
      </c>
      <c r="R675" s="13">
        <v>-4.0499077314190668E-2</v>
      </c>
      <c r="S675" s="13">
        <v>2.6055899981934694E-2</v>
      </c>
      <c r="T675" s="13">
        <v>-6.8230317854243161E-2</v>
      </c>
      <c r="U675" s="13">
        <v>1.0977834958876276E-3</v>
      </c>
      <c r="V675" s="13">
        <v>-4.4484646121228932E-3</v>
      </c>
      <c r="W675" s="13">
        <v>7.7532812255001193E-3</v>
      </c>
      <c r="X675" s="13">
        <v>-3.5507454016981299E-2</v>
      </c>
      <c r="Y675" s="13">
        <v>4.8240892413976555E-2</v>
      </c>
      <c r="Z675" s="13">
        <v>-0.16334847290662224</v>
      </c>
      <c r="AA675" s="13">
        <v>3.6039146576353653E-2</v>
      </c>
      <c r="AB675" s="15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275</v>
      </c>
      <c r="C676" s="47"/>
      <c r="D676" s="45">
        <v>0.43</v>
      </c>
      <c r="E676" s="45">
        <v>0.88</v>
      </c>
      <c r="F676" s="45">
        <v>0.98</v>
      </c>
      <c r="G676" s="45">
        <v>0.69</v>
      </c>
      <c r="H676" s="45">
        <v>0.54</v>
      </c>
      <c r="I676" s="45">
        <v>1.07</v>
      </c>
      <c r="J676" s="45">
        <v>0.2</v>
      </c>
      <c r="K676" s="45">
        <v>0.46</v>
      </c>
      <c r="L676" s="45">
        <v>0.65</v>
      </c>
      <c r="M676" s="45">
        <v>0.39</v>
      </c>
      <c r="N676" s="45">
        <v>0.13</v>
      </c>
      <c r="O676" s="45">
        <v>0.72</v>
      </c>
      <c r="P676" s="45">
        <v>1.1200000000000001</v>
      </c>
      <c r="Q676" s="45">
        <v>0.26</v>
      </c>
      <c r="R676" s="45">
        <v>0.92</v>
      </c>
      <c r="S676" s="45">
        <v>0.65</v>
      </c>
      <c r="T676" s="45">
        <v>1.57</v>
      </c>
      <c r="U676" s="45">
        <v>7.0000000000000007E-2</v>
      </c>
      <c r="V676" s="45">
        <v>7.0000000000000007E-2</v>
      </c>
      <c r="W676" s="45">
        <v>0.22</v>
      </c>
      <c r="X676" s="45">
        <v>0.8</v>
      </c>
      <c r="Y676" s="45">
        <v>1.29</v>
      </c>
      <c r="Z676" s="45">
        <v>3.82</v>
      </c>
      <c r="AA676" s="45">
        <v>0.89</v>
      </c>
      <c r="AB676" s="15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5"/>
    </row>
    <row r="678" spans="1:65" ht="15">
      <c r="B678" s="8" t="s">
        <v>540</v>
      </c>
      <c r="BM678" s="28" t="s">
        <v>67</v>
      </c>
    </row>
    <row r="679" spans="1:65" ht="15">
      <c r="A679" s="25" t="s">
        <v>37</v>
      </c>
      <c r="B679" s="18" t="s">
        <v>111</v>
      </c>
      <c r="C679" s="15" t="s">
        <v>112</v>
      </c>
      <c r="D679" s="16" t="s">
        <v>231</v>
      </c>
      <c r="E679" s="17" t="s">
        <v>231</v>
      </c>
      <c r="F679" s="17" t="s">
        <v>231</v>
      </c>
      <c r="G679" s="17" t="s">
        <v>231</v>
      </c>
      <c r="H679" s="17" t="s">
        <v>231</v>
      </c>
      <c r="I679" s="17" t="s">
        <v>231</v>
      </c>
      <c r="J679" s="17" t="s">
        <v>231</v>
      </c>
      <c r="K679" s="17" t="s">
        <v>231</v>
      </c>
      <c r="L679" s="17" t="s">
        <v>231</v>
      </c>
      <c r="M679" s="17" t="s">
        <v>231</v>
      </c>
      <c r="N679" s="17" t="s">
        <v>231</v>
      </c>
      <c r="O679" s="17" t="s">
        <v>231</v>
      </c>
      <c r="P679" s="17" t="s">
        <v>231</v>
      </c>
      <c r="Q679" s="17" t="s">
        <v>231</v>
      </c>
      <c r="R679" s="17" t="s">
        <v>231</v>
      </c>
      <c r="S679" s="17" t="s">
        <v>231</v>
      </c>
      <c r="T679" s="17" t="s">
        <v>231</v>
      </c>
      <c r="U679" s="17" t="s">
        <v>231</v>
      </c>
      <c r="V679" s="17" t="s">
        <v>231</v>
      </c>
      <c r="W679" s="17" t="s">
        <v>231</v>
      </c>
      <c r="X679" s="17" t="s">
        <v>231</v>
      </c>
      <c r="Y679" s="17" t="s">
        <v>231</v>
      </c>
      <c r="Z679" s="17" t="s">
        <v>231</v>
      </c>
      <c r="AA679" s="17" t="s">
        <v>231</v>
      </c>
      <c r="AB679" s="17" t="s">
        <v>231</v>
      </c>
      <c r="AC679" s="15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232</v>
      </c>
      <c r="C680" s="9" t="s">
        <v>232</v>
      </c>
      <c r="D680" s="151" t="s">
        <v>236</v>
      </c>
      <c r="E680" s="152" t="s">
        <v>237</v>
      </c>
      <c r="F680" s="152" t="s">
        <v>241</v>
      </c>
      <c r="G680" s="152" t="s">
        <v>242</v>
      </c>
      <c r="H680" s="152" t="s">
        <v>243</v>
      </c>
      <c r="I680" s="152" t="s">
        <v>244</v>
      </c>
      <c r="J680" s="152" t="s">
        <v>245</v>
      </c>
      <c r="K680" s="152" t="s">
        <v>246</v>
      </c>
      <c r="L680" s="152" t="s">
        <v>247</v>
      </c>
      <c r="M680" s="152" t="s">
        <v>248</v>
      </c>
      <c r="N680" s="152" t="s">
        <v>249</v>
      </c>
      <c r="O680" s="152" t="s">
        <v>250</v>
      </c>
      <c r="P680" s="152" t="s">
        <v>251</v>
      </c>
      <c r="Q680" s="152" t="s">
        <v>252</v>
      </c>
      <c r="R680" s="152" t="s">
        <v>253</v>
      </c>
      <c r="S680" s="152" t="s">
        <v>254</v>
      </c>
      <c r="T680" s="152" t="s">
        <v>255</v>
      </c>
      <c r="U680" s="152" t="s">
        <v>256</v>
      </c>
      <c r="V680" s="152" t="s">
        <v>257</v>
      </c>
      <c r="W680" s="152" t="s">
        <v>258</v>
      </c>
      <c r="X680" s="152" t="s">
        <v>259</v>
      </c>
      <c r="Y680" s="152" t="s">
        <v>260</v>
      </c>
      <c r="Z680" s="152" t="s">
        <v>261</v>
      </c>
      <c r="AA680" s="152" t="s">
        <v>263</v>
      </c>
      <c r="AB680" s="152" t="s">
        <v>264</v>
      </c>
      <c r="AC680" s="15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306</v>
      </c>
      <c r="E681" s="11" t="s">
        <v>306</v>
      </c>
      <c r="F681" s="11" t="s">
        <v>307</v>
      </c>
      <c r="G681" s="11" t="s">
        <v>115</v>
      </c>
      <c r="H681" s="11" t="s">
        <v>115</v>
      </c>
      <c r="I681" s="11" t="s">
        <v>307</v>
      </c>
      <c r="J681" s="11" t="s">
        <v>306</v>
      </c>
      <c r="K681" s="11" t="s">
        <v>307</v>
      </c>
      <c r="L681" s="11" t="s">
        <v>307</v>
      </c>
      <c r="M681" s="11" t="s">
        <v>307</v>
      </c>
      <c r="N681" s="11" t="s">
        <v>307</v>
      </c>
      <c r="O681" s="11" t="s">
        <v>307</v>
      </c>
      <c r="P681" s="11" t="s">
        <v>115</v>
      </c>
      <c r="Q681" s="11" t="s">
        <v>307</v>
      </c>
      <c r="R681" s="11" t="s">
        <v>307</v>
      </c>
      <c r="S681" s="11" t="s">
        <v>306</v>
      </c>
      <c r="T681" s="11" t="s">
        <v>307</v>
      </c>
      <c r="U681" s="11" t="s">
        <v>306</v>
      </c>
      <c r="V681" s="11" t="s">
        <v>306</v>
      </c>
      <c r="W681" s="11" t="s">
        <v>115</v>
      </c>
      <c r="X681" s="11" t="s">
        <v>306</v>
      </c>
      <c r="Y681" s="11" t="s">
        <v>307</v>
      </c>
      <c r="Z681" s="11" t="s">
        <v>307</v>
      </c>
      <c r="AA681" s="11" t="s">
        <v>306</v>
      </c>
      <c r="AB681" s="11" t="s">
        <v>307</v>
      </c>
      <c r="AC681" s="15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15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8">
        <v>1</v>
      </c>
      <c r="C683" s="14">
        <v>1</v>
      </c>
      <c r="D683" s="233">
        <v>22.963889073665911</v>
      </c>
      <c r="E683" s="233">
        <v>21.9</v>
      </c>
      <c r="F683" s="233">
        <v>19</v>
      </c>
      <c r="G683" s="237">
        <v>11.9023</v>
      </c>
      <c r="H683" s="233">
        <v>20</v>
      </c>
      <c r="I683" s="233">
        <v>19</v>
      </c>
      <c r="J683" s="233">
        <v>20.49</v>
      </c>
      <c r="K683" s="233">
        <v>20.2</v>
      </c>
      <c r="L683" s="233">
        <v>21.7</v>
      </c>
      <c r="M683" s="233">
        <v>21.5</v>
      </c>
      <c r="N683" s="233">
        <v>19.2</v>
      </c>
      <c r="O683" s="233">
        <v>20.6</v>
      </c>
      <c r="P683" s="233">
        <v>21.55654131799</v>
      </c>
      <c r="Q683" s="233">
        <v>20.2</v>
      </c>
      <c r="R683" s="233">
        <v>18.7</v>
      </c>
      <c r="S683" s="233">
        <v>21</v>
      </c>
      <c r="T683" s="233">
        <v>23.2</v>
      </c>
      <c r="U683" s="233">
        <v>21.3</v>
      </c>
      <c r="V683" s="233">
        <v>21.7</v>
      </c>
      <c r="W683" s="233">
        <v>20</v>
      </c>
      <c r="X683" s="233">
        <v>21.3</v>
      </c>
      <c r="Y683" s="233"/>
      <c r="Z683" s="237">
        <v>25</v>
      </c>
      <c r="AA683" s="237">
        <v>12</v>
      </c>
      <c r="AB683" s="233">
        <v>21.3</v>
      </c>
      <c r="AC683" s="230"/>
      <c r="AD683" s="231"/>
      <c r="AE683" s="231"/>
      <c r="AF683" s="231"/>
      <c r="AG683" s="231"/>
      <c r="AH683" s="231"/>
      <c r="AI683" s="231"/>
      <c r="AJ683" s="231"/>
      <c r="AK683" s="231"/>
      <c r="AL683" s="231"/>
      <c r="AM683" s="231"/>
      <c r="AN683" s="231"/>
      <c r="AO683" s="231"/>
      <c r="AP683" s="231"/>
      <c r="AQ683" s="231"/>
      <c r="AR683" s="231"/>
      <c r="AS683" s="231"/>
      <c r="AT683" s="231"/>
      <c r="AU683" s="231"/>
      <c r="AV683" s="231"/>
      <c r="AW683" s="231"/>
      <c r="AX683" s="231"/>
      <c r="AY683" s="231"/>
      <c r="AZ683" s="231"/>
      <c r="BA683" s="231"/>
      <c r="BB683" s="231"/>
      <c r="BC683" s="231"/>
      <c r="BD683" s="231"/>
      <c r="BE683" s="231"/>
      <c r="BF683" s="231"/>
      <c r="BG683" s="231"/>
      <c r="BH683" s="231"/>
      <c r="BI683" s="231"/>
      <c r="BJ683" s="231"/>
      <c r="BK683" s="231"/>
      <c r="BL683" s="231"/>
      <c r="BM683" s="234">
        <v>1</v>
      </c>
    </row>
    <row r="684" spans="1:65">
      <c r="A684" s="30"/>
      <c r="B684" s="19">
        <v>1</v>
      </c>
      <c r="C684" s="9">
        <v>2</v>
      </c>
      <c r="D684" s="229">
        <v>21.864515361083093</v>
      </c>
      <c r="E684" s="229">
        <v>22.2</v>
      </c>
      <c r="F684" s="229">
        <v>18</v>
      </c>
      <c r="G684" s="238">
        <v>14.1408</v>
      </c>
      <c r="H684" s="229">
        <v>21</v>
      </c>
      <c r="I684" s="229">
        <v>20</v>
      </c>
      <c r="J684" s="229">
        <v>20.21</v>
      </c>
      <c r="K684" s="229">
        <v>19.7</v>
      </c>
      <c r="L684" s="229">
        <v>20.7</v>
      </c>
      <c r="M684" s="235">
        <v>22.6</v>
      </c>
      <c r="N684" s="229">
        <v>19</v>
      </c>
      <c r="O684" s="229">
        <v>20.8</v>
      </c>
      <c r="P684" s="229">
        <v>22.437949975900001</v>
      </c>
      <c r="Q684" s="229">
        <v>20</v>
      </c>
      <c r="R684" s="235">
        <v>21.2</v>
      </c>
      <c r="S684" s="229">
        <v>22</v>
      </c>
      <c r="T684" s="229">
        <v>23</v>
      </c>
      <c r="U684" s="229">
        <v>21.9</v>
      </c>
      <c r="V684" s="229">
        <v>22.4</v>
      </c>
      <c r="W684" s="229">
        <v>20</v>
      </c>
      <c r="X684" s="229">
        <v>21.7</v>
      </c>
      <c r="Y684" s="235">
        <v>26.62</v>
      </c>
      <c r="Z684" s="238">
        <v>29</v>
      </c>
      <c r="AA684" s="238">
        <v>8.4</v>
      </c>
      <c r="AB684" s="229">
        <v>21.3</v>
      </c>
      <c r="AC684" s="230"/>
      <c r="AD684" s="231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4">
        <v>18</v>
      </c>
    </row>
    <row r="685" spans="1:65">
      <c r="A685" s="30"/>
      <c r="B685" s="19">
        <v>1</v>
      </c>
      <c r="C685" s="9">
        <v>3</v>
      </c>
      <c r="D685" s="229">
        <v>22.58572478853236</v>
      </c>
      <c r="E685" s="229">
        <v>23.8</v>
      </c>
      <c r="F685" s="229">
        <v>17</v>
      </c>
      <c r="G685" s="238">
        <v>15.286199999999999</v>
      </c>
      <c r="H685" s="229">
        <v>20</v>
      </c>
      <c r="I685" s="229">
        <v>19</v>
      </c>
      <c r="J685" s="229">
        <v>20.16</v>
      </c>
      <c r="K685" s="229">
        <v>19.899999999999999</v>
      </c>
      <c r="L685" s="229">
        <v>21.1</v>
      </c>
      <c r="M685" s="229">
        <v>21.4</v>
      </c>
      <c r="N685" s="229">
        <v>20.3</v>
      </c>
      <c r="O685" s="229">
        <v>20.6</v>
      </c>
      <c r="P685" s="229">
        <v>21.745979437590002</v>
      </c>
      <c r="Q685" s="229">
        <v>21.4</v>
      </c>
      <c r="R685" s="229">
        <v>19.2</v>
      </c>
      <c r="S685" s="229">
        <v>21</v>
      </c>
      <c r="T685" s="229">
        <v>23.3</v>
      </c>
      <c r="U685" s="229">
        <v>21.8</v>
      </c>
      <c r="V685" s="229">
        <v>22</v>
      </c>
      <c r="W685" s="229">
        <v>21</v>
      </c>
      <c r="X685" s="229">
        <v>21.6</v>
      </c>
      <c r="Y685" s="229">
        <v>21.36</v>
      </c>
      <c r="Z685" s="238">
        <v>27</v>
      </c>
      <c r="AA685" s="238">
        <v>10.9</v>
      </c>
      <c r="AB685" s="229">
        <v>20.5</v>
      </c>
      <c r="AC685" s="230"/>
      <c r="AD685" s="231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4">
        <v>16</v>
      </c>
    </row>
    <row r="686" spans="1:65">
      <c r="A686" s="30"/>
      <c r="B686" s="19">
        <v>1</v>
      </c>
      <c r="C686" s="9">
        <v>4</v>
      </c>
      <c r="D686" s="229">
        <v>22.420814254051908</v>
      </c>
      <c r="E686" s="229">
        <v>22.7</v>
      </c>
      <c r="F686" s="229">
        <v>18</v>
      </c>
      <c r="G686" s="238">
        <v>9.9776000000000007</v>
      </c>
      <c r="H686" s="229">
        <v>21</v>
      </c>
      <c r="I686" s="229">
        <v>19</v>
      </c>
      <c r="J686" s="229">
        <v>19.04</v>
      </c>
      <c r="K686" s="229">
        <v>21.8</v>
      </c>
      <c r="L686" s="229">
        <v>22.5</v>
      </c>
      <c r="M686" s="229">
        <v>21.4</v>
      </c>
      <c r="N686" s="229">
        <v>19.3</v>
      </c>
      <c r="O686" s="229">
        <v>20.3</v>
      </c>
      <c r="P686" s="229">
        <v>21.375604936790001</v>
      </c>
      <c r="Q686" s="229">
        <v>19.5</v>
      </c>
      <c r="R686" s="229">
        <v>19.7</v>
      </c>
      <c r="S686" s="229">
        <v>21</v>
      </c>
      <c r="T686" s="229">
        <v>22.9</v>
      </c>
      <c r="U686" s="229">
        <v>21.7</v>
      </c>
      <c r="V686" s="229">
        <v>21.2</v>
      </c>
      <c r="W686" s="229">
        <v>20</v>
      </c>
      <c r="X686" s="229">
        <v>21.5</v>
      </c>
      <c r="Y686" s="229">
        <v>22.63</v>
      </c>
      <c r="Z686" s="238">
        <v>29</v>
      </c>
      <c r="AA686" s="238">
        <v>13.8</v>
      </c>
      <c r="AB686" s="229">
        <v>20.7</v>
      </c>
      <c r="AC686" s="230"/>
      <c r="AD686" s="231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4">
        <v>21.058833946545359</v>
      </c>
    </row>
    <row r="687" spans="1:65">
      <c r="A687" s="30"/>
      <c r="B687" s="19">
        <v>1</v>
      </c>
      <c r="C687" s="9">
        <v>5</v>
      </c>
      <c r="D687" s="229">
        <v>22.122564885281221</v>
      </c>
      <c r="E687" s="229">
        <v>23.7</v>
      </c>
      <c r="F687" s="229">
        <v>19</v>
      </c>
      <c r="G687" s="238">
        <v>14.534800000000001</v>
      </c>
      <c r="H687" s="229">
        <v>20</v>
      </c>
      <c r="I687" s="229">
        <v>19</v>
      </c>
      <c r="J687" s="229">
        <v>22.02</v>
      </c>
      <c r="K687" s="229">
        <v>21</v>
      </c>
      <c r="L687" s="229">
        <v>21.4</v>
      </c>
      <c r="M687" s="229">
        <v>21.9</v>
      </c>
      <c r="N687" s="229">
        <v>19.2</v>
      </c>
      <c r="O687" s="229">
        <v>20.7</v>
      </c>
      <c r="P687" s="229">
        <v>22.427763570290001</v>
      </c>
      <c r="Q687" s="229">
        <v>20.6</v>
      </c>
      <c r="R687" s="229">
        <v>18.8</v>
      </c>
      <c r="S687" s="229">
        <v>22</v>
      </c>
      <c r="T687" s="229">
        <v>22.5</v>
      </c>
      <c r="U687" s="229">
        <v>22.1</v>
      </c>
      <c r="V687" s="229">
        <v>23.2</v>
      </c>
      <c r="W687" s="229">
        <v>21</v>
      </c>
      <c r="X687" s="229">
        <v>22.2</v>
      </c>
      <c r="Y687" s="229">
        <v>24.49</v>
      </c>
      <c r="Z687" s="238">
        <v>30</v>
      </c>
      <c r="AA687" s="238">
        <v>16.3</v>
      </c>
      <c r="AB687" s="229">
        <v>20.7</v>
      </c>
      <c r="AC687" s="230"/>
      <c r="AD687" s="231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4">
        <v>49</v>
      </c>
    </row>
    <row r="688" spans="1:65">
      <c r="A688" s="30"/>
      <c r="B688" s="19">
        <v>1</v>
      </c>
      <c r="C688" s="9">
        <v>6</v>
      </c>
      <c r="D688" s="229">
        <v>21.143686145323461</v>
      </c>
      <c r="E688" s="229">
        <v>25.1</v>
      </c>
      <c r="F688" s="229">
        <v>17</v>
      </c>
      <c r="G688" s="238">
        <v>13.660399999999999</v>
      </c>
      <c r="H688" s="229">
        <v>20</v>
      </c>
      <c r="I688" s="229">
        <v>20</v>
      </c>
      <c r="J688" s="229">
        <v>20.64</v>
      </c>
      <c r="K688" s="229">
        <v>21.2</v>
      </c>
      <c r="L688" s="229">
        <v>21.6</v>
      </c>
      <c r="M688" s="229">
        <v>21.1</v>
      </c>
      <c r="N688" s="229">
        <v>20.2</v>
      </c>
      <c r="O688" s="229">
        <v>20.6</v>
      </c>
      <c r="P688" s="229">
        <v>21.616047197489998</v>
      </c>
      <c r="Q688" s="229">
        <v>21.1</v>
      </c>
      <c r="R688" s="229">
        <v>19.100000000000001</v>
      </c>
      <c r="S688" s="229">
        <v>22</v>
      </c>
      <c r="T688" s="229">
        <v>22.8</v>
      </c>
      <c r="U688" s="229">
        <v>22.5</v>
      </c>
      <c r="V688" s="229">
        <v>22.1</v>
      </c>
      <c r="W688" s="229">
        <v>20</v>
      </c>
      <c r="X688" s="229">
        <v>21.6</v>
      </c>
      <c r="Y688" s="229">
        <v>25.11</v>
      </c>
      <c r="Z688" s="238">
        <v>26</v>
      </c>
      <c r="AA688" s="238">
        <v>21</v>
      </c>
      <c r="AB688" s="229">
        <v>20.399999999999999</v>
      </c>
      <c r="AC688" s="230"/>
      <c r="AD688" s="231"/>
      <c r="AE688" s="231"/>
      <c r="AF688" s="231"/>
      <c r="AG688" s="231"/>
      <c r="AH688" s="231"/>
      <c r="AI688" s="231"/>
      <c r="AJ688" s="231"/>
      <c r="AK688" s="231"/>
      <c r="AL688" s="231"/>
      <c r="AM688" s="231"/>
      <c r="AN688" s="231"/>
      <c r="AO688" s="231"/>
      <c r="AP688" s="231"/>
      <c r="AQ688" s="231"/>
      <c r="AR688" s="231"/>
      <c r="AS688" s="231"/>
      <c r="AT688" s="231"/>
      <c r="AU688" s="231"/>
      <c r="AV688" s="231"/>
      <c r="AW688" s="231"/>
      <c r="AX688" s="231"/>
      <c r="AY688" s="231"/>
      <c r="AZ688" s="231"/>
      <c r="BA688" s="231"/>
      <c r="BB688" s="231"/>
      <c r="BC688" s="231"/>
      <c r="BD688" s="231"/>
      <c r="BE688" s="231"/>
      <c r="BF688" s="231"/>
      <c r="BG688" s="231"/>
      <c r="BH688" s="231"/>
      <c r="BI688" s="231"/>
      <c r="BJ688" s="231"/>
      <c r="BK688" s="231"/>
      <c r="BL688" s="231"/>
      <c r="BM688" s="232"/>
    </row>
    <row r="689" spans="1:65">
      <c r="A689" s="30"/>
      <c r="B689" s="20" t="s">
        <v>271</v>
      </c>
      <c r="C689" s="12"/>
      <c r="D689" s="236">
        <v>22.183532417989657</v>
      </c>
      <c r="E689" s="236">
        <v>23.233333333333334</v>
      </c>
      <c r="F689" s="236">
        <v>18</v>
      </c>
      <c r="G689" s="236">
        <v>13.250349999999999</v>
      </c>
      <c r="H689" s="236">
        <v>20.333333333333332</v>
      </c>
      <c r="I689" s="236">
        <v>19.333333333333332</v>
      </c>
      <c r="J689" s="236">
        <v>20.426666666666666</v>
      </c>
      <c r="K689" s="236">
        <v>20.633333333333333</v>
      </c>
      <c r="L689" s="236">
        <v>21.5</v>
      </c>
      <c r="M689" s="236">
        <v>21.650000000000002</v>
      </c>
      <c r="N689" s="236">
        <v>19.533333333333335</v>
      </c>
      <c r="O689" s="236">
        <v>20.600000000000005</v>
      </c>
      <c r="P689" s="236">
        <v>21.859981072674998</v>
      </c>
      <c r="Q689" s="236">
        <v>20.466666666666665</v>
      </c>
      <c r="R689" s="236">
        <v>19.45</v>
      </c>
      <c r="S689" s="236">
        <v>21.5</v>
      </c>
      <c r="T689" s="236">
        <v>22.950000000000003</v>
      </c>
      <c r="U689" s="236">
        <v>21.883333333333336</v>
      </c>
      <c r="V689" s="236">
        <v>22.099999999999998</v>
      </c>
      <c r="W689" s="236">
        <v>20.333333333333332</v>
      </c>
      <c r="X689" s="236">
        <v>21.650000000000002</v>
      </c>
      <c r="Y689" s="236">
        <v>24.041999999999998</v>
      </c>
      <c r="Z689" s="236">
        <v>27.666666666666668</v>
      </c>
      <c r="AA689" s="236">
        <v>13.733333333333333</v>
      </c>
      <c r="AB689" s="236">
        <v>20.816666666666666</v>
      </c>
      <c r="AC689" s="230"/>
      <c r="AD689" s="231"/>
      <c r="AE689" s="231"/>
      <c r="AF689" s="231"/>
      <c r="AG689" s="231"/>
      <c r="AH689" s="231"/>
      <c r="AI689" s="231"/>
      <c r="AJ689" s="231"/>
      <c r="AK689" s="231"/>
      <c r="AL689" s="231"/>
      <c r="AM689" s="231"/>
      <c r="AN689" s="231"/>
      <c r="AO689" s="231"/>
      <c r="AP689" s="231"/>
      <c r="AQ689" s="231"/>
      <c r="AR689" s="231"/>
      <c r="AS689" s="231"/>
      <c r="AT689" s="231"/>
      <c r="AU689" s="231"/>
      <c r="AV689" s="231"/>
      <c r="AW689" s="231"/>
      <c r="AX689" s="231"/>
      <c r="AY689" s="231"/>
      <c r="AZ689" s="231"/>
      <c r="BA689" s="231"/>
      <c r="BB689" s="231"/>
      <c r="BC689" s="231"/>
      <c r="BD689" s="231"/>
      <c r="BE689" s="231"/>
      <c r="BF689" s="231"/>
      <c r="BG689" s="231"/>
      <c r="BH689" s="231"/>
      <c r="BI689" s="231"/>
      <c r="BJ689" s="231"/>
      <c r="BK689" s="231"/>
      <c r="BL689" s="231"/>
      <c r="BM689" s="232"/>
    </row>
    <row r="690" spans="1:65">
      <c r="A690" s="30"/>
      <c r="B690" s="3" t="s">
        <v>272</v>
      </c>
      <c r="C690" s="29"/>
      <c r="D690" s="229">
        <v>22.271689569666563</v>
      </c>
      <c r="E690" s="229">
        <v>23.2</v>
      </c>
      <c r="F690" s="229">
        <v>18</v>
      </c>
      <c r="G690" s="229">
        <v>13.900600000000001</v>
      </c>
      <c r="H690" s="229">
        <v>20</v>
      </c>
      <c r="I690" s="229">
        <v>19</v>
      </c>
      <c r="J690" s="229">
        <v>20.350000000000001</v>
      </c>
      <c r="K690" s="229">
        <v>20.6</v>
      </c>
      <c r="L690" s="229">
        <v>21.5</v>
      </c>
      <c r="M690" s="229">
        <v>21.45</v>
      </c>
      <c r="N690" s="229">
        <v>19.25</v>
      </c>
      <c r="O690" s="229">
        <v>20.6</v>
      </c>
      <c r="P690" s="229">
        <v>21.68101331754</v>
      </c>
      <c r="Q690" s="229">
        <v>20.399999999999999</v>
      </c>
      <c r="R690" s="229">
        <v>19.149999999999999</v>
      </c>
      <c r="S690" s="229">
        <v>21.5</v>
      </c>
      <c r="T690" s="229">
        <v>22.95</v>
      </c>
      <c r="U690" s="229">
        <v>21.85</v>
      </c>
      <c r="V690" s="229">
        <v>22.05</v>
      </c>
      <c r="W690" s="229">
        <v>20</v>
      </c>
      <c r="X690" s="229">
        <v>21.6</v>
      </c>
      <c r="Y690" s="229">
        <v>24.49</v>
      </c>
      <c r="Z690" s="229">
        <v>28</v>
      </c>
      <c r="AA690" s="229">
        <v>12.9</v>
      </c>
      <c r="AB690" s="229">
        <v>20.7</v>
      </c>
      <c r="AC690" s="230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2"/>
    </row>
    <row r="691" spans="1:65">
      <c r="A691" s="30"/>
      <c r="B691" s="3" t="s">
        <v>273</v>
      </c>
      <c r="C691" s="29"/>
      <c r="D691" s="24">
        <v>0.63463171621432868</v>
      </c>
      <c r="E691" s="24">
        <v>1.1961047891663459</v>
      </c>
      <c r="F691" s="24">
        <v>0.89442719099991586</v>
      </c>
      <c r="G691" s="24">
        <v>1.9638569497292875</v>
      </c>
      <c r="H691" s="24">
        <v>0.5163977794943222</v>
      </c>
      <c r="I691" s="24">
        <v>0.5163977794943222</v>
      </c>
      <c r="J691" s="24">
        <v>0.96219887064300114</v>
      </c>
      <c r="K691" s="24">
        <v>0.82623644719091616</v>
      </c>
      <c r="L691" s="24">
        <v>0.60991802727907629</v>
      </c>
      <c r="M691" s="24">
        <v>0.53197744313081585</v>
      </c>
      <c r="N691" s="24">
        <v>0.56450568346710805</v>
      </c>
      <c r="O691" s="24">
        <v>0.16733200530681497</v>
      </c>
      <c r="P691" s="24">
        <v>0.45948254628354268</v>
      </c>
      <c r="Q691" s="24">
        <v>0.7089898917944224</v>
      </c>
      <c r="R691" s="24">
        <v>0.92682252885868033</v>
      </c>
      <c r="S691" s="24">
        <v>0.54772255750516607</v>
      </c>
      <c r="T691" s="24">
        <v>0.28809720581775866</v>
      </c>
      <c r="U691" s="24">
        <v>0.40207793606049397</v>
      </c>
      <c r="V691" s="24">
        <v>0.67527772064536518</v>
      </c>
      <c r="W691" s="24">
        <v>0.5163977794943222</v>
      </c>
      <c r="X691" s="24">
        <v>0.30166206257996658</v>
      </c>
      <c r="Y691" s="24">
        <v>2.072093144624537</v>
      </c>
      <c r="Z691" s="24">
        <v>1.9663841605003503</v>
      </c>
      <c r="AA691" s="24">
        <v>4.4468715594973887</v>
      </c>
      <c r="AB691" s="24">
        <v>0.39200340134578837</v>
      </c>
      <c r="AC691" s="15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87</v>
      </c>
      <c r="C692" s="29"/>
      <c r="D692" s="13">
        <v>2.8608235345768302E-2</v>
      </c>
      <c r="E692" s="13">
        <v>5.148227213054573E-2</v>
      </c>
      <c r="F692" s="13">
        <v>4.9690399499995326E-2</v>
      </c>
      <c r="G692" s="13">
        <v>0.14821170382135473</v>
      </c>
      <c r="H692" s="13">
        <v>2.5396612106278142E-2</v>
      </c>
      <c r="I692" s="13">
        <v>2.6710229973844254E-2</v>
      </c>
      <c r="J692" s="13">
        <v>4.7105036095447188E-2</v>
      </c>
      <c r="K692" s="13">
        <v>4.0043769653840849E-2</v>
      </c>
      <c r="L692" s="13">
        <v>2.8368280338561688E-2</v>
      </c>
      <c r="M692" s="13">
        <v>2.457170638017625E-2</v>
      </c>
      <c r="N692" s="13">
        <v>2.8899608368623278E-2</v>
      </c>
      <c r="O692" s="13">
        <v>8.1229128789715981E-3</v>
      </c>
      <c r="P692" s="13">
        <v>2.1019347855607086E-2</v>
      </c>
      <c r="Q692" s="13">
        <v>3.4641199924808914E-2</v>
      </c>
      <c r="R692" s="13">
        <v>4.7651543900189219E-2</v>
      </c>
      <c r="S692" s="13">
        <v>2.5475467790937956E-2</v>
      </c>
      <c r="T692" s="13">
        <v>1.2553255155457892E-2</v>
      </c>
      <c r="U692" s="13">
        <v>1.8373706141378243E-2</v>
      </c>
      <c r="V692" s="13">
        <v>3.0555552970378517E-2</v>
      </c>
      <c r="W692" s="13">
        <v>2.5396612106278142E-2</v>
      </c>
      <c r="X692" s="13">
        <v>1.3933582567203997E-2</v>
      </c>
      <c r="Y692" s="13">
        <v>8.6186388180040638E-2</v>
      </c>
      <c r="Z692" s="13">
        <v>7.1074126283145189E-2</v>
      </c>
      <c r="AA692" s="13">
        <v>0.32380132714786813</v>
      </c>
      <c r="AB692" s="13">
        <v>1.8831228247195599E-2</v>
      </c>
      <c r="AC692" s="15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274</v>
      </c>
      <c r="C693" s="29"/>
      <c r="D693" s="13">
        <v>5.3407442895422097E-2</v>
      </c>
      <c r="E693" s="13">
        <v>0.10325829969064815</v>
      </c>
      <c r="F693" s="13">
        <v>-0.14525181946492116</v>
      </c>
      <c r="G693" s="13">
        <v>-0.37079374700261214</v>
      </c>
      <c r="H693" s="13">
        <v>-3.4451129395559166E-2</v>
      </c>
      <c r="I693" s="13">
        <v>-8.1937139425285688E-2</v>
      </c>
      <c r="J693" s="13">
        <v>-3.0019101792784664E-2</v>
      </c>
      <c r="K693" s="13">
        <v>-2.0205326386641076E-2</v>
      </c>
      <c r="L693" s="13">
        <v>2.0949215639121999E-2</v>
      </c>
      <c r="M693" s="13">
        <v>2.8072117143581155E-2</v>
      </c>
      <c r="N693" s="13">
        <v>-7.2439937419340295E-2</v>
      </c>
      <c r="O693" s="13">
        <v>-2.1788193387631716E-2</v>
      </c>
      <c r="P693" s="13">
        <v>3.8043280466678597E-2</v>
      </c>
      <c r="Q693" s="13">
        <v>-2.8119661391595607E-2</v>
      </c>
      <c r="R693" s="13">
        <v>-7.6397104921817616E-2</v>
      </c>
      <c r="S693" s="13">
        <v>2.0949215639121999E-2</v>
      </c>
      <c r="T693" s="13">
        <v>8.9803930182225766E-2</v>
      </c>
      <c r="U693" s="13">
        <v>3.9152186150517299E-2</v>
      </c>
      <c r="V693" s="13">
        <v>4.9440821656957734E-2</v>
      </c>
      <c r="W693" s="13">
        <v>-3.4451129395559166E-2</v>
      </c>
      <c r="X693" s="13">
        <v>2.8072117143581155E-2</v>
      </c>
      <c r="Y693" s="13">
        <v>0.14165865313468684</v>
      </c>
      <c r="Z693" s="13">
        <v>0.31377961082243599</v>
      </c>
      <c r="AA693" s="13">
        <v>-0.3478587955917547</v>
      </c>
      <c r="AB693" s="13">
        <v>-1.1499557881191169E-2</v>
      </c>
      <c r="AC693" s="15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275</v>
      </c>
      <c r="C694" s="47"/>
      <c r="D694" s="45">
        <v>0.86</v>
      </c>
      <c r="E694" s="45">
        <v>1.53</v>
      </c>
      <c r="F694" s="45">
        <v>1.78</v>
      </c>
      <c r="G694" s="45">
        <v>4.78</v>
      </c>
      <c r="H694" s="45">
        <v>0.31</v>
      </c>
      <c r="I694" s="45">
        <v>0.94</v>
      </c>
      <c r="J694" s="45">
        <v>0.25</v>
      </c>
      <c r="K694" s="45">
        <v>0.12</v>
      </c>
      <c r="L694" s="45">
        <v>0.43</v>
      </c>
      <c r="M694" s="45">
        <v>0.53</v>
      </c>
      <c r="N694" s="45">
        <v>0.81</v>
      </c>
      <c r="O694" s="45">
        <v>0.14000000000000001</v>
      </c>
      <c r="P694" s="45">
        <v>0.66</v>
      </c>
      <c r="Q694" s="45">
        <v>0.22</v>
      </c>
      <c r="R694" s="45">
        <v>0.86</v>
      </c>
      <c r="S694" s="45">
        <v>0.43</v>
      </c>
      <c r="T694" s="45">
        <v>1.35</v>
      </c>
      <c r="U694" s="45">
        <v>0.67</v>
      </c>
      <c r="V694" s="45">
        <v>0.81</v>
      </c>
      <c r="W694" s="45">
        <v>0.31</v>
      </c>
      <c r="X694" s="45">
        <v>0.53</v>
      </c>
      <c r="Y694" s="45">
        <v>2.04</v>
      </c>
      <c r="Z694" s="45">
        <v>4.33</v>
      </c>
      <c r="AA694" s="45">
        <v>4.4800000000000004</v>
      </c>
      <c r="AB694" s="45">
        <v>0</v>
      </c>
      <c r="AC694" s="15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BM695" s="55"/>
    </row>
    <row r="696" spans="1:65" ht="15">
      <c r="B696" s="8" t="s">
        <v>541</v>
      </c>
      <c r="BM696" s="28" t="s">
        <v>67</v>
      </c>
    </row>
    <row r="697" spans="1:65" ht="15">
      <c r="A697" s="25" t="s">
        <v>40</v>
      </c>
      <c r="B697" s="18" t="s">
        <v>111</v>
      </c>
      <c r="C697" s="15" t="s">
        <v>112</v>
      </c>
      <c r="D697" s="16" t="s">
        <v>231</v>
      </c>
      <c r="E697" s="17" t="s">
        <v>231</v>
      </c>
      <c r="F697" s="17" t="s">
        <v>231</v>
      </c>
      <c r="G697" s="17" t="s">
        <v>231</v>
      </c>
      <c r="H697" s="17" t="s">
        <v>231</v>
      </c>
      <c r="I697" s="17" t="s">
        <v>231</v>
      </c>
      <c r="J697" s="17" t="s">
        <v>231</v>
      </c>
      <c r="K697" s="15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232</v>
      </c>
      <c r="C698" s="9" t="s">
        <v>232</v>
      </c>
      <c r="D698" s="151" t="s">
        <v>236</v>
      </c>
      <c r="E698" s="152" t="s">
        <v>237</v>
      </c>
      <c r="F698" s="152" t="s">
        <v>241</v>
      </c>
      <c r="G698" s="152" t="s">
        <v>242</v>
      </c>
      <c r="H698" s="152" t="s">
        <v>245</v>
      </c>
      <c r="I698" s="152" t="s">
        <v>258</v>
      </c>
      <c r="J698" s="152" t="s">
        <v>261</v>
      </c>
      <c r="K698" s="15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306</v>
      </c>
      <c r="E699" s="11" t="s">
        <v>306</v>
      </c>
      <c r="F699" s="11" t="s">
        <v>307</v>
      </c>
      <c r="G699" s="11" t="s">
        <v>306</v>
      </c>
      <c r="H699" s="11" t="s">
        <v>306</v>
      </c>
      <c r="I699" s="11" t="s">
        <v>306</v>
      </c>
      <c r="J699" s="11" t="s">
        <v>307</v>
      </c>
      <c r="K699" s="15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</v>
      </c>
    </row>
    <row r="700" spans="1:65">
      <c r="A700" s="30"/>
      <c r="B700" s="19"/>
      <c r="C700" s="9"/>
      <c r="D700" s="26"/>
      <c r="E700" s="26"/>
      <c r="F700" s="26"/>
      <c r="G700" s="26"/>
      <c r="H700" s="26"/>
      <c r="I700" s="26"/>
      <c r="J700" s="26"/>
      <c r="K700" s="15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3</v>
      </c>
    </row>
    <row r="701" spans="1:65">
      <c r="A701" s="30"/>
      <c r="B701" s="18">
        <v>1</v>
      </c>
      <c r="C701" s="14">
        <v>1</v>
      </c>
      <c r="D701" s="22">
        <v>7.9777144804620326</v>
      </c>
      <c r="E701" s="22">
        <v>6.81</v>
      </c>
      <c r="F701" s="22">
        <v>7.7000000000000011</v>
      </c>
      <c r="G701" s="22">
        <v>7.9764000000000008</v>
      </c>
      <c r="H701" s="22">
        <v>7.3</v>
      </c>
      <c r="I701" s="22">
        <v>7.7600000000000007</v>
      </c>
      <c r="J701" s="154">
        <v>5</v>
      </c>
      <c r="K701" s="15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>
        <v>1</v>
      </c>
      <c r="C702" s="9">
        <v>2</v>
      </c>
      <c r="D702" s="11">
        <v>7.7938979151356751</v>
      </c>
      <c r="E702" s="11">
        <v>6.99</v>
      </c>
      <c r="F702" s="11">
        <v>7.2</v>
      </c>
      <c r="G702" s="11">
        <v>7.730900000000001</v>
      </c>
      <c r="H702" s="11">
        <v>7</v>
      </c>
      <c r="I702" s="11">
        <v>7.879999999999999</v>
      </c>
      <c r="J702" s="155">
        <v>5</v>
      </c>
      <c r="K702" s="15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4</v>
      </c>
    </row>
    <row r="703" spans="1:65">
      <c r="A703" s="30"/>
      <c r="B703" s="19">
        <v>1</v>
      </c>
      <c r="C703" s="9">
        <v>3</v>
      </c>
      <c r="D703" s="11">
        <v>7.7419075663025119</v>
      </c>
      <c r="E703" s="11">
        <v>6.85</v>
      </c>
      <c r="F703" s="11">
        <v>7.2</v>
      </c>
      <c r="G703" s="11">
        <v>7.6204000000000001</v>
      </c>
      <c r="H703" s="11">
        <v>7</v>
      </c>
      <c r="I703" s="11">
        <v>7.31</v>
      </c>
      <c r="J703" s="155">
        <v>5</v>
      </c>
      <c r="K703" s="15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16</v>
      </c>
    </row>
    <row r="704" spans="1:65">
      <c r="A704" s="30"/>
      <c r="B704" s="19">
        <v>1</v>
      </c>
      <c r="C704" s="9">
        <v>4</v>
      </c>
      <c r="D704" s="11">
        <v>7.628928102080458</v>
      </c>
      <c r="E704" s="11">
        <v>6.86</v>
      </c>
      <c r="F704" s="11">
        <v>7.4</v>
      </c>
      <c r="G704" s="11">
        <v>7.5721999999999996</v>
      </c>
      <c r="H704" s="11">
        <v>6.9</v>
      </c>
      <c r="I704" s="11">
        <v>7.52</v>
      </c>
      <c r="J704" s="155">
        <v>5</v>
      </c>
      <c r="K704" s="15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7.3898347573077885</v>
      </c>
    </row>
    <row r="705" spans="1:65">
      <c r="A705" s="30"/>
      <c r="B705" s="19">
        <v>1</v>
      </c>
      <c r="C705" s="9">
        <v>5</v>
      </c>
      <c r="D705" s="11">
        <v>7.60239568773396</v>
      </c>
      <c r="E705" s="11">
        <v>6.99</v>
      </c>
      <c r="F705" s="11">
        <v>7</v>
      </c>
      <c r="G705" s="11">
        <v>7.5750000000000002</v>
      </c>
      <c r="H705" s="149">
        <v>7.7000000000000011</v>
      </c>
      <c r="I705" s="11">
        <v>7.55</v>
      </c>
      <c r="J705" s="155">
        <v>5</v>
      </c>
      <c r="K705" s="15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50</v>
      </c>
    </row>
    <row r="706" spans="1:65">
      <c r="A706" s="30"/>
      <c r="B706" s="19">
        <v>1</v>
      </c>
      <c r="C706" s="9">
        <v>6</v>
      </c>
      <c r="D706" s="11">
        <v>7.5354075113657633</v>
      </c>
      <c r="E706" s="11">
        <v>6.73</v>
      </c>
      <c r="F706" s="11">
        <v>7.4</v>
      </c>
      <c r="G706" s="11">
        <v>8.1288999999999998</v>
      </c>
      <c r="H706" s="11">
        <v>7.1</v>
      </c>
      <c r="I706" s="11">
        <v>7.64</v>
      </c>
      <c r="J706" s="155">
        <v>5</v>
      </c>
      <c r="K706" s="15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20" t="s">
        <v>271</v>
      </c>
      <c r="C707" s="12"/>
      <c r="D707" s="23">
        <v>7.7133752105134006</v>
      </c>
      <c r="E707" s="23">
        <v>6.871666666666667</v>
      </c>
      <c r="F707" s="23">
        <v>7.3166666666666664</v>
      </c>
      <c r="G707" s="23">
        <v>7.7672999999999996</v>
      </c>
      <c r="H707" s="23">
        <v>7.1666666666666679</v>
      </c>
      <c r="I707" s="23">
        <v>7.6099999999999994</v>
      </c>
      <c r="J707" s="23">
        <v>5</v>
      </c>
      <c r="K707" s="15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272</v>
      </c>
      <c r="C708" s="29"/>
      <c r="D708" s="11">
        <v>7.6854178341914849</v>
      </c>
      <c r="E708" s="11">
        <v>6.8550000000000004</v>
      </c>
      <c r="F708" s="11">
        <v>7.3000000000000007</v>
      </c>
      <c r="G708" s="11">
        <v>7.675650000000001</v>
      </c>
      <c r="H708" s="11">
        <v>7.05</v>
      </c>
      <c r="I708" s="11">
        <v>7.5949999999999998</v>
      </c>
      <c r="J708" s="11">
        <v>5</v>
      </c>
      <c r="K708" s="15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273</v>
      </c>
      <c r="C709" s="29"/>
      <c r="D709" s="24">
        <v>0.16018334586496794</v>
      </c>
      <c r="E709" s="24">
        <v>0.10245324136730215</v>
      </c>
      <c r="F709" s="24">
        <v>0.24013884872437202</v>
      </c>
      <c r="G709" s="24">
        <v>0.23342032473630064</v>
      </c>
      <c r="H709" s="24">
        <v>0.29439202887759525</v>
      </c>
      <c r="I709" s="24">
        <v>0.198997487421324</v>
      </c>
      <c r="J709" s="24">
        <v>0</v>
      </c>
      <c r="K709" s="211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  <c r="AH709" s="212"/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2"/>
      <c r="AT709" s="212"/>
      <c r="AU709" s="212"/>
      <c r="AV709" s="212"/>
      <c r="AW709" s="212"/>
      <c r="AX709" s="212"/>
      <c r="AY709" s="212"/>
      <c r="AZ709" s="212"/>
      <c r="BA709" s="212"/>
      <c r="BB709" s="212"/>
      <c r="BC709" s="212"/>
      <c r="BD709" s="212"/>
      <c r="BE709" s="212"/>
      <c r="BF709" s="212"/>
      <c r="BG709" s="212"/>
      <c r="BH709" s="212"/>
      <c r="BI709" s="212"/>
      <c r="BJ709" s="212"/>
      <c r="BK709" s="212"/>
      <c r="BL709" s="212"/>
      <c r="BM709" s="56"/>
    </row>
    <row r="710" spans="1:65">
      <c r="A710" s="30"/>
      <c r="B710" s="3" t="s">
        <v>87</v>
      </c>
      <c r="C710" s="29"/>
      <c r="D710" s="13">
        <v>2.0766958885474231E-2</v>
      </c>
      <c r="E710" s="13">
        <v>1.4909518510885589E-2</v>
      </c>
      <c r="F710" s="13">
        <v>3.2820799370073629E-2</v>
      </c>
      <c r="G710" s="13">
        <v>3.0051668499517292E-2</v>
      </c>
      <c r="H710" s="13">
        <v>4.1077957517803979E-2</v>
      </c>
      <c r="I710" s="13">
        <v>2.6149472722907231E-2</v>
      </c>
      <c r="J710" s="13">
        <v>0</v>
      </c>
      <c r="K710" s="15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274</v>
      </c>
      <c r="C711" s="29"/>
      <c r="D711" s="13">
        <v>4.378182514645057E-2</v>
      </c>
      <c r="E711" s="13">
        <v>-7.0119036170424032E-2</v>
      </c>
      <c r="F711" s="13">
        <v>-9.9011808848318283E-3</v>
      </c>
      <c r="G711" s="13">
        <v>5.1078982830967457E-2</v>
      </c>
      <c r="H711" s="13">
        <v>-3.0199334351885265E-2</v>
      </c>
      <c r="I711" s="13">
        <v>2.9792985895183977E-2</v>
      </c>
      <c r="J711" s="13">
        <v>-0.32339488443154796</v>
      </c>
      <c r="K711" s="15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275</v>
      </c>
      <c r="C712" s="47"/>
      <c r="D712" s="45">
        <v>0.62</v>
      </c>
      <c r="E712" s="45">
        <v>1.46</v>
      </c>
      <c r="F712" s="45">
        <v>0.36</v>
      </c>
      <c r="G712" s="45">
        <v>0.75</v>
      </c>
      <c r="H712" s="45">
        <v>0.73</v>
      </c>
      <c r="I712" s="45">
        <v>0.36</v>
      </c>
      <c r="J712" s="45" t="s">
        <v>276</v>
      </c>
      <c r="K712" s="15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 t="s">
        <v>315</v>
      </c>
      <c r="C713" s="20"/>
      <c r="D713" s="20"/>
      <c r="E713" s="20"/>
      <c r="F713" s="20"/>
      <c r="G713" s="20"/>
      <c r="H713" s="20"/>
      <c r="I713" s="20"/>
      <c r="J713" s="20"/>
      <c r="BM713" s="55"/>
    </row>
    <row r="714" spans="1:65">
      <c r="BM714" s="55"/>
    </row>
    <row r="715" spans="1:65" ht="15">
      <c r="B715" s="8" t="s">
        <v>542</v>
      </c>
      <c r="BM715" s="28" t="s">
        <v>67</v>
      </c>
    </row>
    <row r="716" spans="1:65" ht="15">
      <c r="A716" s="25" t="s">
        <v>43</v>
      </c>
      <c r="B716" s="18" t="s">
        <v>111</v>
      </c>
      <c r="C716" s="15" t="s">
        <v>112</v>
      </c>
      <c r="D716" s="16" t="s">
        <v>231</v>
      </c>
      <c r="E716" s="17" t="s">
        <v>231</v>
      </c>
      <c r="F716" s="17" t="s">
        <v>231</v>
      </c>
      <c r="G716" s="17" t="s">
        <v>231</v>
      </c>
      <c r="H716" s="17" t="s">
        <v>231</v>
      </c>
      <c r="I716" s="17" t="s">
        <v>231</v>
      </c>
      <c r="J716" s="17" t="s">
        <v>231</v>
      </c>
      <c r="K716" s="17" t="s">
        <v>231</v>
      </c>
      <c r="L716" s="17" t="s">
        <v>231</v>
      </c>
      <c r="M716" s="17" t="s">
        <v>231</v>
      </c>
      <c r="N716" s="17" t="s">
        <v>231</v>
      </c>
      <c r="O716" s="17" t="s">
        <v>231</v>
      </c>
      <c r="P716" s="17" t="s">
        <v>231</v>
      </c>
      <c r="Q716" s="17" t="s">
        <v>231</v>
      </c>
      <c r="R716" s="17" t="s">
        <v>231</v>
      </c>
      <c r="S716" s="17" t="s">
        <v>231</v>
      </c>
      <c r="T716" s="17" t="s">
        <v>231</v>
      </c>
      <c r="U716" s="17" t="s">
        <v>231</v>
      </c>
      <c r="V716" s="17" t="s">
        <v>231</v>
      </c>
      <c r="W716" s="17" t="s">
        <v>231</v>
      </c>
      <c r="X716" s="17" t="s">
        <v>231</v>
      </c>
      <c r="Y716" s="15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232</v>
      </c>
      <c r="C717" s="9" t="s">
        <v>232</v>
      </c>
      <c r="D717" s="151" t="s">
        <v>236</v>
      </c>
      <c r="E717" s="152" t="s">
        <v>237</v>
      </c>
      <c r="F717" s="152" t="s">
        <v>241</v>
      </c>
      <c r="G717" s="152" t="s">
        <v>244</v>
      </c>
      <c r="H717" s="152" t="s">
        <v>245</v>
      </c>
      <c r="I717" s="152" t="s">
        <v>246</v>
      </c>
      <c r="J717" s="152" t="s">
        <v>247</v>
      </c>
      <c r="K717" s="152" t="s">
        <v>248</v>
      </c>
      <c r="L717" s="152" t="s">
        <v>249</v>
      </c>
      <c r="M717" s="152" t="s">
        <v>250</v>
      </c>
      <c r="N717" s="152" t="s">
        <v>251</v>
      </c>
      <c r="O717" s="152" t="s">
        <v>252</v>
      </c>
      <c r="P717" s="152" t="s">
        <v>253</v>
      </c>
      <c r="Q717" s="152" t="s">
        <v>254</v>
      </c>
      <c r="R717" s="152" t="s">
        <v>255</v>
      </c>
      <c r="S717" s="152" t="s">
        <v>256</v>
      </c>
      <c r="T717" s="152" t="s">
        <v>257</v>
      </c>
      <c r="U717" s="152" t="s">
        <v>258</v>
      </c>
      <c r="V717" s="152" t="s">
        <v>259</v>
      </c>
      <c r="W717" s="152" t="s">
        <v>263</v>
      </c>
      <c r="X717" s="152" t="s">
        <v>264</v>
      </c>
      <c r="Y717" s="15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306</v>
      </c>
      <c r="E718" s="11" t="s">
        <v>306</v>
      </c>
      <c r="F718" s="11" t="s">
        <v>307</v>
      </c>
      <c r="G718" s="11" t="s">
        <v>307</v>
      </c>
      <c r="H718" s="11" t="s">
        <v>306</v>
      </c>
      <c r="I718" s="11" t="s">
        <v>307</v>
      </c>
      <c r="J718" s="11" t="s">
        <v>307</v>
      </c>
      <c r="K718" s="11" t="s">
        <v>307</v>
      </c>
      <c r="L718" s="11" t="s">
        <v>307</v>
      </c>
      <c r="M718" s="11" t="s">
        <v>307</v>
      </c>
      <c r="N718" s="11" t="s">
        <v>115</v>
      </c>
      <c r="O718" s="11" t="s">
        <v>307</v>
      </c>
      <c r="P718" s="11" t="s">
        <v>307</v>
      </c>
      <c r="Q718" s="11" t="s">
        <v>306</v>
      </c>
      <c r="R718" s="11" t="s">
        <v>307</v>
      </c>
      <c r="S718" s="11" t="s">
        <v>306</v>
      </c>
      <c r="T718" s="11" t="s">
        <v>306</v>
      </c>
      <c r="U718" s="11" t="s">
        <v>306</v>
      </c>
      <c r="V718" s="11" t="s">
        <v>306</v>
      </c>
      <c r="W718" s="11" t="s">
        <v>306</v>
      </c>
      <c r="X718" s="11" t="s">
        <v>307</v>
      </c>
      <c r="Y718" s="15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15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8">
        <v>1</v>
      </c>
      <c r="C720" s="14">
        <v>1</v>
      </c>
      <c r="D720" s="218">
        <v>103.53446437595032</v>
      </c>
      <c r="E720" s="218">
        <v>102.84</v>
      </c>
      <c r="F720" s="218">
        <v>106</v>
      </c>
      <c r="G720" s="218">
        <v>102.9</v>
      </c>
      <c r="H720" s="219">
        <v>91.4</v>
      </c>
      <c r="I720" s="218">
        <v>98.6</v>
      </c>
      <c r="J720" s="218">
        <v>102.5</v>
      </c>
      <c r="K720" s="218">
        <v>100.5</v>
      </c>
      <c r="L720" s="218">
        <v>97.6</v>
      </c>
      <c r="M720" s="218">
        <v>100</v>
      </c>
      <c r="N720" s="218">
        <v>102.64852050924</v>
      </c>
      <c r="O720" s="218">
        <v>104.7</v>
      </c>
      <c r="P720" s="218">
        <v>97.9</v>
      </c>
      <c r="Q720" s="218">
        <v>92.8</v>
      </c>
      <c r="R720" s="219">
        <v>110</v>
      </c>
      <c r="S720" s="218">
        <v>94.6</v>
      </c>
      <c r="T720" s="218">
        <v>102</v>
      </c>
      <c r="U720" s="219">
        <v>108.74</v>
      </c>
      <c r="V720" s="218">
        <v>101.2</v>
      </c>
      <c r="W720" s="218">
        <v>102</v>
      </c>
      <c r="X720" s="219">
        <v>96.7</v>
      </c>
      <c r="Y720" s="220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2">
        <v>1</v>
      </c>
    </row>
    <row r="721" spans="1:65">
      <c r="A721" s="30"/>
      <c r="B721" s="19">
        <v>1</v>
      </c>
      <c r="C721" s="9">
        <v>2</v>
      </c>
      <c r="D721" s="223">
        <v>101.93826849918747</v>
      </c>
      <c r="E721" s="223">
        <v>102.61</v>
      </c>
      <c r="F721" s="223">
        <v>98.2</v>
      </c>
      <c r="G721" s="223">
        <v>102.8</v>
      </c>
      <c r="H721" s="224">
        <v>83.9</v>
      </c>
      <c r="I721" s="223">
        <v>97.4</v>
      </c>
      <c r="J721" s="223">
        <v>99.5</v>
      </c>
      <c r="K721" s="223">
        <v>102.5</v>
      </c>
      <c r="L721" s="223">
        <v>99.9</v>
      </c>
      <c r="M721" s="223">
        <v>100</v>
      </c>
      <c r="N721" s="223">
        <v>103.24710329823999</v>
      </c>
      <c r="O721" s="223">
        <v>107.4</v>
      </c>
      <c r="P721" s="223">
        <v>99.2</v>
      </c>
      <c r="Q721" s="223">
        <v>94.6</v>
      </c>
      <c r="R721" s="224">
        <v>109</v>
      </c>
      <c r="S721" s="223">
        <v>101.7</v>
      </c>
      <c r="T721" s="223">
        <v>103</v>
      </c>
      <c r="U721" s="224">
        <v>108.13</v>
      </c>
      <c r="V721" s="223">
        <v>99.11</v>
      </c>
      <c r="W721" s="223">
        <v>98.9</v>
      </c>
      <c r="X721" s="224">
        <v>98.2</v>
      </c>
      <c r="Y721" s="220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2">
        <v>34</v>
      </c>
    </row>
    <row r="722" spans="1:65">
      <c r="A722" s="30"/>
      <c r="B722" s="19">
        <v>1</v>
      </c>
      <c r="C722" s="9">
        <v>3</v>
      </c>
      <c r="D722" s="223">
        <v>101.78364307958424</v>
      </c>
      <c r="E722" s="223">
        <v>103.27</v>
      </c>
      <c r="F722" s="223">
        <v>99.6</v>
      </c>
      <c r="G722" s="223">
        <v>99.3</v>
      </c>
      <c r="H722" s="224">
        <v>93.7</v>
      </c>
      <c r="I722" s="223">
        <v>101</v>
      </c>
      <c r="J722" s="223">
        <v>100</v>
      </c>
      <c r="K722" s="223">
        <v>97.4</v>
      </c>
      <c r="L722" s="223">
        <v>100</v>
      </c>
      <c r="M722" s="223">
        <v>97.3</v>
      </c>
      <c r="N722" s="223">
        <v>101.69202370744001</v>
      </c>
      <c r="O722" s="223">
        <v>98.7</v>
      </c>
      <c r="P722" s="223">
        <v>97.6</v>
      </c>
      <c r="Q722" s="223">
        <v>93.7</v>
      </c>
      <c r="R722" s="224">
        <v>111</v>
      </c>
      <c r="S722" s="223">
        <v>100.7</v>
      </c>
      <c r="T722" s="223">
        <v>101</v>
      </c>
      <c r="U722" s="224">
        <v>105.24</v>
      </c>
      <c r="V722" s="223">
        <v>98.95</v>
      </c>
      <c r="W722" s="223">
        <v>103</v>
      </c>
      <c r="X722" s="224">
        <v>92.4</v>
      </c>
      <c r="Y722" s="220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2">
        <v>16</v>
      </c>
    </row>
    <row r="723" spans="1:65">
      <c r="A723" s="30"/>
      <c r="B723" s="19">
        <v>1</v>
      </c>
      <c r="C723" s="9">
        <v>4</v>
      </c>
      <c r="D723" s="223">
        <v>103.31422413871384</v>
      </c>
      <c r="E723" s="223">
        <v>103.41</v>
      </c>
      <c r="F723" s="223">
        <v>97.5</v>
      </c>
      <c r="G723" s="223">
        <v>99.9</v>
      </c>
      <c r="H723" s="224">
        <v>90.7</v>
      </c>
      <c r="I723" s="223">
        <v>103</v>
      </c>
      <c r="J723" s="223">
        <v>104</v>
      </c>
      <c r="K723" s="223">
        <v>95.8</v>
      </c>
      <c r="L723" s="223">
        <v>101.5</v>
      </c>
      <c r="M723" s="223">
        <v>95</v>
      </c>
      <c r="N723" s="223">
        <v>101.85565749344001</v>
      </c>
      <c r="O723" s="223">
        <v>101.1</v>
      </c>
      <c r="P723" s="223">
        <v>96.8</v>
      </c>
      <c r="Q723" s="223">
        <v>96.8</v>
      </c>
      <c r="R723" s="224">
        <v>111</v>
      </c>
      <c r="S723" s="223">
        <v>103.3</v>
      </c>
      <c r="T723" s="223">
        <v>98.7</v>
      </c>
      <c r="U723" s="224">
        <v>108.4</v>
      </c>
      <c r="V723" s="223">
        <v>99.24</v>
      </c>
      <c r="W723" s="223">
        <v>104</v>
      </c>
      <c r="X723" s="224">
        <v>92.3</v>
      </c>
      <c r="Y723" s="220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2">
        <v>100.17318309314942</v>
      </c>
    </row>
    <row r="724" spans="1:65">
      <c r="A724" s="30"/>
      <c r="B724" s="19">
        <v>1</v>
      </c>
      <c r="C724" s="9">
        <v>5</v>
      </c>
      <c r="D724" s="223">
        <v>99.929395179135994</v>
      </c>
      <c r="E724" s="223">
        <v>101.98</v>
      </c>
      <c r="F724" s="223">
        <v>101</v>
      </c>
      <c r="G724" s="223">
        <v>100.7</v>
      </c>
      <c r="H724" s="224">
        <v>98.8</v>
      </c>
      <c r="I724" s="223">
        <v>101.5</v>
      </c>
      <c r="J724" s="223">
        <v>103</v>
      </c>
      <c r="K724" s="223">
        <v>98.8</v>
      </c>
      <c r="L724" s="223">
        <v>98.4</v>
      </c>
      <c r="M724" s="223">
        <v>96.4</v>
      </c>
      <c r="N724" s="223">
        <v>102.24126377377333</v>
      </c>
      <c r="O724" s="223">
        <v>94.4</v>
      </c>
      <c r="P724" s="223">
        <v>95.7</v>
      </c>
      <c r="Q724" s="223">
        <v>97.2</v>
      </c>
      <c r="R724" s="224">
        <v>108</v>
      </c>
      <c r="S724" s="223">
        <v>98.6</v>
      </c>
      <c r="T724" s="223">
        <v>105</v>
      </c>
      <c r="U724" s="224">
        <v>107.16</v>
      </c>
      <c r="V724" s="223">
        <v>98.21</v>
      </c>
      <c r="W724" s="223">
        <v>96.2</v>
      </c>
      <c r="X724" s="224">
        <v>94</v>
      </c>
      <c r="Y724" s="220"/>
      <c r="Z724" s="221"/>
      <c r="AA724" s="221"/>
      <c r="AB724" s="221"/>
      <c r="AC724" s="221"/>
      <c r="AD724" s="221"/>
      <c r="AE724" s="221"/>
      <c r="AF724" s="221"/>
      <c r="AG724" s="221"/>
      <c r="AH724" s="221"/>
      <c r="AI724" s="221"/>
      <c r="AJ724" s="221"/>
      <c r="AK724" s="221"/>
      <c r="AL724" s="221"/>
      <c r="AM724" s="221"/>
      <c r="AN724" s="221"/>
      <c r="AO724" s="221"/>
      <c r="AP724" s="221"/>
      <c r="AQ724" s="221"/>
      <c r="AR724" s="221"/>
      <c r="AS724" s="221"/>
      <c r="AT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G724" s="221"/>
      <c r="BH724" s="221"/>
      <c r="BI724" s="221"/>
      <c r="BJ724" s="221"/>
      <c r="BK724" s="221"/>
      <c r="BL724" s="221"/>
      <c r="BM724" s="222">
        <v>51</v>
      </c>
    </row>
    <row r="725" spans="1:65">
      <c r="A725" s="30"/>
      <c r="B725" s="19">
        <v>1</v>
      </c>
      <c r="C725" s="9">
        <v>6</v>
      </c>
      <c r="D725" s="223">
        <v>99.708226352697011</v>
      </c>
      <c r="E725" s="223">
        <v>102.57</v>
      </c>
      <c r="F725" s="223">
        <v>95.9</v>
      </c>
      <c r="G725" s="223">
        <v>99.8</v>
      </c>
      <c r="H725" s="224">
        <v>93.4</v>
      </c>
      <c r="I725" s="223">
        <v>104</v>
      </c>
      <c r="J725" s="223">
        <v>102</v>
      </c>
      <c r="K725" s="223">
        <v>96.4</v>
      </c>
      <c r="L725" s="223">
        <v>101</v>
      </c>
      <c r="M725" s="223">
        <v>97.7</v>
      </c>
      <c r="N725" s="223">
        <v>103.06188509384</v>
      </c>
      <c r="O725" s="223">
        <v>95.4</v>
      </c>
      <c r="P725" s="223">
        <v>95.2</v>
      </c>
      <c r="Q725" s="223">
        <v>96.9</v>
      </c>
      <c r="R725" s="224">
        <v>110</v>
      </c>
      <c r="S725" s="223">
        <v>107</v>
      </c>
      <c r="T725" s="223">
        <v>101</v>
      </c>
      <c r="U725" s="224">
        <v>105.73</v>
      </c>
      <c r="V725" s="223">
        <v>98.22</v>
      </c>
      <c r="W725" s="223">
        <v>108</v>
      </c>
      <c r="X725" s="224">
        <v>95.3</v>
      </c>
      <c r="Y725" s="220"/>
      <c r="Z725" s="221"/>
      <c r="AA725" s="221"/>
      <c r="AB725" s="221"/>
      <c r="AC725" s="221"/>
      <c r="AD725" s="221"/>
      <c r="AE725" s="221"/>
      <c r="AF725" s="221"/>
      <c r="AG725" s="221"/>
      <c r="AH725" s="221"/>
      <c r="AI725" s="221"/>
      <c r="AJ725" s="221"/>
      <c r="AK725" s="221"/>
      <c r="AL725" s="221"/>
      <c r="AM725" s="221"/>
      <c r="AN725" s="221"/>
      <c r="AO725" s="221"/>
      <c r="AP725" s="221"/>
      <c r="AQ725" s="221"/>
      <c r="AR725" s="221"/>
      <c r="AS725" s="221"/>
      <c r="AT725" s="221"/>
      <c r="AU725" s="221"/>
      <c r="AV725" s="221"/>
      <c r="AW725" s="221"/>
      <c r="AX725" s="221"/>
      <c r="AY725" s="221"/>
      <c r="AZ725" s="221"/>
      <c r="BA725" s="221"/>
      <c r="BB725" s="221"/>
      <c r="BC725" s="221"/>
      <c r="BD725" s="221"/>
      <c r="BE725" s="221"/>
      <c r="BF725" s="221"/>
      <c r="BG725" s="221"/>
      <c r="BH725" s="221"/>
      <c r="BI725" s="221"/>
      <c r="BJ725" s="221"/>
      <c r="BK725" s="221"/>
      <c r="BL725" s="221"/>
      <c r="BM725" s="226"/>
    </row>
    <row r="726" spans="1:65">
      <c r="A726" s="30"/>
      <c r="B726" s="20" t="s">
        <v>271</v>
      </c>
      <c r="C726" s="12"/>
      <c r="D726" s="227">
        <v>101.70137027087814</v>
      </c>
      <c r="E726" s="227">
        <v>102.78000000000002</v>
      </c>
      <c r="F726" s="227">
        <v>99.699999999999989</v>
      </c>
      <c r="G726" s="227">
        <v>100.89999999999999</v>
      </c>
      <c r="H726" s="227">
        <v>91.983333333333334</v>
      </c>
      <c r="I726" s="227">
        <v>100.91666666666667</v>
      </c>
      <c r="J726" s="227">
        <v>101.83333333333333</v>
      </c>
      <c r="K726" s="227">
        <v>98.566666666666663</v>
      </c>
      <c r="L726" s="227">
        <v>99.733333333333334</v>
      </c>
      <c r="M726" s="227">
        <v>97.733333333333348</v>
      </c>
      <c r="N726" s="227">
        <v>102.45774231266222</v>
      </c>
      <c r="O726" s="227">
        <v>100.28333333333332</v>
      </c>
      <c r="P726" s="227">
        <v>97.066666666666677</v>
      </c>
      <c r="Q726" s="227">
        <v>95.333333333333329</v>
      </c>
      <c r="R726" s="227">
        <v>109.83333333333333</v>
      </c>
      <c r="S726" s="227">
        <v>100.98333333333333</v>
      </c>
      <c r="T726" s="227">
        <v>101.78333333333335</v>
      </c>
      <c r="U726" s="227">
        <v>107.23333333333333</v>
      </c>
      <c r="V726" s="227">
        <v>99.154999999999987</v>
      </c>
      <c r="W726" s="227">
        <v>102.01666666666665</v>
      </c>
      <c r="X726" s="227">
        <v>94.816666666666663</v>
      </c>
      <c r="Y726" s="220"/>
      <c r="Z726" s="221"/>
      <c r="AA726" s="221"/>
      <c r="AB726" s="221"/>
      <c r="AC726" s="221"/>
      <c r="AD726" s="221"/>
      <c r="AE726" s="221"/>
      <c r="AF726" s="221"/>
      <c r="AG726" s="221"/>
      <c r="AH726" s="221"/>
      <c r="AI726" s="221"/>
      <c r="AJ726" s="221"/>
      <c r="AK726" s="221"/>
      <c r="AL726" s="221"/>
      <c r="AM726" s="221"/>
      <c r="AN726" s="221"/>
      <c r="AO726" s="221"/>
      <c r="AP726" s="221"/>
      <c r="AQ726" s="221"/>
      <c r="AR726" s="221"/>
      <c r="AS726" s="221"/>
      <c r="AT726" s="221"/>
      <c r="AU726" s="221"/>
      <c r="AV726" s="221"/>
      <c r="AW726" s="221"/>
      <c r="AX726" s="221"/>
      <c r="AY726" s="221"/>
      <c r="AZ726" s="221"/>
      <c r="BA726" s="221"/>
      <c r="BB726" s="221"/>
      <c r="BC726" s="221"/>
      <c r="BD726" s="221"/>
      <c r="BE726" s="221"/>
      <c r="BF726" s="221"/>
      <c r="BG726" s="221"/>
      <c r="BH726" s="221"/>
      <c r="BI726" s="221"/>
      <c r="BJ726" s="221"/>
      <c r="BK726" s="221"/>
      <c r="BL726" s="221"/>
      <c r="BM726" s="226"/>
    </row>
    <row r="727" spans="1:65">
      <c r="A727" s="30"/>
      <c r="B727" s="3" t="s">
        <v>272</v>
      </c>
      <c r="C727" s="29"/>
      <c r="D727" s="223">
        <v>101.86095578938586</v>
      </c>
      <c r="E727" s="223">
        <v>102.72499999999999</v>
      </c>
      <c r="F727" s="223">
        <v>98.9</v>
      </c>
      <c r="G727" s="223">
        <v>100.30000000000001</v>
      </c>
      <c r="H727" s="223">
        <v>92.4</v>
      </c>
      <c r="I727" s="223">
        <v>101.25</v>
      </c>
      <c r="J727" s="223">
        <v>102.25</v>
      </c>
      <c r="K727" s="223">
        <v>98.1</v>
      </c>
      <c r="L727" s="223">
        <v>99.95</v>
      </c>
      <c r="M727" s="223">
        <v>97.5</v>
      </c>
      <c r="N727" s="223">
        <v>102.44489214150667</v>
      </c>
      <c r="O727" s="223">
        <v>99.9</v>
      </c>
      <c r="P727" s="223">
        <v>97.199999999999989</v>
      </c>
      <c r="Q727" s="223">
        <v>95.699999999999989</v>
      </c>
      <c r="R727" s="223">
        <v>110</v>
      </c>
      <c r="S727" s="223">
        <v>101.2</v>
      </c>
      <c r="T727" s="223">
        <v>101.5</v>
      </c>
      <c r="U727" s="223">
        <v>107.645</v>
      </c>
      <c r="V727" s="223">
        <v>99.03</v>
      </c>
      <c r="W727" s="223">
        <v>102.5</v>
      </c>
      <c r="X727" s="223">
        <v>94.65</v>
      </c>
      <c r="Y727" s="220"/>
      <c r="Z727" s="221"/>
      <c r="AA727" s="221"/>
      <c r="AB727" s="221"/>
      <c r="AC727" s="221"/>
      <c r="AD727" s="221"/>
      <c r="AE727" s="221"/>
      <c r="AF727" s="221"/>
      <c r="AG727" s="221"/>
      <c r="AH727" s="221"/>
      <c r="AI727" s="221"/>
      <c r="AJ727" s="221"/>
      <c r="AK727" s="221"/>
      <c r="AL727" s="221"/>
      <c r="AM727" s="221"/>
      <c r="AN727" s="221"/>
      <c r="AO727" s="221"/>
      <c r="AP727" s="221"/>
      <c r="AQ727" s="221"/>
      <c r="AR727" s="221"/>
      <c r="AS727" s="221"/>
      <c r="AT727" s="221"/>
      <c r="AU727" s="221"/>
      <c r="AV727" s="221"/>
      <c r="AW727" s="221"/>
      <c r="AX727" s="221"/>
      <c r="AY727" s="221"/>
      <c r="AZ727" s="221"/>
      <c r="BA727" s="221"/>
      <c r="BB727" s="221"/>
      <c r="BC727" s="221"/>
      <c r="BD727" s="221"/>
      <c r="BE727" s="221"/>
      <c r="BF727" s="221"/>
      <c r="BG727" s="221"/>
      <c r="BH727" s="221"/>
      <c r="BI727" s="221"/>
      <c r="BJ727" s="221"/>
      <c r="BK727" s="221"/>
      <c r="BL727" s="221"/>
      <c r="BM727" s="226"/>
    </row>
    <row r="728" spans="1:65">
      <c r="A728" s="30"/>
      <c r="B728" s="3" t="s">
        <v>273</v>
      </c>
      <c r="C728" s="29"/>
      <c r="D728" s="223">
        <v>1.6209219343946493</v>
      </c>
      <c r="E728" s="223">
        <v>0.52030760132828902</v>
      </c>
      <c r="F728" s="223">
        <v>3.5473934092513604</v>
      </c>
      <c r="G728" s="223">
        <v>1.5760710643876445</v>
      </c>
      <c r="H728" s="223">
        <v>4.8733629730060786</v>
      </c>
      <c r="I728" s="223">
        <v>2.5269876665046596</v>
      </c>
      <c r="J728" s="223">
        <v>1.7511900715418263</v>
      </c>
      <c r="K728" s="223">
        <v>2.5680083073593556</v>
      </c>
      <c r="L728" s="223">
        <v>1.4935416521365146</v>
      </c>
      <c r="M728" s="223">
        <v>1.9856149341366929</v>
      </c>
      <c r="N728" s="223">
        <v>0.63563663450304142</v>
      </c>
      <c r="O728" s="223">
        <v>5.13397182176399</v>
      </c>
      <c r="P728" s="223">
        <v>1.4800900873482892</v>
      </c>
      <c r="Q728" s="223">
        <v>1.882197297486816</v>
      </c>
      <c r="R728" s="223">
        <v>1.1690451944500122</v>
      </c>
      <c r="S728" s="223">
        <v>4.2092358768150167</v>
      </c>
      <c r="T728" s="223">
        <v>2.1264210934494283</v>
      </c>
      <c r="U728" s="223">
        <v>1.4610909166327286</v>
      </c>
      <c r="V728" s="223">
        <v>1.095495321760894</v>
      </c>
      <c r="W728" s="223">
        <v>4.1048345480258588</v>
      </c>
      <c r="X728" s="223">
        <v>2.3693177639706056</v>
      </c>
      <c r="Y728" s="220"/>
      <c r="Z728" s="221"/>
      <c r="AA728" s="221"/>
      <c r="AB728" s="221"/>
      <c r="AC728" s="221"/>
      <c r="AD728" s="221"/>
      <c r="AE728" s="221"/>
      <c r="AF728" s="221"/>
      <c r="AG728" s="221"/>
      <c r="AH728" s="221"/>
      <c r="AI728" s="221"/>
      <c r="AJ728" s="221"/>
      <c r="AK728" s="221"/>
      <c r="AL728" s="221"/>
      <c r="AM728" s="221"/>
      <c r="AN728" s="221"/>
      <c r="AO728" s="221"/>
      <c r="AP728" s="221"/>
      <c r="AQ728" s="221"/>
      <c r="AR728" s="221"/>
      <c r="AS728" s="221"/>
      <c r="AT728" s="221"/>
      <c r="AU728" s="221"/>
      <c r="AV728" s="221"/>
      <c r="AW728" s="221"/>
      <c r="AX728" s="221"/>
      <c r="AY728" s="221"/>
      <c r="AZ728" s="221"/>
      <c r="BA728" s="221"/>
      <c r="BB728" s="221"/>
      <c r="BC728" s="221"/>
      <c r="BD728" s="221"/>
      <c r="BE728" s="221"/>
      <c r="BF728" s="221"/>
      <c r="BG728" s="221"/>
      <c r="BH728" s="221"/>
      <c r="BI728" s="221"/>
      <c r="BJ728" s="221"/>
      <c r="BK728" s="221"/>
      <c r="BL728" s="221"/>
      <c r="BM728" s="226"/>
    </row>
    <row r="729" spans="1:65">
      <c r="A729" s="30"/>
      <c r="B729" s="3" t="s">
        <v>87</v>
      </c>
      <c r="C729" s="29"/>
      <c r="D729" s="13">
        <v>1.5938054030908127E-2</v>
      </c>
      <c r="E729" s="13">
        <v>5.0623428811859212E-3</v>
      </c>
      <c r="F729" s="13">
        <v>3.5580676120876238E-2</v>
      </c>
      <c r="G729" s="13">
        <v>1.5620129478569323E-2</v>
      </c>
      <c r="H729" s="13">
        <v>5.2980934658518698E-2</v>
      </c>
      <c r="I729" s="13">
        <v>2.5040340213093239E-2</v>
      </c>
      <c r="J729" s="13">
        <v>1.7196629180443467E-2</v>
      </c>
      <c r="K729" s="13">
        <v>2.6053516814602863E-2</v>
      </c>
      <c r="L729" s="13">
        <v>1.4975350790138849E-2</v>
      </c>
      <c r="M729" s="13">
        <v>2.0316660308356337E-2</v>
      </c>
      <c r="N729" s="13">
        <v>6.2038906983068118E-3</v>
      </c>
      <c r="O729" s="13">
        <v>5.11946666620973E-2</v>
      </c>
      <c r="P729" s="13">
        <v>1.5248180844934296E-2</v>
      </c>
      <c r="Q729" s="13">
        <v>1.9743328295316252E-2</v>
      </c>
      <c r="R729" s="13">
        <v>1.0643810571623783E-2</v>
      </c>
      <c r="S729" s="13">
        <v>4.1682481037943718E-2</v>
      </c>
      <c r="T729" s="13">
        <v>2.0891643295720595E-2</v>
      </c>
      <c r="U729" s="13">
        <v>1.362534271028345E-2</v>
      </c>
      <c r="V729" s="13">
        <v>1.1048311449356E-2</v>
      </c>
      <c r="W729" s="13">
        <v>4.0236901303962028E-2</v>
      </c>
      <c r="X729" s="13">
        <v>2.4988410236990041E-2</v>
      </c>
      <c r="Y729" s="15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274</v>
      </c>
      <c r="C730" s="29"/>
      <c r="D730" s="13">
        <v>1.5255451913789075E-2</v>
      </c>
      <c r="E730" s="13">
        <v>2.6023101456470243E-2</v>
      </c>
      <c r="F730" s="13">
        <v>-4.7236503676779673E-3</v>
      </c>
      <c r="G730" s="13">
        <v>7.255603589782389E-3</v>
      </c>
      <c r="H730" s="13">
        <v>-8.1756908455234756E-2</v>
      </c>
      <c r="I730" s="13">
        <v>7.4219821169694278E-3</v>
      </c>
      <c r="J730" s="13">
        <v>1.6572801112251456E-2</v>
      </c>
      <c r="K730" s="13">
        <v>-1.603739021639039E-2</v>
      </c>
      <c r="L730" s="13">
        <v>-4.3908933133040007E-3</v>
      </c>
      <c r="M730" s="13">
        <v>-2.4356316575737558E-2</v>
      </c>
      <c r="N730" s="13">
        <v>2.2806095892834222E-2</v>
      </c>
      <c r="O730" s="13">
        <v>1.099598083865061E-3</v>
      </c>
      <c r="P730" s="13">
        <v>-3.1011457663215558E-2</v>
      </c>
      <c r="Q730" s="13">
        <v>-4.831482449065827E-2</v>
      </c>
      <c r="R730" s="13">
        <v>9.643449416198635E-2</v>
      </c>
      <c r="S730" s="13">
        <v>8.087496225717139E-3</v>
      </c>
      <c r="T730" s="13">
        <v>1.6073665530690784E-2</v>
      </c>
      <c r="U730" s="13">
        <v>7.0479443920822504E-2</v>
      </c>
      <c r="V730" s="13">
        <v>-1.0164228206691162E-2</v>
      </c>
      <c r="W730" s="13">
        <v>1.8402964911307773E-2</v>
      </c>
      <c r="X730" s="13">
        <v>-5.3472558833453587E-2</v>
      </c>
      <c r="Y730" s="15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275</v>
      </c>
      <c r="C731" s="47"/>
      <c r="D731" s="45">
        <v>0.35</v>
      </c>
      <c r="E731" s="45">
        <v>0.81</v>
      </c>
      <c r="F731" s="45">
        <v>0.52</v>
      </c>
      <c r="G731" s="45">
        <v>0</v>
      </c>
      <c r="H731" s="45">
        <v>3.86</v>
      </c>
      <c r="I731" s="45">
        <v>0.01</v>
      </c>
      <c r="J731" s="45">
        <v>0.4</v>
      </c>
      <c r="K731" s="45">
        <v>1.01</v>
      </c>
      <c r="L731" s="45">
        <v>0.51</v>
      </c>
      <c r="M731" s="45">
        <v>1.37</v>
      </c>
      <c r="N731" s="45">
        <v>0.67</v>
      </c>
      <c r="O731" s="45">
        <v>0.27</v>
      </c>
      <c r="P731" s="45">
        <v>1.66</v>
      </c>
      <c r="Q731" s="45">
        <v>2.41</v>
      </c>
      <c r="R731" s="45">
        <v>3.87</v>
      </c>
      <c r="S731" s="45">
        <v>0.04</v>
      </c>
      <c r="T731" s="45">
        <v>0.38</v>
      </c>
      <c r="U731" s="45">
        <v>2.74</v>
      </c>
      <c r="V731" s="45">
        <v>0.76</v>
      </c>
      <c r="W731" s="45">
        <v>0.48</v>
      </c>
      <c r="X731" s="45">
        <v>2.63</v>
      </c>
      <c r="Y731" s="15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BM732" s="55"/>
    </row>
    <row r="733" spans="1:65" ht="15">
      <c r="B733" s="8" t="s">
        <v>543</v>
      </c>
      <c r="BM733" s="28" t="s">
        <v>327</v>
      </c>
    </row>
    <row r="734" spans="1:65" ht="15">
      <c r="A734" s="25" t="s">
        <v>59</v>
      </c>
      <c r="B734" s="18" t="s">
        <v>111</v>
      </c>
      <c r="C734" s="15" t="s">
        <v>112</v>
      </c>
      <c r="D734" s="16" t="s">
        <v>231</v>
      </c>
      <c r="E734" s="17" t="s">
        <v>231</v>
      </c>
      <c r="F734" s="17" t="s">
        <v>231</v>
      </c>
      <c r="G734" s="17" t="s">
        <v>231</v>
      </c>
      <c r="H734" s="17" t="s">
        <v>231</v>
      </c>
      <c r="I734" s="17" t="s">
        <v>231</v>
      </c>
      <c r="J734" s="17" t="s">
        <v>231</v>
      </c>
      <c r="K734" s="17" t="s">
        <v>231</v>
      </c>
      <c r="L734" s="17" t="s">
        <v>231</v>
      </c>
      <c r="M734" s="17" t="s">
        <v>231</v>
      </c>
      <c r="N734" s="17" t="s">
        <v>231</v>
      </c>
      <c r="O734" s="17" t="s">
        <v>231</v>
      </c>
      <c r="P734" s="17" t="s">
        <v>231</v>
      </c>
      <c r="Q734" s="17" t="s">
        <v>231</v>
      </c>
      <c r="R734" s="17" t="s">
        <v>231</v>
      </c>
      <c r="S734" s="17" t="s">
        <v>231</v>
      </c>
      <c r="T734" s="17" t="s">
        <v>231</v>
      </c>
      <c r="U734" s="17" t="s">
        <v>231</v>
      </c>
      <c r="V734" s="15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232</v>
      </c>
      <c r="C735" s="9" t="s">
        <v>232</v>
      </c>
      <c r="D735" s="151" t="s">
        <v>236</v>
      </c>
      <c r="E735" s="152" t="s">
        <v>237</v>
      </c>
      <c r="F735" s="152" t="s">
        <v>241</v>
      </c>
      <c r="G735" s="152" t="s">
        <v>244</v>
      </c>
      <c r="H735" s="152" t="s">
        <v>245</v>
      </c>
      <c r="I735" s="152" t="s">
        <v>246</v>
      </c>
      <c r="J735" s="152" t="s">
        <v>247</v>
      </c>
      <c r="K735" s="152" t="s">
        <v>248</v>
      </c>
      <c r="L735" s="152" t="s">
        <v>249</v>
      </c>
      <c r="M735" s="152" t="s">
        <v>250</v>
      </c>
      <c r="N735" s="152" t="s">
        <v>251</v>
      </c>
      <c r="O735" s="152" t="s">
        <v>252</v>
      </c>
      <c r="P735" s="152" t="s">
        <v>254</v>
      </c>
      <c r="Q735" s="152" t="s">
        <v>255</v>
      </c>
      <c r="R735" s="152" t="s">
        <v>256</v>
      </c>
      <c r="S735" s="152" t="s">
        <v>258</v>
      </c>
      <c r="T735" s="152" t="s">
        <v>259</v>
      </c>
      <c r="U735" s="152" t="s">
        <v>263</v>
      </c>
      <c r="V735" s="15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306</v>
      </c>
      <c r="E736" s="11" t="s">
        <v>306</v>
      </c>
      <c r="F736" s="11" t="s">
        <v>307</v>
      </c>
      <c r="G736" s="11" t="s">
        <v>307</v>
      </c>
      <c r="H736" s="11" t="s">
        <v>306</v>
      </c>
      <c r="I736" s="11" t="s">
        <v>307</v>
      </c>
      <c r="J736" s="11" t="s">
        <v>307</v>
      </c>
      <c r="K736" s="11" t="s">
        <v>307</v>
      </c>
      <c r="L736" s="11" t="s">
        <v>307</v>
      </c>
      <c r="M736" s="11" t="s">
        <v>307</v>
      </c>
      <c r="N736" s="11" t="s">
        <v>115</v>
      </c>
      <c r="O736" s="11" t="s">
        <v>307</v>
      </c>
      <c r="P736" s="11" t="s">
        <v>306</v>
      </c>
      <c r="Q736" s="11" t="s">
        <v>307</v>
      </c>
      <c r="R736" s="11" t="s">
        <v>306</v>
      </c>
      <c r="S736" s="11" t="s">
        <v>306</v>
      </c>
      <c r="T736" s="11" t="s">
        <v>306</v>
      </c>
      <c r="U736" s="11" t="s">
        <v>306</v>
      </c>
      <c r="V736" s="15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15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13" t="s">
        <v>107</v>
      </c>
      <c r="E738" s="214">
        <v>4.0000000000000001E-3</v>
      </c>
      <c r="F738" s="213">
        <v>1.0999999999999999E-2</v>
      </c>
      <c r="G738" s="239">
        <v>0.14599999999999999</v>
      </c>
      <c r="H738" s="213" t="s">
        <v>319</v>
      </c>
      <c r="I738" s="214">
        <v>5.0000000000000001E-3</v>
      </c>
      <c r="J738" s="214">
        <v>4.0000000000000001E-3</v>
      </c>
      <c r="K738" s="214">
        <v>6.0000000000000001E-3</v>
      </c>
      <c r="L738" s="214">
        <v>4.0000000000000001E-3</v>
      </c>
      <c r="M738" s="214">
        <v>8.0000000000000002E-3</v>
      </c>
      <c r="N738" s="213" t="s">
        <v>210</v>
      </c>
      <c r="O738" s="214">
        <v>8.9999999999999993E-3</v>
      </c>
      <c r="P738" s="213" t="s">
        <v>210</v>
      </c>
      <c r="Q738" s="214">
        <v>3.0000000000000001E-3</v>
      </c>
      <c r="R738" s="213" t="s">
        <v>320</v>
      </c>
      <c r="S738" s="214">
        <v>6.0000000000000001E-3</v>
      </c>
      <c r="T738" s="214">
        <v>2E-3</v>
      </c>
      <c r="U738" s="214">
        <v>8.0000000000000002E-3</v>
      </c>
      <c r="V738" s="211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  <c r="AH738" s="212"/>
      <c r="AI738" s="212"/>
      <c r="AJ738" s="212"/>
      <c r="AK738" s="212"/>
      <c r="AL738" s="212"/>
      <c r="AM738" s="212"/>
      <c r="AN738" s="212"/>
      <c r="AO738" s="212"/>
      <c r="AP738" s="212"/>
      <c r="AQ738" s="212"/>
      <c r="AR738" s="212"/>
      <c r="AS738" s="212"/>
      <c r="AT738" s="212"/>
      <c r="AU738" s="212"/>
      <c r="AV738" s="212"/>
      <c r="AW738" s="212"/>
      <c r="AX738" s="212"/>
      <c r="AY738" s="212"/>
      <c r="AZ738" s="212"/>
      <c r="BA738" s="212"/>
      <c r="BB738" s="212"/>
      <c r="BC738" s="212"/>
      <c r="BD738" s="212"/>
      <c r="BE738" s="212"/>
      <c r="BF738" s="212"/>
      <c r="BG738" s="212"/>
      <c r="BH738" s="212"/>
      <c r="BI738" s="212"/>
      <c r="BJ738" s="212"/>
      <c r="BK738" s="212"/>
      <c r="BL738" s="212"/>
      <c r="BM738" s="215">
        <v>1</v>
      </c>
    </row>
    <row r="739" spans="1:65">
      <c r="A739" s="30"/>
      <c r="B739" s="19">
        <v>1</v>
      </c>
      <c r="C739" s="9">
        <v>2</v>
      </c>
      <c r="D739" s="216" t="s">
        <v>107</v>
      </c>
      <c r="E739" s="24">
        <v>5.0000000000000001E-3</v>
      </c>
      <c r="F739" s="216">
        <v>1.0999999999999999E-2</v>
      </c>
      <c r="G739" s="216">
        <v>0.13900000000000001</v>
      </c>
      <c r="H739" s="216" t="s">
        <v>319</v>
      </c>
      <c r="I739" s="24">
        <v>5.0000000000000001E-3</v>
      </c>
      <c r="J739" s="24">
        <v>4.0000000000000001E-3</v>
      </c>
      <c r="K739" s="24">
        <v>5.0000000000000001E-3</v>
      </c>
      <c r="L739" s="24">
        <v>3.0000000000000001E-3</v>
      </c>
      <c r="M739" s="24">
        <v>8.0000000000000002E-3</v>
      </c>
      <c r="N739" s="216" t="s">
        <v>210</v>
      </c>
      <c r="O739" s="24">
        <v>8.0000000000000002E-3</v>
      </c>
      <c r="P739" s="216" t="s">
        <v>210</v>
      </c>
      <c r="Q739" s="24">
        <v>5.0000000000000001E-3</v>
      </c>
      <c r="R739" s="216" t="s">
        <v>320</v>
      </c>
      <c r="S739" s="24">
        <v>6.0000000000000001E-3</v>
      </c>
      <c r="T739" s="24">
        <v>2E-3</v>
      </c>
      <c r="U739" s="24">
        <v>6.0000000000000001E-3</v>
      </c>
      <c r="V739" s="211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  <c r="AH739" s="212"/>
      <c r="AI739" s="212"/>
      <c r="AJ739" s="212"/>
      <c r="AK739" s="212"/>
      <c r="AL739" s="212"/>
      <c r="AM739" s="212"/>
      <c r="AN739" s="212"/>
      <c r="AO739" s="212"/>
      <c r="AP739" s="212"/>
      <c r="AQ739" s="212"/>
      <c r="AR739" s="212"/>
      <c r="AS739" s="212"/>
      <c r="AT739" s="212"/>
      <c r="AU739" s="212"/>
      <c r="AV739" s="212"/>
      <c r="AW739" s="212"/>
      <c r="AX739" s="212"/>
      <c r="AY739" s="212"/>
      <c r="AZ739" s="212"/>
      <c r="BA739" s="212"/>
      <c r="BB739" s="212"/>
      <c r="BC739" s="212"/>
      <c r="BD739" s="212"/>
      <c r="BE739" s="212"/>
      <c r="BF739" s="212"/>
      <c r="BG739" s="212"/>
      <c r="BH739" s="212"/>
      <c r="BI739" s="212"/>
      <c r="BJ739" s="212"/>
      <c r="BK739" s="212"/>
      <c r="BL739" s="212"/>
      <c r="BM739" s="215">
        <v>2</v>
      </c>
    </row>
    <row r="740" spans="1:65">
      <c r="A740" s="30"/>
      <c r="B740" s="19">
        <v>1</v>
      </c>
      <c r="C740" s="9">
        <v>3</v>
      </c>
      <c r="D740" s="216" t="s">
        <v>107</v>
      </c>
      <c r="E740" s="24">
        <v>4.0000000000000001E-3</v>
      </c>
      <c r="F740" s="216">
        <v>8.9999999999999993E-3</v>
      </c>
      <c r="G740" s="216">
        <v>0.13800000000000001</v>
      </c>
      <c r="H740" s="216" t="s">
        <v>319</v>
      </c>
      <c r="I740" s="24">
        <v>5.0000000000000001E-3</v>
      </c>
      <c r="J740" s="24">
        <v>4.0000000000000001E-3</v>
      </c>
      <c r="K740" s="24">
        <v>4.0000000000000001E-3</v>
      </c>
      <c r="L740" s="24">
        <v>4.0000000000000001E-3</v>
      </c>
      <c r="M740" s="24">
        <v>7.0000000000000001E-3</v>
      </c>
      <c r="N740" s="216" t="s">
        <v>210</v>
      </c>
      <c r="O740" s="24">
        <v>6.0000000000000001E-3</v>
      </c>
      <c r="P740" s="216" t="s">
        <v>210</v>
      </c>
      <c r="Q740" s="24">
        <v>4.0000000000000001E-3</v>
      </c>
      <c r="R740" s="216" t="s">
        <v>320</v>
      </c>
      <c r="S740" s="24">
        <v>5.0000000000000001E-3</v>
      </c>
      <c r="T740" s="24">
        <v>3.0000000000000001E-3</v>
      </c>
      <c r="U740" s="24">
        <v>6.0000000000000001E-3</v>
      </c>
      <c r="V740" s="211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  <c r="AH740" s="212"/>
      <c r="AI740" s="212"/>
      <c r="AJ740" s="212"/>
      <c r="AK740" s="212"/>
      <c r="AL740" s="212"/>
      <c r="AM740" s="212"/>
      <c r="AN740" s="212"/>
      <c r="AO740" s="212"/>
      <c r="AP740" s="212"/>
      <c r="AQ740" s="212"/>
      <c r="AR740" s="212"/>
      <c r="AS740" s="212"/>
      <c r="AT740" s="212"/>
      <c r="AU740" s="212"/>
      <c r="AV740" s="212"/>
      <c r="AW740" s="212"/>
      <c r="AX740" s="212"/>
      <c r="AY740" s="212"/>
      <c r="AZ740" s="212"/>
      <c r="BA740" s="212"/>
      <c r="BB740" s="212"/>
      <c r="BC740" s="212"/>
      <c r="BD740" s="212"/>
      <c r="BE740" s="212"/>
      <c r="BF740" s="212"/>
      <c r="BG740" s="212"/>
      <c r="BH740" s="212"/>
      <c r="BI740" s="212"/>
      <c r="BJ740" s="212"/>
      <c r="BK740" s="212"/>
      <c r="BL740" s="212"/>
      <c r="BM740" s="215">
        <v>16</v>
      </c>
    </row>
    <row r="741" spans="1:65">
      <c r="A741" s="30"/>
      <c r="B741" s="19">
        <v>1</v>
      </c>
      <c r="C741" s="9">
        <v>4</v>
      </c>
      <c r="D741" s="216" t="s">
        <v>107</v>
      </c>
      <c r="E741" s="24">
        <v>3.0000000000000001E-3</v>
      </c>
      <c r="F741" s="216">
        <v>0.01</v>
      </c>
      <c r="G741" s="216">
        <v>0.13800000000000001</v>
      </c>
      <c r="H741" s="216" t="s">
        <v>319</v>
      </c>
      <c r="I741" s="24">
        <v>5.0000000000000001E-3</v>
      </c>
      <c r="J741" s="24">
        <v>3.0000000000000001E-3</v>
      </c>
      <c r="K741" s="24">
        <v>5.0000000000000001E-3</v>
      </c>
      <c r="L741" s="24">
        <v>4.0000000000000001E-3</v>
      </c>
      <c r="M741" s="24">
        <v>7.0000000000000001E-3</v>
      </c>
      <c r="N741" s="216" t="s">
        <v>210</v>
      </c>
      <c r="O741" s="24">
        <v>8.9999999999999993E-3</v>
      </c>
      <c r="P741" s="216" t="s">
        <v>210</v>
      </c>
      <c r="Q741" s="24">
        <v>5.0000000000000001E-3</v>
      </c>
      <c r="R741" s="216" t="s">
        <v>320</v>
      </c>
      <c r="S741" s="24">
        <v>3.0000000000000001E-3</v>
      </c>
      <c r="T741" s="24">
        <v>4.0000000000000001E-3</v>
      </c>
      <c r="U741" s="24">
        <v>7.0000000000000001E-3</v>
      </c>
      <c r="V741" s="211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  <c r="AH741" s="212"/>
      <c r="AI741" s="212"/>
      <c r="AJ741" s="212"/>
      <c r="AK741" s="212"/>
      <c r="AL741" s="212"/>
      <c r="AM741" s="212"/>
      <c r="AN741" s="212"/>
      <c r="AO741" s="212"/>
      <c r="AP741" s="212"/>
      <c r="AQ741" s="212"/>
      <c r="AR741" s="212"/>
      <c r="AS741" s="212"/>
      <c r="AT741" s="212"/>
      <c r="AU741" s="212"/>
      <c r="AV741" s="212"/>
      <c r="AW741" s="212"/>
      <c r="AX741" s="212"/>
      <c r="AY741" s="212"/>
      <c r="AZ741" s="212"/>
      <c r="BA741" s="212"/>
      <c r="BB741" s="212"/>
      <c r="BC741" s="212"/>
      <c r="BD741" s="212"/>
      <c r="BE741" s="212"/>
      <c r="BF741" s="212"/>
      <c r="BG741" s="212"/>
      <c r="BH741" s="212"/>
      <c r="BI741" s="212"/>
      <c r="BJ741" s="212"/>
      <c r="BK741" s="212"/>
      <c r="BL741" s="212"/>
      <c r="BM741" s="215">
        <v>5.0757575757575798E-3</v>
      </c>
    </row>
    <row r="742" spans="1:65">
      <c r="A742" s="30"/>
      <c r="B742" s="19">
        <v>1</v>
      </c>
      <c r="C742" s="9">
        <v>5</v>
      </c>
      <c r="D742" s="216" t="s">
        <v>107</v>
      </c>
      <c r="E742" s="24">
        <v>5.0000000000000001E-3</v>
      </c>
      <c r="F742" s="216">
        <v>0.01</v>
      </c>
      <c r="G742" s="216">
        <v>0.13800000000000001</v>
      </c>
      <c r="H742" s="216" t="s">
        <v>319</v>
      </c>
      <c r="I742" s="24">
        <v>4.0000000000000001E-3</v>
      </c>
      <c r="J742" s="24">
        <v>5.0000000000000001E-3</v>
      </c>
      <c r="K742" s="24">
        <v>4.0000000000000001E-3</v>
      </c>
      <c r="L742" s="24">
        <v>5.0000000000000001E-3</v>
      </c>
      <c r="M742" s="24">
        <v>7.0000000000000001E-3</v>
      </c>
      <c r="N742" s="216" t="s">
        <v>210</v>
      </c>
      <c r="O742" s="24">
        <v>6.0000000000000001E-3</v>
      </c>
      <c r="P742" s="216" t="s">
        <v>210</v>
      </c>
      <c r="Q742" s="24">
        <v>6.0000000000000001E-3</v>
      </c>
      <c r="R742" s="216" t="s">
        <v>320</v>
      </c>
      <c r="S742" s="24">
        <v>6.0000000000000001E-3</v>
      </c>
      <c r="T742" s="24">
        <v>3.0000000000000001E-3</v>
      </c>
      <c r="U742" s="24">
        <v>6.0000000000000001E-3</v>
      </c>
      <c r="V742" s="211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  <c r="AH742" s="212"/>
      <c r="AI742" s="212"/>
      <c r="AJ742" s="212"/>
      <c r="AK742" s="212"/>
      <c r="AL742" s="212"/>
      <c r="AM742" s="212"/>
      <c r="AN742" s="212"/>
      <c r="AO742" s="212"/>
      <c r="AP742" s="212"/>
      <c r="AQ742" s="212"/>
      <c r="AR742" s="212"/>
      <c r="AS742" s="212"/>
      <c r="AT742" s="212"/>
      <c r="AU742" s="212"/>
      <c r="AV742" s="212"/>
      <c r="AW742" s="212"/>
      <c r="AX742" s="212"/>
      <c r="AY742" s="212"/>
      <c r="AZ742" s="212"/>
      <c r="BA742" s="212"/>
      <c r="BB742" s="212"/>
      <c r="BC742" s="212"/>
      <c r="BD742" s="212"/>
      <c r="BE742" s="212"/>
      <c r="BF742" s="212"/>
      <c r="BG742" s="212"/>
      <c r="BH742" s="212"/>
      <c r="BI742" s="212"/>
      <c r="BJ742" s="212"/>
      <c r="BK742" s="212"/>
      <c r="BL742" s="212"/>
      <c r="BM742" s="215">
        <v>8</v>
      </c>
    </row>
    <row r="743" spans="1:65">
      <c r="A743" s="30"/>
      <c r="B743" s="19">
        <v>1</v>
      </c>
      <c r="C743" s="9">
        <v>6</v>
      </c>
      <c r="D743" s="216" t="s">
        <v>107</v>
      </c>
      <c r="E743" s="24">
        <v>7.0000000000000001E-3</v>
      </c>
      <c r="F743" s="216">
        <v>0.01</v>
      </c>
      <c r="G743" s="216">
        <v>0.13600000000000001</v>
      </c>
      <c r="H743" s="216" t="s">
        <v>319</v>
      </c>
      <c r="I743" s="24">
        <v>4.0000000000000001E-3</v>
      </c>
      <c r="J743" s="24">
        <v>4.0000000000000001E-3</v>
      </c>
      <c r="K743" s="24">
        <v>5.0000000000000001E-3</v>
      </c>
      <c r="L743" s="24">
        <v>4.0000000000000001E-3</v>
      </c>
      <c r="M743" s="24">
        <v>7.0000000000000001E-3</v>
      </c>
      <c r="N743" s="216" t="s">
        <v>210</v>
      </c>
      <c r="O743" s="24">
        <v>6.0000000000000001E-3</v>
      </c>
      <c r="P743" s="216" t="s">
        <v>210</v>
      </c>
      <c r="Q743" s="24">
        <v>4.0000000000000001E-3</v>
      </c>
      <c r="R743" s="216" t="s">
        <v>320</v>
      </c>
      <c r="S743" s="24">
        <v>3.0000000000000001E-3</v>
      </c>
      <c r="T743" s="24">
        <v>3.0000000000000001E-3</v>
      </c>
      <c r="U743" s="24">
        <v>8.0000000000000002E-3</v>
      </c>
      <c r="V743" s="211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  <c r="AH743" s="212"/>
      <c r="AI743" s="212"/>
      <c r="AJ743" s="212"/>
      <c r="AK743" s="212"/>
      <c r="AL743" s="212"/>
      <c r="AM743" s="212"/>
      <c r="AN743" s="212"/>
      <c r="AO743" s="212"/>
      <c r="AP743" s="212"/>
      <c r="AQ743" s="212"/>
      <c r="AR743" s="212"/>
      <c r="AS743" s="212"/>
      <c r="AT743" s="212"/>
      <c r="AU743" s="212"/>
      <c r="AV743" s="212"/>
      <c r="AW743" s="212"/>
      <c r="AX743" s="212"/>
      <c r="AY743" s="212"/>
      <c r="AZ743" s="212"/>
      <c r="BA743" s="212"/>
      <c r="BB743" s="212"/>
      <c r="BC743" s="212"/>
      <c r="BD743" s="212"/>
      <c r="BE743" s="212"/>
      <c r="BF743" s="212"/>
      <c r="BG743" s="212"/>
      <c r="BH743" s="212"/>
      <c r="BI743" s="212"/>
      <c r="BJ743" s="212"/>
      <c r="BK743" s="212"/>
      <c r="BL743" s="212"/>
      <c r="BM743" s="56"/>
    </row>
    <row r="744" spans="1:65">
      <c r="A744" s="30"/>
      <c r="B744" s="20" t="s">
        <v>271</v>
      </c>
      <c r="C744" s="12"/>
      <c r="D744" s="217" t="s">
        <v>757</v>
      </c>
      <c r="E744" s="217">
        <v>4.6666666666666671E-3</v>
      </c>
      <c r="F744" s="217">
        <v>1.0166666666666668E-2</v>
      </c>
      <c r="G744" s="217">
        <v>0.13916666666666669</v>
      </c>
      <c r="H744" s="217" t="s">
        <v>757</v>
      </c>
      <c r="I744" s="217">
        <v>4.6666666666666671E-3</v>
      </c>
      <c r="J744" s="217">
        <v>4.0000000000000001E-3</v>
      </c>
      <c r="K744" s="217">
        <v>4.8333333333333336E-3</v>
      </c>
      <c r="L744" s="217">
        <v>4.0000000000000001E-3</v>
      </c>
      <c r="M744" s="217">
        <v>7.3333333333333332E-3</v>
      </c>
      <c r="N744" s="217" t="s">
        <v>757</v>
      </c>
      <c r="O744" s="217">
        <v>7.3333333333333332E-3</v>
      </c>
      <c r="P744" s="217" t="s">
        <v>757</v>
      </c>
      <c r="Q744" s="217">
        <v>4.4999999999999997E-3</v>
      </c>
      <c r="R744" s="217" t="s">
        <v>757</v>
      </c>
      <c r="S744" s="217">
        <v>4.8333333333333336E-3</v>
      </c>
      <c r="T744" s="217">
        <v>2.8333333333333331E-3</v>
      </c>
      <c r="U744" s="217">
        <v>6.8333333333333336E-3</v>
      </c>
      <c r="V744" s="211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  <c r="AH744" s="212"/>
      <c r="AI744" s="212"/>
      <c r="AJ744" s="212"/>
      <c r="AK744" s="212"/>
      <c r="AL744" s="212"/>
      <c r="AM744" s="212"/>
      <c r="AN744" s="212"/>
      <c r="AO744" s="212"/>
      <c r="AP744" s="212"/>
      <c r="AQ744" s="212"/>
      <c r="AR744" s="212"/>
      <c r="AS744" s="212"/>
      <c r="AT744" s="212"/>
      <c r="AU744" s="212"/>
      <c r="AV744" s="212"/>
      <c r="AW744" s="212"/>
      <c r="AX744" s="212"/>
      <c r="AY744" s="212"/>
      <c r="AZ744" s="212"/>
      <c r="BA744" s="212"/>
      <c r="BB744" s="212"/>
      <c r="BC744" s="212"/>
      <c r="BD744" s="212"/>
      <c r="BE744" s="212"/>
      <c r="BF744" s="212"/>
      <c r="BG744" s="212"/>
      <c r="BH744" s="212"/>
      <c r="BI744" s="212"/>
      <c r="BJ744" s="212"/>
      <c r="BK744" s="212"/>
      <c r="BL744" s="212"/>
      <c r="BM744" s="56"/>
    </row>
    <row r="745" spans="1:65">
      <c r="A745" s="30"/>
      <c r="B745" s="3" t="s">
        <v>272</v>
      </c>
      <c r="C745" s="29"/>
      <c r="D745" s="24" t="s">
        <v>757</v>
      </c>
      <c r="E745" s="24">
        <v>4.5000000000000005E-3</v>
      </c>
      <c r="F745" s="24">
        <v>0.01</v>
      </c>
      <c r="G745" s="24">
        <v>0.13800000000000001</v>
      </c>
      <c r="H745" s="24" t="s">
        <v>757</v>
      </c>
      <c r="I745" s="24">
        <v>5.0000000000000001E-3</v>
      </c>
      <c r="J745" s="24">
        <v>4.0000000000000001E-3</v>
      </c>
      <c r="K745" s="24">
        <v>5.0000000000000001E-3</v>
      </c>
      <c r="L745" s="24">
        <v>4.0000000000000001E-3</v>
      </c>
      <c r="M745" s="24">
        <v>7.0000000000000001E-3</v>
      </c>
      <c r="N745" s="24" t="s">
        <v>757</v>
      </c>
      <c r="O745" s="24">
        <v>7.0000000000000001E-3</v>
      </c>
      <c r="P745" s="24" t="s">
        <v>757</v>
      </c>
      <c r="Q745" s="24">
        <v>4.5000000000000005E-3</v>
      </c>
      <c r="R745" s="24" t="s">
        <v>757</v>
      </c>
      <c r="S745" s="24">
        <v>5.4999999999999997E-3</v>
      </c>
      <c r="T745" s="24">
        <v>3.0000000000000001E-3</v>
      </c>
      <c r="U745" s="24">
        <v>6.5000000000000006E-3</v>
      </c>
      <c r="V745" s="211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  <c r="AH745" s="212"/>
      <c r="AI745" s="212"/>
      <c r="AJ745" s="212"/>
      <c r="AK745" s="212"/>
      <c r="AL745" s="212"/>
      <c r="AM745" s="212"/>
      <c r="AN745" s="212"/>
      <c r="AO745" s="212"/>
      <c r="AP745" s="212"/>
      <c r="AQ745" s="212"/>
      <c r="AR745" s="212"/>
      <c r="AS745" s="212"/>
      <c r="AT745" s="212"/>
      <c r="AU745" s="212"/>
      <c r="AV745" s="212"/>
      <c r="AW745" s="212"/>
      <c r="AX745" s="212"/>
      <c r="AY745" s="212"/>
      <c r="AZ745" s="212"/>
      <c r="BA745" s="212"/>
      <c r="BB745" s="212"/>
      <c r="BC745" s="212"/>
      <c r="BD745" s="212"/>
      <c r="BE745" s="212"/>
      <c r="BF745" s="212"/>
      <c r="BG745" s="212"/>
      <c r="BH745" s="212"/>
      <c r="BI745" s="212"/>
      <c r="BJ745" s="212"/>
      <c r="BK745" s="212"/>
      <c r="BL745" s="212"/>
      <c r="BM745" s="56"/>
    </row>
    <row r="746" spans="1:65">
      <c r="A746" s="30"/>
      <c r="B746" s="3" t="s">
        <v>273</v>
      </c>
      <c r="C746" s="29"/>
      <c r="D746" s="24" t="s">
        <v>757</v>
      </c>
      <c r="E746" s="24">
        <v>1.3662601021279465E-3</v>
      </c>
      <c r="F746" s="24">
        <v>7.5277265270908076E-4</v>
      </c>
      <c r="G746" s="24">
        <v>3.4880749227427167E-3</v>
      </c>
      <c r="H746" s="24" t="s">
        <v>757</v>
      </c>
      <c r="I746" s="24">
        <v>5.1639777949432221E-4</v>
      </c>
      <c r="J746" s="24">
        <v>6.3245553203367588E-4</v>
      </c>
      <c r="K746" s="24">
        <v>7.5277265270908098E-4</v>
      </c>
      <c r="L746" s="24">
        <v>6.3245553203367588E-4</v>
      </c>
      <c r="M746" s="24">
        <v>5.1639777949432221E-4</v>
      </c>
      <c r="N746" s="24" t="s">
        <v>757</v>
      </c>
      <c r="O746" s="24">
        <v>1.5055453054181615E-3</v>
      </c>
      <c r="P746" s="24" t="s">
        <v>757</v>
      </c>
      <c r="Q746" s="24">
        <v>1.0488088481701515E-3</v>
      </c>
      <c r="R746" s="24" t="s">
        <v>757</v>
      </c>
      <c r="S746" s="24">
        <v>1.4719601443879745E-3</v>
      </c>
      <c r="T746" s="24">
        <v>7.5277265270908098E-4</v>
      </c>
      <c r="U746" s="24">
        <v>9.8319208025017492E-4</v>
      </c>
      <c r="V746" s="211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  <c r="AH746" s="212"/>
      <c r="AI746" s="212"/>
      <c r="AJ746" s="212"/>
      <c r="AK746" s="212"/>
      <c r="AL746" s="212"/>
      <c r="AM746" s="212"/>
      <c r="AN746" s="212"/>
      <c r="AO746" s="212"/>
      <c r="AP746" s="212"/>
      <c r="AQ746" s="212"/>
      <c r="AR746" s="212"/>
      <c r="AS746" s="212"/>
      <c r="AT746" s="212"/>
      <c r="AU746" s="212"/>
      <c r="AV746" s="212"/>
      <c r="AW746" s="212"/>
      <c r="AX746" s="212"/>
      <c r="AY746" s="212"/>
      <c r="AZ746" s="212"/>
      <c r="BA746" s="212"/>
      <c r="BB746" s="212"/>
      <c r="BC746" s="212"/>
      <c r="BD746" s="212"/>
      <c r="BE746" s="212"/>
      <c r="BF746" s="212"/>
      <c r="BG746" s="212"/>
      <c r="BH746" s="212"/>
      <c r="BI746" s="212"/>
      <c r="BJ746" s="212"/>
      <c r="BK746" s="212"/>
      <c r="BL746" s="212"/>
      <c r="BM746" s="56"/>
    </row>
    <row r="747" spans="1:65">
      <c r="A747" s="30"/>
      <c r="B747" s="3" t="s">
        <v>87</v>
      </c>
      <c r="C747" s="29"/>
      <c r="D747" s="13" t="s">
        <v>757</v>
      </c>
      <c r="E747" s="13">
        <v>0.29277002188455992</v>
      </c>
      <c r="F747" s="13">
        <v>7.4043211741876794E-2</v>
      </c>
      <c r="G747" s="13">
        <v>2.5064011420905745E-2</v>
      </c>
      <c r="H747" s="13" t="s">
        <v>757</v>
      </c>
      <c r="I747" s="13">
        <v>0.11065666703449761</v>
      </c>
      <c r="J747" s="13">
        <v>0.15811388300841897</v>
      </c>
      <c r="K747" s="13">
        <v>0.15574606607774089</v>
      </c>
      <c r="L747" s="13">
        <v>0.15811388300841897</v>
      </c>
      <c r="M747" s="13">
        <v>7.0417879021953025E-2</v>
      </c>
      <c r="N747" s="13" t="s">
        <v>757</v>
      </c>
      <c r="O747" s="13">
        <v>0.20530163255702202</v>
      </c>
      <c r="P747" s="13" t="s">
        <v>757</v>
      </c>
      <c r="Q747" s="13">
        <v>0.23306863292670035</v>
      </c>
      <c r="R747" s="13" t="s">
        <v>757</v>
      </c>
      <c r="S747" s="13">
        <v>0.3045434781492361</v>
      </c>
      <c r="T747" s="13">
        <v>0.26568446566202858</v>
      </c>
      <c r="U747" s="13">
        <v>0.14388176784148901</v>
      </c>
      <c r="V747" s="15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274</v>
      </c>
      <c r="C748" s="29"/>
      <c r="D748" s="13" t="s">
        <v>757</v>
      </c>
      <c r="E748" s="13">
        <v>-8.0597014925373744E-2</v>
      </c>
      <c r="F748" s="13">
        <v>1.002985074626864</v>
      </c>
      <c r="G748" s="13">
        <v>26.417910447761177</v>
      </c>
      <c r="H748" s="13" t="s">
        <v>757</v>
      </c>
      <c r="I748" s="13">
        <v>-8.0597014925373744E-2</v>
      </c>
      <c r="J748" s="13">
        <v>-0.21194029850746332</v>
      </c>
      <c r="K748" s="13">
        <v>-4.7761194029851461E-2</v>
      </c>
      <c r="L748" s="13">
        <v>-0.21194029850746332</v>
      </c>
      <c r="M748" s="13">
        <v>0.44477611940298378</v>
      </c>
      <c r="N748" s="13" t="s">
        <v>757</v>
      </c>
      <c r="O748" s="13">
        <v>0.44477611940298378</v>
      </c>
      <c r="P748" s="13" t="s">
        <v>757</v>
      </c>
      <c r="Q748" s="13">
        <v>-0.11343283582089625</v>
      </c>
      <c r="R748" s="13" t="s">
        <v>757</v>
      </c>
      <c r="S748" s="13">
        <v>-4.7761194029851461E-2</v>
      </c>
      <c r="T748" s="13">
        <v>-0.44179104477611986</v>
      </c>
      <c r="U748" s="13">
        <v>0.34626865671641682</v>
      </c>
      <c r="V748" s="15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275</v>
      </c>
      <c r="C749" s="47"/>
      <c r="D749" s="45">
        <v>0.06</v>
      </c>
      <c r="E749" s="45">
        <v>0.06</v>
      </c>
      <c r="F749" s="45">
        <v>1.8</v>
      </c>
      <c r="G749" s="45">
        <v>45.29</v>
      </c>
      <c r="H749" s="45">
        <v>1.29</v>
      </c>
      <c r="I749" s="45">
        <v>0.06</v>
      </c>
      <c r="J749" s="45">
        <v>0.28000000000000003</v>
      </c>
      <c r="K749" s="45">
        <v>0</v>
      </c>
      <c r="L749" s="45">
        <v>0.28000000000000003</v>
      </c>
      <c r="M749" s="45">
        <v>0.84</v>
      </c>
      <c r="N749" s="45">
        <v>6.8</v>
      </c>
      <c r="O749" s="45">
        <v>0.84</v>
      </c>
      <c r="P749" s="45">
        <v>6.8</v>
      </c>
      <c r="Q749" s="45">
        <v>0.11</v>
      </c>
      <c r="R749" s="45">
        <v>0.79</v>
      </c>
      <c r="S749" s="45">
        <v>0</v>
      </c>
      <c r="T749" s="45">
        <v>0.67</v>
      </c>
      <c r="U749" s="45">
        <v>0.67</v>
      </c>
      <c r="V749" s="15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BM750" s="55"/>
    </row>
    <row r="751" spans="1:65" ht="15">
      <c r="B751" s="8" t="s">
        <v>544</v>
      </c>
      <c r="BM751" s="28" t="s">
        <v>67</v>
      </c>
    </row>
    <row r="752" spans="1:65" ht="15">
      <c r="A752" s="25" t="s">
        <v>60</v>
      </c>
      <c r="B752" s="18" t="s">
        <v>111</v>
      </c>
      <c r="C752" s="15" t="s">
        <v>112</v>
      </c>
      <c r="D752" s="16" t="s">
        <v>231</v>
      </c>
      <c r="E752" s="17" t="s">
        <v>231</v>
      </c>
      <c r="F752" s="17" t="s">
        <v>231</v>
      </c>
      <c r="G752" s="17" t="s">
        <v>231</v>
      </c>
      <c r="H752" s="17" t="s">
        <v>231</v>
      </c>
      <c r="I752" s="17" t="s">
        <v>231</v>
      </c>
      <c r="J752" s="17" t="s">
        <v>231</v>
      </c>
      <c r="K752" s="17" t="s">
        <v>231</v>
      </c>
      <c r="L752" s="17" t="s">
        <v>231</v>
      </c>
      <c r="M752" s="17" t="s">
        <v>231</v>
      </c>
      <c r="N752" s="17" t="s">
        <v>231</v>
      </c>
      <c r="O752" s="17" t="s">
        <v>231</v>
      </c>
      <c r="P752" s="17" t="s">
        <v>231</v>
      </c>
      <c r="Q752" s="17" t="s">
        <v>231</v>
      </c>
      <c r="R752" s="17" t="s">
        <v>231</v>
      </c>
      <c r="S752" s="17" t="s">
        <v>231</v>
      </c>
      <c r="T752" s="17" t="s">
        <v>231</v>
      </c>
      <c r="U752" s="17" t="s">
        <v>231</v>
      </c>
      <c r="V752" s="17" t="s">
        <v>231</v>
      </c>
      <c r="W752" s="17" t="s">
        <v>231</v>
      </c>
      <c r="X752" s="17" t="s">
        <v>231</v>
      </c>
      <c r="Y752" s="17" t="s">
        <v>231</v>
      </c>
      <c r="Z752" s="17" t="s">
        <v>231</v>
      </c>
      <c r="AA752" s="17" t="s">
        <v>231</v>
      </c>
      <c r="AB752" s="17" t="s">
        <v>231</v>
      </c>
      <c r="AC752" s="15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232</v>
      </c>
      <c r="C753" s="9" t="s">
        <v>232</v>
      </c>
      <c r="D753" s="151" t="s">
        <v>235</v>
      </c>
      <c r="E753" s="152" t="s">
        <v>236</v>
      </c>
      <c r="F753" s="152" t="s">
        <v>237</v>
      </c>
      <c r="G753" s="152" t="s">
        <v>241</v>
      </c>
      <c r="H753" s="152" t="s">
        <v>242</v>
      </c>
      <c r="I753" s="152" t="s">
        <v>243</v>
      </c>
      <c r="J753" s="152" t="s">
        <v>244</v>
      </c>
      <c r="K753" s="152" t="s">
        <v>245</v>
      </c>
      <c r="L753" s="152" t="s">
        <v>246</v>
      </c>
      <c r="M753" s="152" t="s">
        <v>247</v>
      </c>
      <c r="N753" s="152" t="s">
        <v>248</v>
      </c>
      <c r="O753" s="152" t="s">
        <v>249</v>
      </c>
      <c r="P753" s="152" t="s">
        <v>250</v>
      </c>
      <c r="Q753" s="152" t="s">
        <v>251</v>
      </c>
      <c r="R753" s="152" t="s">
        <v>252</v>
      </c>
      <c r="S753" s="152" t="s">
        <v>253</v>
      </c>
      <c r="T753" s="152" t="s">
        <v>254</v>
      </c>
      <c r="U753" s="152" t="s">
        <v>255</v>
      </c>
      <c r="V753" s="152" t="s">
        <v>256</v>
      </c>
      <c r="W753" s="152" t="s">
        <v>257</v>
      </c>
      <c r="X753" s="152" t="s">
        <v>258</v>
      </c>
      <c r="Y753" s="152" t="s">
        <v>259</v>
      </c>
      <c r="Z753" s="152" t="s">
        <v>261</v>
      </c>
      <c r="AA753" s="152" t="s">
        <v>263</v>
      </c>
      <c r="AB753" s="152" t="s">
        <v>264</v>
      </c>
      <c r="AC753" s="15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115</v>
      </c>
      <c r="E754" s="11" t="s">
        <v>306</v>
      </c>
      <c r="F754" s="11" t="s">
        <v>115</v>
      </c>
      <c r="G754" s="11" t="s">
        <v>307</v>
      </c>
      <c r="H754" s="11" t="s">
        <v>115</v>
      </c>
      <c r="I754" s="11" t="s">
        <v>115</v>
      </c>
      <c r="J754" s="11" t="s">
        <v>307</v>
      </c>
      <c r="K754" s="11" t="s">
        <v>306</v>
      </c>
      <c r="L754" s="11" t="s">
        <v>307</v>
      </c>
      <c r="M754" s="11" t="s">
        <v>307</v>
      </c>
      <c r="N754" s="11" t="s">
        <v>307</v>
      </c>
      <c r="O754" s="11" t="s">
        <v>307</v>
      </c>
      <c r="P754" s="11" t="s">
        <v>307</v>
      </c>
      <c r="Q754" s="11" t="s">
        <v>115</v>
      </c>
      <c r="R754" s="11" t="s">
        <v>307</v>
      </c>
      <c r="S754" s="11" t="s">
        <v>307</v>
      </c>
      <c r="T754" s="11" t="s">
        <v>115</v>
      </c>
      <c r="U754" s="11" t="s">
        <v>307</v>
      </c>
      <c r="V754" s="11" t="s">
        <v>306</v>
      </c>
      <c r="W754" s="11" t="s">
        <v>307</v>
      </c>
      <c r="X754" s="11" t="s">
        <v>306</v>
      </c>
      <c r="Y754" s="11" t="s">
        <v>306</v>
      </c>
      <c r="Z754" s="11" t="s">
        <v>307</v>
      </c>
      <c r="AA754" s="11" t="s">
        <v>306</v>
      </c>
      <c r="AB754" s="11" t="s">
        <v>307</v>
      </c>
      <c r="AC754" s="15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15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">
        <v>2.3750699999999996</v>
      </c>
      <c r="E756" s="22">
        <v>2.5014033110129197</v>
      </c>
      <c r="F756" s="22">
        <v>2.5277000000000003</v>
      </c>
      <c r="G756" s="22">
        <v>2.52</v>
      </c>
      <c r="H756" s="22">
        <v>2.4047999999999998</v>
      </c>
      <c r="I756" s="154">
        <v>2.76</v>
      </c>
      <c r="J756" s="22">
        <v>2.3046000000000002</v>
      </c>
      <c r="K756" s="22">
        <v>2.4300000000000002</v>
      </c>
      <c r="L756" s="22">
        <v>2.44</v>
      </c>
      <c r="M756" s="22">
        <v>2.54</v>
      </c>
      <c r="N756" s="22">
        <v>2.4700000000000002</v>
      </c>
      <c r="O756" s="22">
        <v>2.52</v>
      </c>
      <c r="P756" s="22">
        <v>2.54</v>
      </c>
      <c r="Q756" s="22">
        <v>2.4727525539383262</v>
      </c>
      <c r="R756" s="22">
        <v>2.4</v>
      </c>
      <c r="S756" s="22">
        <v>2.48</v>
      </c>
      <c r="T756" s="22">
        <v>2.52</v>
      </c>
      <c r="U756" s="22">
        <v>2.46</v>
      </c>
      <c r="V756" s="22">
        <v>2.4</v>
      </c>
      <c r="W756" s="22">
        <v>2.5739999999999998</v>
      </c>
      <c r="X756" s="22">
        <v>2.52</v>
      </c>
      <c r="Y756" s="22">
        <v>2.6</v>
      </c>
      <c r="Z756" s="154">
        <v>2.76</v>
      </c>
      <c r="AA756" s="22">
        <v>2.42</v>
      </c>
      <c r="AB756" s="22">
        <v>2.72</v>
      </c>
      <c r="AC756" s="15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2.41079</v>
      </c>
      <c r="E757" s="11">
        <v>2.4220037392449147</v>
      </c>
      <c r="F757" s="11">
        <v>2.5447000000000002</v>
      </c>
      <c r="G757" s="11">
        <v>2.4900000000000002</v>
      </c>
      <c r="H757" s="11">
        <v>2.4142999999999999</v>
      </c>
      <c r="I757" s="155">
        <v>2.83</v>
      </c>
      <c r="J757" s="11">
        <v>2.2448999999999999</v>
      </c>
      <c r="K757" s="11">
        <v>2.4500000000000002</v>
      </c>
      <c r="L757" s="11">
        <v>2.4</v>
      </c>
      <c r="M757" s="11">
        <v>2.5</v>
      </c>
      <c r="N757" s="149">
        <v>2.54</v>
      </c>
      <c r="O757" s="11">
        <v>2.48</v>
      </c>
      <c r="P757" s="11">
        <v>2.61</v>
      </c>
      <c r="Q757" s="11">
        <v>2.5102732557865042</v>
      </c>
      <c r="R757" s="11">
        <v>2.41</v>
      </c>
      <c r="S757" s="11">
        <v>2.46</v>
      </c>
      <c r="T757" s="11">
        <v>2.5299999999999998</v>
      </c>
      <c r="U757" s="11">
        <v>2.4500000000000002</v>
      </c>
      <c r="V757" s="11">
        <v>2.5</v>
      </c>
      <c r="W757" s="11">
        <v>2.5859999999999999</v>
      </c>
      <c r="X757" s="11">
        <v>2.54</v>
      </c>
      <c r="Y757" s="11">
        <v>2.54</v>
      </c>
      <c r="Z757" s="155">
        <v>2.85</v>
      </c>
      <c r="AA757" s="11">
        <v>2.38</v>
      </c>
      <c r="AB757" s="11">
        <v>2.72</v>
      </c>
      <c r="AC757" s="15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11</v>
      </c>
    </row>
    <row r="758" spans="1:65">
      <c r="A758" s="30"/>
      <c r="B758" s="19">
        <v>1</v>
      </c>
      <c r="C758" s="9">
        <v>3</v>
      </c>
      <c r="D758" s="11">
        <v>2.3921699999999997</v>
      </c>
      <c r="E758" s="11">
        <v>2.4468260539661677</v>
      </c>
      <c r="F758" s="11">
        <v>2.5340000000000003</v>
      </c>
      <c r="G758" s="11">
        <v>2.46</v>
      </c>
      <c r="H758" s="11">
        <v>2.4117000000000002</v>
      </c>
      <c r="I758" s="155">
        <v>2.86</v>
      </c>
      <c r="J758" s="11">
        <v>2.2563</v>
      </c>
      <c r="K758" s="11">
        <v>2.5499999999999998</v>
      </c>
      <c r="L758" s="11">
        <v>2.4300000000000002</v>
      </c>
      <c r="M758" s="11">
        <v>2.5299999999999998</v>
      </c>
      <c r="N758" s="11">
        <v>2.46</v>
      </c>
      <c r="O758" s="11">
        <v>2.5299999999999998</v>
      </c>
      <c r="P758" s="11">
        <v>2.56</v>
      </c>
      <c r="Q758" s="11">
        <v>2.4647512136591141</v>
      </c>
      <c r="R758" s="11">
        <v>2.4</v>
      </c>
      <c r="S758" s="11">
        <v>2.48</v>
      </c>
      <c r="T758" s="11">
        <v>2.52</v>
      </c>
      <c r="U758" s="11">
        <v>2.48</v>
      </c>
      <c r="V758" s="11">
        <v>2.5</v>
      </c>
      <c r="W758" s="11">
        <v>2.5659999999999998</v>
      </c>
      <c r="X758" s="11">
        <v>2.46</v>
      </c>
      <c r="Y758" s="11">
        <v>2.6</v>
      </c>
      <c r="Z758" s="155">
        <v>2.79</v>
      </c>
      <c r="AA758" s="11">
        <v>2.4700000000000002</v>
      </c>
      <c r="AB758" s="11">
        <v>2.5499999999999998</v>
      </c>
      <c r="AC758" s="15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1">
        <v>2.3956849999999998</v>
      </c>
      <c r="E759" s="11">
        <v>2.4250384062322596</v>
      </c>
      <c r="F759" s="11">
        <v>2.5183</v>
      </c>
      <c r="G759" s="11">
        <v>2.42</v>
      </c>
      <c r="H759" s="11">
        <v>2.4437000000000002</v>
      </c>
      <c r="I759" s="155">
        <v>2.81</v>
      </c>
      <c r="J759" s="11">
        <v>2.2776000000000001</v>
      </c>
      <c r="K759" s="11">
        <v>2.59</v>
      </c>
      <c r="L759" s="11">
        <v>2.39</v>
      </c>
      <c r="M759" s="11">
        <v>2.65</v>
      </c>
      <c r="N759" s="11">
        <v>2.44</v>
      </c>
      <c r="O759" s="11">
        <v>2.4700000000000002</v>
      </c>
      <c r="P759" s="11">
        <v>2.59</v>
      </c>
      <c r="Q759" s="11">
        <v>2.4913119177687353</v>
      </c>
      <c r="R759" s="11">
        <v>2.4</v>
      </c>
      <c r="S759" s="11">
        <v>2.46</v>
      </c>
      <c r="T759" s="11">
        <v>2.6</v>
      </c>
      <c r="U759" s="11">
        <v>2.4</v>
      </c>
      <c r="V759" s="11">
        <v>2.5</v>
      </c>
      <c r="W759" s="11">
        <v>2.5510000000000002</v>
      </c>
      <c r="X759" s="11">
        <v>2.46</v>
      </c>
      <c r="Y759" s="11">
        <v>2.61</v>
      </c>
      <c r="Z759" s="155">
        <v>2.7199999999999998</v>
      </c>
      <c r="AA759" s="11">
        <v>2.38</v>
      </c>
      <c r="AB759" s="11">
        <v>2.62</v>
      </c>
      <c r="AC759" s="15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2.4776737709519323</v>
      </c>
    </row>
    <row r="760" spans="1:65">
      <c r="A760" s="30"/>
      <c r="B760" s="19">
        <v>1</v>
      </c>
      <c r="C760" s="9">
        <v>5</v>
      </c>
      <c r="D760" s="11">
        <v>2.3662349999999996</v>
      </c>
      <c r="E760" s="11">
        <v>2.3432901040789926</v>
      </c>
      <c r="F760" s="11">
        <v>2.5133000000000001</v>
      </c>
      <c r="G760" s="11">
        <v>2.4500000000000002</v>
      </c>
      <c r="H760" s="11">
        <v>2.4316</v>
      </c>
      <c r="I760" s="155">
        <v>2.83</v>
      </c>
      <c r="J760" s="11">
        <v>2.3127999999999997</v>
      </c>
      <c r="K760" s="11">
        <v>2.52</v>
      </c>
      <c r="L760" s="11">
        <v>2.37</v>
      </c>
      <c r="M760" s="11">
        <v>2.61</v>
      </c>
      <c r="N760" s="11">
        <v>2.44</v>
      </c>
      <c r="O760" s="11">
        <v>2.5</v>
      </c>
      <c r="P760" s="11">
        <v>2.5299999999999998</v>
      </c>
      <c r="Q760" s="11">
        <v>2.5029424058199701</v>
      </c>
      <c r="R760" s="11">
        <v>2.39</v>
      </c>
      <c r="S760" s="11">
        <v>2.44</v>
      </c>
      <c r="T760" s="11">
        <v>2.5700000000000003</v>
      </c>
      <c r="U760" s="11">
        <v>2.4300000000000002</v>
      </c>
      <c r="V760" s="11">
        <v>2.5</v>
      </c>
      <c r="W760" s="11">
        <v>2.5830000000000002</v>
      </c>
      <c r="X760" s="11">
        <v>2.42</v>
      </c>
      <c r="Y760" s="11">
        <v>2.5499999999999998</v>
      </c>
      <c r="Z760" s="155">
        <v>2.79</v>
      </c>
      <c r="AA760" s="11">
        <v>2.3199999999999998</v>
      </c>
      <c r="AB760" s="11">
        <v>2.59</v>
      </c>
      <c r="AC760" s="15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52</v>
      </c>
    </row>
    <row r="761" spans="1:65">
      <c r="A761" s="30"/>
      <c r="B761" s="19">
        <v>1</v>
      </c>
      <c r="C761" s="9">
        <v>6</v>
      </c>
      <c r="D761" s="11">
        <v>2.3978699999999997</v>
      </c>
      <c r="E761" s="11">
        <v>2.4064094159605798</v>
      </c>
      <c r="F761" s="11">
        <v>2.5015999999999998</v>
      </c>
      <c r="G761" s="11">
        <v>2.4500000000000002</v>
      </c>
      <c r="H761" s="11">
        <v>2.3660999999999999</v>
      </c>
      <c r="I761" s="155">
        <v>2.83</v>
      </c>
      <c r="J761" s="11">
        <v>2.2681</v>
      </c>
      <c r="K761" s="11">
        <v>2.4700000000000002</v>
      </c>
      <c r="L761" s="11">
        <v>2.37</v>
      </c>
      <c r="M761" s="11">
        <v>2.5499999999999998</v>
      </c>
      <c r="N761" s="11">
        <v>2.42</v>
      </c>
      <c r="O761" s="11">
        <v>2.5299999999999998</v>
      </c>
      <c r="P761" s="11">
        <v>2.5499999999999998</v>
      </c>
      <c r="Q761" s="11">
        <v>2.4740580138982735</v>
      </c>
      <c r="R761" s="11">
        <v>2.42</v>
      </c>
      <c r="S761" s="11">
        <v>2.4700000000000002</v>
      </c>
      <c r="T761" s="11">
        <v>2.4899999999999998</v>
      </c>
      <c r="U761" s="11">
        <v>2.4900000000000002</v>
      </c>
      <c r="V761" s="11">
        <v>2.5</v>
      </c>
      <c r="W761" s="11">
        <v>2.5379999999999998</v>
      </c>
      <c r="X761" s="11">
        <v>2.52</v>
      </c>
      <c r="Y761" s="11">
        <v>2.58</v>
      </c>
      <c r="Z761" s="155">
        <v>2.75</v>
      </c>
      <c r="AA761" s="11">
        <v>2.5499999999999998</v>
      </c>
      <c r="AB761" s="11">
        <v>2.61</v>
      </c>
      <c r="AC761" s="15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271</v>
      </c>
      <c r="C762" s="12"/>
      <c r="D762" s="23">
        <v>2.3896366666666666</v>
      </c>
      <c r="E762" s="23">
        <v>2.4241618384159724</v>
      </c>
      <c r="F762" s="23">
        <v>2.5232666666666668</v>
      </c>
      <c r="G762" s="23">
        <v>2.4649999999999999</v>
      </c>
      <c r="H762" s="23">
        <v>2.412033333333333</v>
      </c>
      <c r="I762" s="23">
        <v>2.8200000000000003</v>
      </c>
      <c r="J762" s="23">
        <v>2.2773833333333333</v>
      </c>
      <c r="K762" s="23">
        <v>2.5016666666666665</v>
      </c>
      <c r="L762" s="23">
        <v>2.4000000000000004</v>
      </c>
      <c r="M762" s="23">
        <v>2.563333333333333</v>
      </c>
      <c r="N762" s="23">
        <v>2.4616666666666664</v>
      </c>
      <c r="O762" s="23">
        <v>2.5049999999999999</v>
      </c>
      <c r="P762" s="23">
        <v>2.563333333333333</v>
      </c>
      <c r="Q762" s="23">
        <v>2.4860148934784871</v>
      </c>
      <c r="R762" s="23">
        <v>2.4033333333333338</v>
      </c>
      <c r="S762" s="23">
        <v>2.4649999999999999</v>
      </c>
      <c r="T762" s="23">
        <v>2.5383333333333336</v>
      </c>
      <c r="U762" s="23">
        <v>2.4516666666666667</v>
      </c>
      <c r="V762" s="23">
        <v>2.4833333333333334</v>
      </c>
      <c r="W762" s="23">
        <v>2.5663333333333336</v>
      </c>
      <c r="X762" s="23">
        <v>2.4866666666666668</v>
      </c>
      <c r="Y762" s="23">
        <v>2.5799999999999996</v>
      </c>
      <c r="Z762" s="23">
        <v>2.776666666666666</v>
      </c>
      <c r="AA762" s="23">
        <v>2.42</v>
      </c>
      <c r="AB762" s="23">
        <v>2.6349999999999998</v>
      </c>
      <c r="AC762" s="15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272</v>
      </c>
      <c r="C763" s="29"/>
      <c r="D763" s="11">
        <v>2.3939274999999998</v>
      </c>
      <c r="E763" s="11">
        <v>2.4235210727385872</v>
      </c>
      <c r="F763" s="11">
        <v>2.5230000000000001</v>
      </c>
      <c r="G763" s="11">
        <v>2.4550000000000001</v>
      </c>
      <c r="H763" s="11">
        <v>2.4130000000000003</v>
      </c>
      <c r="I763" s="11">
        <v>2.83</v>
      </c>
      <c r="J763" s="11">
        <v>2.27285</v>
      </c>
      <c r="K763" s="11">
        <v>2.4950000000000001</v>
      </c>
      <c r="L763" s="11">
        <v>2.395</v>
      </c>
      <c r="M763" s="11">
        <v>2.5449999999999999</v>
      </c>
      <c r="N763" s="11">
        <v>2.4500000000000002</v>
      </c>
      <c r="O763" s="11">
        <v>2.5099999999999998</v>
      </c>
      <c r="P763" s="11">
        <v>2.5549999999999997</v>
      </c>
      <c r="Q763" s="11">
        <v>2.4826849658335046</v>
      </c>
      <c r="R763" s="11">
        <v>2.4</v>
      </c>
      <c r="S763" s="11">
        <v>2.4649999999999999</v>
      </c>
      <c r="T763" s="11">
        <v>2.5249999999999999</v>
      </c>
      <c r="U763" s="11">
        <v>2.4550000000000001</v>
      </c>
      <c r="V763" s="11">
        <v>2.5</v>
      </c>
      <c r="W763" s="11">
        <v>2.57</v>
      </c>
      <c r="X763" s="11">
        <v>2.4900000000000002</v>
      </c>
      <c r="Y763" s="11">
        <v>2.59</v>
      </c>
      <c r="Z763" s="11">
        <v>2.7749999999999999</v>
      </c>
      <c r="AA763" s="11">
        <v>2.4</v>
      </c>
      <c r="AB763" s="11">
        <v>2.6150000000000002</v>
      </c>
      <c r="AC763" s="15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273</v>
      </c>
      <c r="C764" s="29"/>
      <c r="D764" s="24">
        <v>1.6236238377982472E-2</v>
      </c>
      <c r="E764" s="24">
        <v>5.1654086839910553E-2</v>
      </c>
      <c r="F764" s="24">
        <v>1.5412289468689298E-2</v>
      </c>
      <c r="G764" s="24">
        <v>3.5071355833500392E-2</v>
      </c>
      <c r="H764" s="24">
        <v>2.665735670817105E-2</v>
      </c>
      <c r="I764" s="24">
        <v>3.3466401061363081E-2</v>
      </c>
      <c r="J764" s="24">
        <v>2.6761869640715814E-2</v>
      </c>
      <c r="K764" s="24">
        <v>6.2102066524928522E-2</v>
      </c>
      <c r="L764" s="24">
        <v>2.9664793948382617E-2</v>
      </c>
      <c r="M764" s="24">
        <v>5.57374799095426E-2</v>
      </c>
      <c r="N764" s="24">
        <v>4.2150523919242934E-2</v>
      </c>
      <c r="O764" s="24">
        <v>2.5884358211089448E-2</v>
      </c>
      <c r="P764" s="24">
        <v>3.0767948691238192E-2</v>
      </c>
      <c r="Q764" s="24">
        <v>1.8297912345973336E-2</v>
      </c>
      <c r="R764" s="24">
        <v>1.0327955589886426E-2</v>
      </c>
      <c r="S764" s="24">
        <v>1.516575088810313E-2</v>
      </c>
      <c r="T764" s="24">
        <v>3.9707262140151106E-2</v>
      </c>
      <c r="U764" s="24">
        <v>3.3115957885386162E-2</v>
      </c>
      <c r="V764" s="24">
        <v>4.0824829046386339E-2</v>
      </c>
      <c r="W764" s="24">
        <v>1.8768768384384401E-2</v>
      </c>
      <c r="X764" s="24">
        <v>4.6761807778000528E-2</v>
      </c>
      <c r="Y764" s="24">
        <v>2.8982753492378905E-2</v>
      </c>
      <c r="Z764" s="24">
        <v>4.4572039067858185E-2</v>
      </c>
      <c r="AA764" s="24">
        <v>8.0746516952745415E-2</v>
      </c>
      <c r="AB764" s="24">
        <v>7.0071392165419563E-2</v>
      </c>
      <c r="AC764" s="211"/>
      <c r="AD764" s="212"/>
      <c r="AE764" s="212"/>
      <c r="AF764" s="212"/>
      <c r="AG764" s="212"/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  <c r="BI764" s="212"/>
      <c r="BJ764" s="212"/>
      <c r="BK764" s="212"/>
      <c r="BL764" s="212"/>
      <c r="BM764" s="56"/>
    </row>
    <row r="765" spans="1:65">
      <c r="A765" s="30"/>
      <c r="B765" s="3" t="s">
        <v>87</v>
      </c>
      <c r="C765" s="29"/>
      <c r="D765" s="13">
        <v>6.7944380852803868E-3</v>
      </c>
      <c r="E765" s="13">
        <v>2.1308019135250079E-2</v>
      </c>
      <c r="F765" s="13">
        <v>6.1080700158614356E-3</v>
      </c>
      <c r="G765" s="13">
        <v>1.4227730561257767E-2</v>
      </c>
      <c r="H765" s="13">
        <v>1.1051819367409677E-2</v>
      </c>
      <c r="I765" s="13">
        <v>1.1867518106866339E-2</v>
      </c>
      <c r="J765" s="13">
        <v>1.1751148455778553E-2</v>
      </c>
      <c r="K765" s="13">
        <v>2.4824277091910138E-2</v>
      </c>
      <c r="L765" s="13">
        <v>1.2360330811826088E-2</v>
      </c>
      <c r="M765" s="13">
        <v>2.1744140406843668E-2</v>
      </c>
      <c r="N765" s="13">
        <v>1.7122758531852241E-2</v>
      </c>
      <c r="O765" s="13">
        <v>1.0333077130175429E-2</v>
      </c>
      <c r="P765" s="13">
        <v>1.2003100919858853E-2</v>
      </c>
      <c r="Q765" s="13">
        <v>7.3603389883036829E-3</v>
      </c>
      <c r="R765" s="13">
        <v>4.2973462926018408E-3</v>
      </c>
      <c r="S765" s="13">
        <v>6.1524344373643531E-3</v>
      </c>
      <c r="T765" s="13">
        <v>1.5643044835253226E-2</v>
      </c>
      <c r="U765" s="13">
        <v>1.3507528709198979E-2</v>
      </c>
      <c r="V765" s="13">
        <v>1.64395284750549E-2</v>
      </c>
      <c r="W765" s="13">
        <v>7.3134569623526692E-3</v>
      </c>
      <c r="X765" s="13">
        <v>1.8805016532707986E-2</v>
      </c>
      <c r="Y765" s="13">
        <v>1.1233625384642988E-2</v>
      </c>
      <c r="Z765" s="13">
        <v>1.6052355006431523E-2</v>
      </c>
      <c r="AA765" s="13">
        <v>3.3366329319316289E-2</v>
      </c>
      <c r="AB765" s="13">
        <v>2.6592558696553917E-2</v>
      </c>
      <c r="AC765" s="15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274</v>
      </c>
      <c r="C766" s="29"/>
      <c r="D766" s="13">
        <v>-3.5532161383555083E-2</v>
      </c>
      <c r="E766" s="13">
        <v>-2.1597650652531386E-2</v>
      </c>
      <c r="F766" s="13">
        <v>1.840149266189206E-2</v>
      </c>
      <c r="G766" s="13">
        <v>-5.1151895380735501E-3</v>
      </c>
      <c r="H766" s="13">
        <v>-2.6492768494449481E-2</v>
      </c>
      <c r="I766" s="13">
        <v>0.1381643673438675</v>
      </c>
      <c r="J766" s="13">
        <v>-8.0838099013191167E-2</v>
      </c>
      <c r="K766" s="13">
        <v>9.6836379333007372E-3</v>
      </c>
      <c r="L766" s="13">
        <v>-3.1349474600963823E-2</v>
      </c>
      <c r="M766" s="13">
        <v>3.4572575044248044E-2</v>
      </c>
      <c r="N766" s="13">
        <v>-6.4605374900166268E-3</v>
      </c>
      <c r="O766" s="13">
        <v>1.1028985885243703E-2</v>
      </c>
      <c r="P766" s="13">
        <v>3.4572575044248044E-2</v>
      </c>
      <c r="Q766" s="13">
        <v>3.3665136324021461E-3</v>
      </c>
      <c r="R766" s="13">
        <v>-3.0004126649020746E-2</v>
      </c>
      <c r="S766" s="13">
        <v>-5.1151895380735501E-3</v>
      </c>
      <c r="T766" s="13">
        <v>2.4482465404674914E-2</v>
      </c>
      <c r="U766" s="13">
        <v>-1.0496581345845857E-2</v>
      </c>
      <c r="V766" s="13">
        <v>2.2842241976137601E-3</v>
      </c>
      <c r="W766" s="13">
        <v>3.5783388200997024E-2</v>
      </c>
      <c r="X766" s="13">
        <v>3.6295721495567257E-3</v>
      </c>
      <c r="Y766" s="13">
        <v>4.1299314803963538E-2</v>
      </c>
      <c r="Z766" s="13">
        <v>0.12067484396860673</v>
      </c>
      <c r="AA766" s="13">
        <v>-2.3277386889305363E-2</v>
      </c>
      <c r="AB766" s="13">
        <v>6.3497556011024914E-2</v>
      </c>
      <c r="AC766" s="15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275</v>
      </c>
      <c r="C767" s="47"/>
      <c r="D767" s="45">
        <v>0.98</v>
      </c>
      <c r="E767" s="45">
        <v>0.63</v>
      </c>
      <c r="F767" s="45">
        <v>0.38</v>
      </c>
      <c r="G767" s="45">
        <v>0.21</v>
      </c>
      <c r="H767" s="45">
        <v>0.76</v>
      </c>
      <c r="I767" s="45">
        <v>3.41</v>
      </c>
      <c r="J767" s="45">
        <v>2.13</v>
      </c>
      <c r="K767" s="45">
        <v>0.16</v>
      </c>
      <c r="L767" s="45">
        <v>0.88</v>
      </c>
      <c r="M767" s="45">
        <v>0.79</v>
      </c>
      <c r="N767" s="45">
        <v>0.25</v>
      </c>
      <c r="O767" s="45">
        <v>0.19</v>
      </c>
      <c r="P767" s="45">
        <v>0.79</v>
      </c>
      <c r="Q767" s="45">
        <v>0</v>
      </c>
      <c r="R767" s="45">
        <v>0.84</v>
      </c>
      <c r="S767" s="45">
        <v>0.21</v>
      </c>
      <c r="T767" s="45">
        <v>0.53</v>
      </c>
      <c r="U767" s="45">
        <v>0.35</v>
      </c>
      <c r="V767" s="45">
        <v>0.03</v>
      </c>
      <c r="W767" s="45">
        <v>0.82</v>
      </c>
      <c r="X767" s="45">
        <v>0.01</v>
      </c>
      <c r="Y767" s="45">
        <v>0.96</v>
      </c>
      <c r="Z767" s="45">
        <v>2.97</v>
      </c>
      <c r="AA767" s="45">
        <v>0.67</v>
      </c>
      <c r="AB767" s="45">
        <v>1.52</v>
      </c>
      <c r="AC767" s="15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BM768" s="55"/>
    </row>
    <row r="769" spans="1:65" ht="15">
      <c r="B769" s="8" t="s">
        <v>545</v>
      </c>
      <c r="BM769" s="28" t="s">
        <v>67</v>
      </c>
    </row>
    <row r="770" spans="1:65" ht="15">
      <c r="A770" s="25" t="s">
        <v>6</v>
      </c>
      <c r="B770" s="18" t="s">
        <v>111</v>
      </c>
      <c r="C770" s="15" t="s">
        <v>112</v>
      </c>
      <c r="D770" s="16" t="s">
        <v>231</v>
      </c>
      <c r="E770" s="17" t="s">
        <v>231</v>
      </c>
      <c r="F770" s="17" t="s">
        <v>231</v>
      </c>
      <c r="G770" s="17" t="s">
        <v>231</v>
      </c>
      <c r="H770" s="17" t="s">
        <v>231</v>
      </c>
      <c r="I770" s="17" t="s">
        <v>231</v>
      </c>
      <c r="J770" s="17" t="s">
        <v>231</v>
      </c>
      <c r="K770" s="17" t="s">
        <v>231</v>
      </c>
      <c r="L770" s="17" t="s">
        <v>231</v>
      </c>
      <c r="M770" s="17" t="s">
        <v>231</v>
      </c>
      <c r="N770" s="17" t="s">
        <v>231</v>
      </c>
      <c r="O770" s="17" t="s">
        <v>231</v>
      </c>
      <c r="P770" s="17" t="s">
        <v>231</v>
      </c>
      <c r="Q770" s="17" t="s">
        <v>231</v>
      </c>
      <c r="R770" s="17" t="s">
        <v>231</v>
      </c>
      <c r="S770" s="17" t="s">
        <v>231</v>
      </c>
      <c r="T770" s="17" t="s">
        <v>231</v>
      </c>
      <c r="U770" s="17" t="s">
        <v>231</v>
      </c>
      <c r="V770" s="17" t="s">
        <v>231</v>
      </c>
      <c r="W770" s="17" t="s">
        <v>231</v>
      </c>
      <c r="X770" s="17" t="s">
        <v>231</v>
      </c>
      <c r="Y770" s="17" t="s">
        <v>231</v>
      </c>
      <c r="Z770" s="17" t="s">
        <v>231</v>
      </c>
      <c r="AA770" s="15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232</v>
      </c>
      <c r="C771" s="9" t="s">
        <v>232</v>
      </c>
      <c r="D771" s="151" t="s">
        <v>236</v>
      </c>
      <c r="E771" s="152" t="s">
        <v>237</v>
      </c>
      <c r="F771" s="152" t="s">
        <v>241</v>
      </c>
      <c r="G771" s="152" t="s">
        <v>243</v>
      </c>
      <c r="H771" s="152" t="s">
        <v>244</v>
      </c>
      <c r="I771" s="152" t="s">
        <v>245</v>
      </c>
      <c r="J771" s="152" t="s">
        <v>246</v>
      </c>
      <c r="K771" s="152" t="s">
        <v>247</v>
      </c>
      <c r="L771" s="152" t="s">
        <v>248</v>
      </c>
      <c r="M771" s="152" t="s">
        <v>249</v>
      </c>
      <c r="N771" s="152" t="s">
        <v>250</v>
      </c>
      <c r="O771" s="152" t="s">
        <v>251</v>
      </c>
      <c r="P771" s="152" t="s">
        <v>252</v>
      </c>
      <c r="Q771" s="152" t="s">
        <v>253</v>
      </c>
      <c r="R771" s="152" t="s">
        <v>254</v>
      </c>
      <c r="S771" s="152" t="s">
        <v>255</v>
      </c>
      <c r="T771" s="152" t="s">
        <v>256</v>
      </c>
      <c r="U771" s="152" t="s">
        <v>257</v>
      </c>
      <c r="V771" s="152" t="s">
        <v>258</v>
      </c>
      <c r="W771" s="152" t="s">
        <v>259</v>
      </c>
      <c r="X771" s="152" t="s">
        <v>260</v>
      </c>
      <c r="Y771" s="152" t="s">
        <v>263</v>
      </c>
      <c r="Z771" s="152" t="s">
        <v>264</v>
      </c>
      <c r="AA771" s="15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306</v>
      </c>
      <c r="E772" s="11" t="s">
        <v>306</v>
      </c>
      <c r="F772" s="11" t="s">
        <v>307</v>
      </c>
      <c r="G772" s="11" t="s">
        <v>115</v>
      </c>
      <c r="H772" s="11" t="s">
        <v>307</v>
      </c>
      <c r="I772" s="11" t="s">
        <v>306</v>
      </c>
      <c r="J772" s="11" t="s">
        <v>307</v>
      </c>
      <c r="K772" s="11" t="s">
        <v>307</v>
      </c>
      <c r="L772" s="11" t="s">
        <v>307</v>
      </c>
      <c r="M772" s="11" t="s">
        <v>307</v>
      </c>
      <c r="N772" s="11" t="s">
        <v>307</v>
      </c>
      <c r="O772" s="11" t="s">
        <v>115</v>
      </c>
      <c r="P772" s="11" t="s">
        <v>307</v>
      </c>
      <c r="Q772" s="11" t="s">
        <v>307</v>
      </c>
      <c r="R772" s="11" t="s">
        <v>306</v>
      </c>
      <c r="S772" s="11" t="s">
        <v>307</v>
      </c>
      <c r="T772" s="11" t="s">
        <v>306</v>
      </c>
      <c r="U772" s="11" t="s">
        <v>306</v>
      </c>
      <c r="V772" s="11" t="s">
        <v>306</v>
      </c>
      <c r="W772" s="11" t="s">
        <v>306</v>
      </c>
      <c r="X772" s="11" t="s">
        <v>307</v>
      </c>
      <c r="Y772" s="11" t="s">
        <v>306</v>
      </c>
      <c r="Z772" s="11" t="s">
        <v>307</v>
      </c>
      <c r="AA772" s="15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15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3.4772918051805397</v>
      </c>
      <c r="E774" s="22">
        <v>3.24</v>
      </c>
      <c r="F774" s="22">
        <v>3.3</v>
      </c>
      <c r="G774" s="154">
        <v>5</v>
      </c>
      <c r="H774" s="22">
        <v>3.14</v>
      </c>
      <c r="I774" s="22">
        <v>2.67</v>
      </c>
      <c r="J774" s="22">
        <v>3.05</v>
      </c>
      <c r="K774" s="22">
        <v>3.08</v>
      </c>
      <c r="L774" s="22">
        <v>3.34</v>
      </c>
      <c r="M774" s="22">
        <v>3.1</v>
      </c>
      <c r="N774" s="22">
        <v>3.48</v>
      </c>
      <c r="O774" s="22">
        <v>3.4539008095200008</v>
      </c>
      <c r="P774" s="154">
        <v>3.5</v>
      </c>
      <c r="Q774" s="22">
        <v>3.1</v>
      </c>
      <c r="R774" s="22">
        <v>3</v>
      </c>
      <c r="S774" s="22">
        <v>3.67</v>
      </c>
      <c r="T774" s="22">
        <v>2.7</v>
      </c>
      <c r="U774" s="22">
        <v>3.24</v>
      </c>
      <c r="V774" s="22">
        <v>3.11</v>
      </c>
      <c r="W774" s="22">
        <v>3.09</v>
      </c>
      <c r="X774" s="22"/>
      <c r="Y774" s="22">
        <v>3.21</v>
      </c>
      <c r="Z774" s="22">
        <v>3.2</v>
      </c>
      <c r="AA774" s="15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3.5863835594398403</v>
      </c>
      <c r="E775" s="11">
        <v>3.35</v>
      </c>
      <c r="F775" s="11">
        <v>3</v>
      </c>
      <c r="G775" s="155">
        <v>5</v>
      </c>
      <c r="H775" s="11">
        <v>3.06</v>
      </c>
      <c r="I775" s="11">
        <v>2.66</v>
      </c>
      <c r="J775" s="11">
        <v>2.98</v>
      </c>
      <c r="K775" s="11">
        <v>3.11</v>
      </c>
      <c r="L775" s="11">
        <v>3.4</v>
      </c>
      <c r="M775" s="11">
        <v>3.1</v>
      </c>
      <c r="N775" s="11">
        <v>3.5</v>
      </c>
      <c r="O775" s="11">
        <v>3.4307884934400006</v>
      </c>
      <c r="P775" s="155">
        <v>3.6</v>
      </c>
      <c r="Q775" s="11">
        <v>2.97</v>
      </c>
      <c r="R775" s="11">
        <v>3.1</v>
      </c>
      <c r="S775" s="11">
        <v>3.6</v>
      </c>
      <c r="T775" s="11">
        <v>2.9</v>
      </c>
      <c r="U775" s="11">
        <v>3.27</v>
      </c>
      <c r="V775" s="11">
        <v>3.15</v>
      </c>
      <c r="W775" s="11">
        <v>3.12</v>
      </c>
      <c r="X775" s="155">
        <v>9.8699999999999992</v>
      </c>
      <c r="Y775" s="11">
        <v>3.19</v>
      </c>
      <c r="Z775" s="11">
        <v>3.15</v>
      </c>
      <c r="AA775" s="15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36</v>
      </c>
    </row>
    <row r="776" spans="1:65">
      <c r="A776" s="30"/>
      <c r="B776" s="19">
        <v>1</v>
      </c>
      <c r="C776" s="9">
        <v>3</v>
      </c>
      <c r="D776" s="11">
        <v>3.4322256519081917</v>
      </c>
      <c r="E776" s="11">
        <v>3.33</v>
      </c>
      <c r="F776" s="11">
        <v>2.5</v>
      </c>
      <c r="G776" s="155">
        <v>5</v>
      </c>
      <c r="H776" s="11">
        <v>2.97</v>
      </c>
      <c r="I776" s="11">
        <v>2.8</v>
      </c>
      <c r="J776" s="11">
        <v>3.09</v>
      </c>
      <c r="K776" s="11">
        <v>3.14</v>
      </c>
      <c r="L776" s="11">
        <v>3.22</v>
      </c>
      <c r="M776" s="11">
        <v>3.37</v>
      </c>
      <c r="N776" s="11">
        <v>3.43</v>
      </c>
      <c r="O776" s="11">
        <v>3.4842858736000006</v>
      </c>
      <c r="P776" s="155">
        <v>3.9</v>
      </c>
      <c r="Q776" s="11">
        <v>3.02</v>
      </c>
      <c r="R776" s="11">
        <v>3.1</v>
      </c>
      <c r="S776" s="11">
        <v>3.62</v>
      </c>
      <c r="T776" s="11">
        <v>2.8</v>
      </c>
      <c r="U776" s="11">
        <v>3.29</v>
      </c>
      <c r="V776" s="11">
        <v>3.13</v>
      </c>
      <c r="W776" s="11">
        <v>3.13</v>
      </c>
      <c r="X776" s="155">
        <v>8.32</v>
      </c>
      <c r="Y776" s="11">
        <v>3.29</v>
      </c>
      <c r="Z776" s="11">
        <v>3.12</v>
      </c>
      <c r="AA776" s="15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3.3739680248281179</v>
      </c>
      <c r="E777" s="11">
        <v>3.4</v>
      </c>
      <c r="F777" s="11">
        <v>2.9</v>
      </c>
      <c r="G777" s="155">
        <v>5</v>
      </c>
      <c r="H777" s="149">
        <v>0.86</v>
      </c>
      <c r="I777" s="11">
        <v>2.68</v>
      </c>
      <c r="J777" s="11">
        <v>3.18</v>
      </c>
      <c r="K777" s="11">
        <v>3.21</v>
      </c>
      <c r="L777" s="11">
        <v>3.22</v>
      </c>
      <c r="M777" s="11">
        <v>3.07</v>
      </c>
      <c r="N777" s="11">
        <v>3.3</v>
      </c>
      <c r="O777" s="11">
        <v>3.3607044889600006</v>
      </c>
      <c r="P777" s="155">
        <v>3.8</v>
      </c>
      <c r="Q777" s="11">
        <v>3.13</v>
      </c>
      <c r="R777" s="11">
        <v>3.2</v>
      </c>
      <c r="S777" s="11">
        <v>3.69</v>
      </c>
      <c r="T777" s="11">
        <v>2.9</v>
      </c>
      <c r="U777" s="11">
        <v>3.21</v>
      </c>
      <c r="V777" s="11">
        <v>3.16</v>
      </c>
      <c r="W777" s="11">
        <v>3.21</v>
      </c>
      <c r="X777" s="155">
        <v>9.56</v>
      </c>
      <c r="Y777" s="11">
        <v>3.39</v>
      </c>
      <c r="Z777" s="11">
        <v>3.05</v>
      </c>
      <c r="AA777" s="15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3.1775879538971941</v>
      </c>
    </row>
    <row r="778" spans="1:65">
      <c r="A778" s="30"/>
      <c r="B778" s="19">
        <v>1</v>
      </c>
      <c r="C778" s="9">
        <v>5</v>
      </c>
      <c r="D778" s="11">
        <v>3.544134103527393</v>
      </c>
      <c r="E778" s="11">
        <v>3.24</v>
      </c>
      <c r="F778" s="11">
        <v>2.6</v>
      </c>
      <c r="G778" s="155">
        <v>5</v>
      </c>
      <c r="H778" s="11">
        <v>3.03</v>
      </c>
      <c r="I778" s="11">
        <v>2.93</v>
      </c>
      <c r="J778" s="11">
        <v>3.16</v>
      </c>
      <c r="K778" s="11">
        <v>3.19</v>
      </c>
      <c r="L778" s="11">
        <v>3.32</v>
      </c>
      <c r="M778" s="11">
        <v>3.03</v>
      </c>
      <c r="N778" s="11">
        <v>3.36</v>
      </c>
      <c r="O778" s="11">
        <v>3.5853711947200004</v>
      </c>
      <c r="P778" s="155">
        <v>3.8</v>
      </c>
      <c r="Q778" s="11">
        <v>2.89</v>
      </c>
      <c r="R778" s="11">
        <v>3.2</v>
      </c>
      <c r="S778" s="11">
        <v>3.46</v>
      </c>
      <c r="T778" s="11">
        <v>2.9</v>
      </c>
      <c r="U778" s="11">
        <v>3.33</v>
      </c>
      <c r="V778" s="11">
        <v>3.1</v>
      </c>
      <c r="W778" s="11">
        <v>3.32</v>
      </c>
      <c r="X778" s="155">
        <v>9.07</v>
      </c>
      <c r="Y778" s="11">
        <v>3.08</v>
      </c>
      <c r="Z778" s="11">
        <v>3.14</v>
      </c>
      <c r="AA778" s="15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53</v>
      </c>
    </row>
    <row r="779" spans="1:65">
      <c r="A779" s="30"/>
      <c r="B779" s="19">
        <v>1</v>
      </c>
      <c r="C779" s="9">
        <v>6</v>
      </c>
      <c r="D779" s="11">
        <v>3.4858964054192207</v>
      </c>
      <c r="E779" s="11">
        <v>3.36</v>
      </c>
      <c r="F779" s="11">
        <v>2.7</v>
      </c>
      <c r="G779" s="155">
        <v>6</v>
      </c>
      <c r="H779" s="11">
        <v>2.98</v>
      </c>
      <c r="I779" s="11">
        <v>2.79</v>
      </c>
      <c r="J779" s="11">
        <v>3.23</v>
      </c>
      <c r="K779" s="11">
        <v>3.18</v>
      </c>
      <c r="L779" s="11">
        <v>3.29</v>
      </c>
      <c r="M779" s="11">
        <v>3.28</v>
      </c>
      <c r="N779" s="11">
        <v>3.37</v>
      </c>
      <c r="O779" s="11">
        <v>3.5796040571200005</v>
      </c>
      <c r="P779" s="155">
        <v>4.0999999999999996</v>
      </c>
      <c r="Q779" s="11">
        <v>3.02</v>
      </c>
      <c r="R779" s="11">
        <v>3.1</v>
      </c>
      <c r="S779" s="11">
        <v>3.56</v>
      </c>
      <c r="T779" s="11">
        <v>2.9</v>
      </c>
      <c r="U779" s="11">
        <v>3.18</v>
      </c>
      <c r="V779" s="11">
        <v>3.12</v>
      </c>
      <c r="W779" s="11">
        <v>3.31</v>
      </c>
      <c r="X779" s="155">
        <v>8.44</v>
      </c>
      <c r="Y779" s="11">
        <v>3.2</v>
      </c>
      <c r="Z779" s="11">
        <v>3.05</v>
      </c>
      <c r="AA779" s="15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271</v>
      </c>
      <c r="C780" s="12"/>
      <c r="D780" s="23">
        <v>3.4833165917172177</v>
      </c>
      <c r="E780" s="23">
        <v>3.3200000000000003</v>
      </c>
      <c r="F780" s="23">
        <v>2.8333333333333335</v>
      </c>
      <c r="G780" s="23">
        <v>5.166666666666667</v>
      </c>
      <c r="H780" s="23">
        <v>2.6733333333333333</v>
      </c>
      <c r="I780" s="23">
        <v>2.7549999999999994</v>
      </c>
      <c r="J780" s="23">
        <v>3.1149999999999998</v>
      </c>
      <c r="K780" s="23">
        <v>3.1516666666666668</v>
      </c>
      <c r="L780" s="23">
        <v>3.2983333333333333</v>
      </c>
      <c r="M780" s="23">
        <v>3.1583333333333332</v>
      </c>
      <c r="N780" s="23">
        <v>3.4066666666666667</v>
      </c>
      <c r="O780" s="23">
        <v>3.4824424862266672</v>
      </c>
      <c r="P780" s="23">
        <v>3.7833333333333337</v>
      </c>
      <c r="Q780" s="23">
        <v>3.0216666666666665</v>
      </c>
      <c r="R780" s="23">
        <v>3.1166666666666667</v>
      </c>
      <c r="S780" s="23">
        <v>3.5999999999999996</v>
      </c>
      <c r="T780" s="23">
        <v>2.8499999999999996</v>
      </c>
      <c r="U780" s="23">
        <v>3.2533333333333339</v>
      </c>
      <c r="V780" s="23">
        <v>3.1283333333333334</v>
      </c>
      <c r="W780" s="23">
        <v>3.1966666666666668</v>
      </c>
      <c r="X780" s="23">
        <v>9.0519999999999996</v>
      </c>
      <c r="Y780" s="23">
        <v>3.226666666666667</v>
      </c>
      <c r="Z780" s="23">
        <v>3.1183333333333336</v>
      </c>
      <c r="AA780" s="15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272</v>
      </c>
      <c r="C781" s="29"/>
      <c r="D781" s="11">
        <v>3.4815941052998802</v>
      </c>
      <c r="E781" s="11">
        <v>3.34</v>
      </c>
      <c r="F781" s="11">
        <v>2.8</v>
      </c>
      <c r="G781" s="11">
        <v>5</v>
      </c>
      <c r="H781" s="11">
        <v>3.0049999999999999</v>
      </c>
      <c r="I781" s="11">
        <v>2.7350000000000003</v>
      </c>
      <c r="J781" s="11">
        <v>3.125</v>
      </c>
      <c r="K781" s="11">
        <v>3.16</v>
      </c>
      <c r="L781" s="11">
        <v>3.3049999999999997</v>
      </c>
      <c r="M781" s="11">
        <v>3.1</v>
      </c>
      <c r="N781" s="11">
        <v>3.4000000000000004</v>
      </c>
      <c r="O781" s="11">
        <v>3.4690933415600007</v>
      </c>
      <c r="P781" s="11">
        <v>3.8</v>
      </c>
      <c r="Q781" s="11">
        <v>3.02</v>
      </c>
      <c r="R781" s="11">
        <v>3.1</v>
      </c>
      <c r="S781" s="11">
        <v>3.6100000000000003</v>
      </c>
      <c r="T781" s="11">
        <v>2.9</v>
      </c>
      <c r="U781" s="11">
        <v>3.2549999999999999</v>
      </c>
      <c r="V781" s="11">
        <v>3.125</v>
      </c>
      <c r="W781" s="11">
        <v>3.17</v>
      </c>
      <c r="X781" s="11">
        <v>9.07</v>
      </c>
      <c r="Y781" s="11">
        <v>3.2050000000000001</v>
      </c>
      <c r="Z781" s="11">
        <v>3.13</v>
      </c>
      <c r="AA781" s="15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273</v>
      </c>
      <c r="C782" s="29"/>
      <c r="D782" s="24">
        <v>7.6068280223935636E-2</v>
      </c>
      <c r="E782" s="24">
        <v>6.6030296076876577E-2</v>
      </c>
      <c r="F782" s="24">
        <v>0.2943920288775948</v>
      </c>
      <c r="G782" s="24">
        <v>0.40824829046386302</v>
      </c>
      <c r="H782" s="24">
        <v>0.89047552839292954</v>
      </c>
      <c r="I782" s="24">
        <v>0.10559356040971438</v>
      </c>
      <c r="J782" s="24">
        <v>9.2249661245990572E-2</v>
      </c>
      <c r="K782" s="24">
        <v>5.0365331992022706E-2</v>
      </c>
      <c r="L782" s="24">
        <v>7.0545493595740374E-2</v>
      </c>
      <c r="M782" s="24">
        <v>0.13467244212037843</v>
      </c>
      <c r="N782" s="24">
        <v>7.6854841530424586E-2</v>
      </c>
      <c r="O782" s="24">
        <v>8.7568247928236823E-2</v>
      </c>
      <c r="P782" s="24">
        <v>0.21369760566432797</v>
      </c>
      <c r="Q782" s="24">
        <v>8.7044050150867025E-2</v>
      </c>
      <c r="R782" s="24">
        <v>7.5277265270908167E-2</v>
      </c>
      <c r="S782" s="24">
        <v>8.3186537372341676E-2</v>
      </c>
      <c r="T782" s="24">
        <v>8.3666002653407484E-2</v>
      </c>
      <c r="U782" s="24">
        <v>5.4650404085117836E-2</v>
      </c>
      <c r="V782" s="24">
        <v>2.3166067138525419E-2</v>
      </c>
      <c r="W782" s="24">
        <v>9.993331109628395E-2</v>
      </c>
      <c r="X782" s="24">
        <v>0.67784216451914514</v>
      </c>
      <c r="Y782" s="24">
        <v>0.1044349877515513</v>
      </c>
      <c r="Z782" s="24">
        <v>5.9132619311735905E-2</v>
      </c>
      <c r="AA782" s="211"/>
      <c r="AB782" s="212"/>
      <c r="AC782" s="212"/>
      <c r="AD782" s="212"/>
      <c r="AE782" s="212"/>
      <c r="AF782" s="212"/>
      <c r="AG782" s="212"/>
      <c r="AH782" s="212"/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  <c r="BI782" s="212"/>
      <c r="BJ782" s="212"/>
      <c r="BK782" s="212"/>
      <c r="BL782" s="212"/>
      <c r="BM782" s="56"/>
    </row>
    <row r="783" spans="1:65">
      <c r="A783" s="30"/>
      <c r="B783" s="3" t="s">
        <v>87</v>
      </c>
      <c r="C783" s="29"/>
      <c r="D783" s="13">
        <v>2.1837888753728017E-2</v>
      </c>
      <c r="E783" s="13">
        <v>1.9888643396649568E-2</v>
      </c>
      <c r="F783" s="13">
        <v>0.10390306901562169</v>
      </c>
      <c r="G783" s="13">
        <v>7.901579815429606E-2</v>
      </c>
      <c r="H783" s="13">
        <v>0.3330955841868814</v>
      </c>
      <c r="I783" s="13">
        <v>3.8327971110604139E-2</v>
      </c>
      <c r="J783" s="13">
        <v>2.9614658505935979E-2</v>
      </c>
      <c r="K783" s="13">
        <v>1.598053897155665E-2</v>
      </c>
      <c r="L783" s="13">
        <v>2.1388224435292685E-2</v>
      </c>
      <c r="M783" s="13">
        <v>4.2640351067138295E-2</v>
      </c>
      <c r="N783" s="13">
        <v>2.2560129607756729E-2</v>
      </c>
      <c r="O783" s="13">
        <v>2.5145640818068381E-2</v>
      </c>
      <c r="P783" s="13">
        <v>5.6483948633743071E-2</v>
      </c>
      <c r="Q783" s="13">
        <v>2.880663546084954E-2</v>
      </c>
      <c r="R783" s="13">
        <v>2.415313324200262E-2</v>
      </c>
      <c r="S783" s="13">
        <v>2.3107371492317133E-2</v>
      </c>
      <c r="T783" s="13">
        <v>2.935649215909035E-2</v>
      </c>
      <c r="U783" s="13">
        <v>1.6798279944196054E-2</v>
      </c>
      <c r="V783" s="13">
        <v>7.40524255893194E-3</v>
      </c>
      <c r="W783" s="13">
        <v>3.1261724013436062E-2</v>
      </c>
      <c r="X783" s="13">
        <v>7.4883137927435395E-2</v>
      </c>
      <c r="Y783" s="13">
        <v>3.2366215212257632E-2</v>
      </c>
      <c r="Z783" s="13">
        <v>1.8962892350102373E-2</v>
      </c>
      <c r="AA783" s="15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274</v>
      </c>
      <c r="C784" s="29"/>
      <c r="D784" s="13">
        <v>9.6214059927140383E-2</v>
      </c>
      <c r="E784" s="13">
        <v>4.4817656716045651E-2</v>
      </c>
      <c r="F784" s="13">
        <v>-0.10833834517204943</v>
      </c>
      <c r="G784" s="13">
        <v>0.62597125292155686</v>
      </c>
      <c r="H784" s="13">
        <v>-0.15869100332703967</v>
      </c>
      <c r="I784" s="13">
        <v>-0.13299016739376357</v>
      </c>
      <c r="J784" s="13">
        <v>-1.9696686545035647E-2</v>
      </c>
      <c r="K784" s="13">
        <v>-8.1575357178502728E-3</v>
      </c>
      <c r="L784" s="13">
        <v>3.7999067590890556E-2</v>
      </c>
      <c r="M784" s="13">
        <v>-6.0595082947257906E-3</v>
      </c>
      <c r="N784" s="13">
        <v>7.2092013216665141E-2</v>
      </c>
      <c r="O784" s="13">
        <v>9.5938975333658361E-2</v>
      </c>
      <c r="P784" s="13">
        <v>0.19063056262320455</v>
      </c>
      <c r="Q784" s="13">
        <v>-4.9069070468779952E-2</v>
      </c>
      <c r="R784" s="13">
        <v>-1.9172179689254443E-2</v>
      </c>
      <c r="S784" s="13">
        <v>0.13293480848727812</v>
      </c>
      <c r="T784" s="13">
        <v>-0.10309327661423817</v>
      </c>
      <c r="U784" s="13">
        <v>2.3837382484799718E-2</v>
      </c>
      <c r="V784" s="13">
        <v>-1.5500631698786349E-2</v>
      </c>
      <c r="W784" s="13">
        <v>6.004149388240565E-3</v>
      </c>
      <c r="X784" s="13">
        <v>1.8487016351185672</v>
      </c>
      <c r="Y784" s="13">
        <v>1.5445272792301346E-2</v>
      </c>
      <c r="Z784" s="13">
        <v>-1.8647672833473239E-2</v>
      </c>
      <c r="AA784" s="15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275</v>
      </c>
      <c r="C785" s="47"/>
      <c r="D785" s="45">
        <v>1.38</v>
      </c>
      <c r="E785" s="45">
        <v>0.64</v>
      </c>
      <c r="F785" s="45">
        <v>1.56</v>
      </c>
      <c r="G785" s="45" t="s">
        <v>276</v>
      </c>
      <c r="H785" s="45">
        <v>2.2799999999999998</v>
      </c>
      <c r="I785" s="45">
        <v>1.91</v>
      </c>
      <c r="J785" s="45">
        <v>0.28000000000000003</v>
      </c>
      <c r="K785" s="45">
        <v>0.12</v>
      </c>
      <c r="L785" s="45">
        <v>0.55000000000000004</v>
      </c>
      <c r="M785" s="45">
        <v>0.09</v>
      </c>
      <c r="N785" s="45">
        <v>1.04</v>
      </c>
      <c r="O785" s="45">
        <v>1.38</v>
      </c>
      <c r="P785" s="45">
        <v>2.74</v>
      </c>
      <c r="Q785" s="45">
        <v>0.7</v>
      </c>
      <c r="R785" s="45">
        <v>0.27</v>
      </c>
      <c r="S785" s="45">
        <v>1.91</v>
      </c>
      <c r="T785" s="45">
        <v>1.48</v>
      </c>
      <c r="U785" s="45">
        <v>0.34</v>
      </c>
      <c r="V785" s="45">
        <v>0.22</v>
      </c>
      <c r="W785" s="45">
        <v>0.09</v>
      </c>
      <c r="X785" s="45">
        <v>26.56</v>
      </c>
      <c r="Y785" s="45">
        <v>0.22</v>
      </c>
      <c r="Z785" s="45">
        <v>0.27</v>
      </c>
      <c r="AA785" s="15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 t="s">
        <v>321</v>
      </c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BM786" s="55"/>
    </row>
    <row r="787" spans="1:65">
      <c r="BM787" s="55"/>
    </row>
    <row r="788" spans="1:65" ht="15">
      <c r="B788" s="8" t="s">
        <v>546</v>
      </c>
      <c r="BM788" s="28" t="s">
        <v>67</v>
      </c>
    </row>
    <row r="789" spans="1:65" ht="15">
      <c r="A789" s="25" t="s">
        <v>9</v>
      </c>
      <c r="B789" s="18" t="s">
        <v>111</v>
      </c>
      <c r="C789" s="15" t="s">
        <v>112</v>
      </c>
      <c r="D789" s="16" t="s">
        <v>231</v>
      </c>
      <c r="E789" s="17" t="s">
        <v>231</v>
      </c>
      <c r="F789" s="17" t="s">
        <v>231</v>
      </c>
      <c r="G789" s="17" t="s">
        <v>231</v>
      </c>
      <c r="H789" s="17" t="s">
        <v>231</v>
      </c>
      <c r="I789" s="17" t="s">
        <v>231</v>
      </c>
      <c r="J789" s="17" t="s">
        <v>231</v>
      </c>
      <c r="K789" s="17" t="s">
        <v>231</v>
      </c>
      <c r="L789" s="17" t="s">
        <v>231</v>
      </c>
      <c r="M789" s="17" t="s">
        <v>231</v>
      </c>
      <c r="N789" s="17" t="s">
        <v>231</v>
      </c>
      <c r="O789" s="17" t="s">
        <v>231</v>
      </c>
      <c r="P789" s="17" t="s">
        <v>231</v>
      </c>
      <c r="Q789" s="17" t="s">
        <v>231</v>
      </c>
      <c r="R789" s="17" t="s">
        <v>231</v>
      </c>
      <c r="S789" s="17" t="s">
        <v>231</v>
      </c>
      <c r="T789" s="17" t="s">
        <v>231</v>
      </c>
      <c r="U789" s="17" t="s">
        <v>231</v>
      </c>
      <c r="V789" s="17" t="s">
        <v>231</v>
      </c>
      <c r="W789" s="17" t="s">
        <v>231</v>
      </c>
      <c r="X789" s="17" t="s">
        <v>231</v>
      </c>
      <c r="Y789" s="17" t="s">
        <v>231</v>
      </c>
      <c r="Z789" s="17" t="s">
        <v>231</v>
      </c>
      <c r="AA789" s="17" t="s">
        <v>231</v>
      </c>
      <c r="AB789" s="15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232</v>
      </c>
      <c r="C790" s="9" t="s">
        <v>232</v>
      </c>
      <c r="D790" s="151" t="s">
        <v>236</v>
      </c>
      <c r="E790" s="152" t="s">
        <v>237</v>
      </c>
      <c r="F790" s="152" t="s">
        <v>241</v>
      </c>
      <c r="G790" s="152" t="s">
        <v>242</v>
      </c>
      <c r="H790" s="152" t="s">
        <v>243</v>
      </c>
      <c r="I790" s="152" t="s">
        <v>244</v>
      </c>
      <c r="J790" s="152" t="s">
        <v>245</v>
      </c>
      <c r="K790" s="152" t="s">
        <v>246</v>
      </c>
      <c r="L790" s="152" t="s">
        <v>247</v>
      </c>
      <c r="M790" s="152" t="s">
        <v>248</v>
      </c>
      <c r="N790" s="152" t="s">
        <v>249</v>
      </c>
      <c r="O790" s="152" t="s">
        <v>250</v>
      </c>
      <c r="P790" s="152" t="s">
        <v>251</v>
      </c>
      <c r="Q790" s="152" t="s">
        <v>252</v>
      </c>
      <c r="R790" s="152" t="s">
        <v>253</v>
      </c>
      <c r="S790" s="152" t="s">
        <v>254</v>
      </c>
      <c r="T790" s="152" t="s">
        <v>255</v>
      </c>
      <c r="U790" s="152" t="s">
        <v>256</v>
      </c>
      <c r="V790" s="152" t="s">
        <v>257</v>
      </c>
      <c r="W790" s="152" t="s">
        <v>258</v>
      </c>
      <c r="X790" s="152" t="s">
        <v>259</v>
      </c>
      <c r="Y790" s="152" t="s">
        <v>261</v>
      </c>
      <c r="Z790" s="152" t="s">
        <v>263</v>
      </c>
      <c r="AA790" s="152" t="s">
        <v>264</v>
      </c>
      <c r="AB790" s="15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306</v>
      </c>
      <c r="E791" s="11" t="s">
        <v>306</v>
      </c>
      <c r="F791" s="11" t="s">
        <v>307</v>
      </c>
      <c r="G791" s="11" t="s">
        <v>306</v>
      </c>
      <c r="H791" s="11" t="s">
        <v>115</v>
      </c>
      <c r="I791" s="11" t="s">
        <v>307</v>
      </c>
      <c r="J791" s="11" t="s">
        <v>306</v>
      </c>
      <c r="K791" s="11" t="s">
        <v>307</v>
      </c>
      <c r="L791" s="11" t="s">
        <v>307</v>
      </c>
      <c r="M791" s="11" t="s">
        <v>307</v>
      </c>
      <c r="N791" s="11" t="s">
        <v>307</v>
      </c>
      <c r="O791" s="11" t="s">
        <v>307</v>
      </c>
      <c r="P791" s="11" t="s">
        <v>115</v>
      </c>
      <c r="Q791" s="11" t="s">
        <v>307</v>
      </c>
      <c r="R791" s="11" t="s">
        <v>307</v>
      </c>
      <c r="S791" s="11" t="s">
        <v>115</v>
      </c>
      <c r="T791" s="11" t="s">
        <v>307</v>
      </c>
      <c r="U791" s="11" t="s">
        <v>306</v>
      </c>
      <c r="V791" s="11" t="s">
        <v>306</v>
      </c>
      <c r="W791" s="11" t="s">
        <v>306</v>
      </c>
      <c r="X791" s="11" t="s">
        <v>306</v>
      </c>
      <c r="Y791" s="11" t="s">
        <v>307</v>
      </c>
      <c r="Z791" s="11" t="s">
        <v>306</v>
      </c>
      <c r="AA791" s="11" t="s">
        <v>307</v>
      </c>
      <c r="AB791" s="15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15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8">
        <v>1</v>
      </c>
      <c r="C793" s="14">
        <v>1</v>
      </c>
      <c r="D793" s="22">
        <v>7.3324646695675266</v>
      </c>
      <c r="E793" s="22">
        <v>7.2</v>
      </c>
      <c r="F793" s="154">
        <v>7</v>
      </c>
      <c r="G793" s="22">
        <v>8.4316999999999993</v>
      </c>
      <c r="H793" s="154">
        <v>7</v>
      </c>
      <c r="I793" s="22">
        <v>6.2</v>
      </c>
      <c r="J793" s="22">
        <v>6.7</v>
      </c>
      <c r="K793" s="22">
        <v>7.1</v>
      </c>
      <c r="L793" s="22">
        <v>7</v>
      </c>
      <c r="M793" s="22">
        <v>7.3</v>
      </c>
      <c r="N793" s="22">
        <v>7.1</v>
      </c>
      <c r="O793" s="22">
        <v>7.6</v>
      </c>
      <c r="P793" s="22">
        <v>7.2759934125186483</v>
      </c>
      <c r="Q793" s="22">
        <v>6.5</v>
      </c>
      <c r="R793" s="22">
        <v>6.7</v>
      </c>
      <c r="S793" s="154">
        <v>6</v>
      </c>
      <c r="T793" s="22">
        <v>7.5</v>
      </c>
      <c r="U793" s="154">
        <v>6</v>
      </c>
      <c r="V793" s="22">
        <v>7.6</v>
      </c>
      <c r="W793" s="22">
        <v>7.4</v>
      </c>
      <c r="X793" s="148">
        <v>7.1</v>
      </c>
      <c r="Y793" s="154">
        <v>6</v>
      </c>
      <c r="Z793" s="22">
        <v>6.4</v>
      </c>
      <c r="AA793" s="22">
        <v>6.9</v>
      </c>
      <c r="AB793" s="15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>
        <v>1</v>
      </c>
      <c r="C794" s="9">
        <v>2</v>
      </c>
      <c r="D794" s="11">
        <v>7.0832108845612067</v>
      </c>
      <c r="E794" s="11">
        <v>7.2</v>
      </c>
      <c r="F794" s="155">
        <v>7</v>
      </c>
      <c r="G794" s="11">
        <v>8.2576999999999998</v>
      </c>
      <c r="H794" s="155">
        <v>7</v>
      </c>
      <c r="I794" s="11">
        <v>6.1</v>
      </c>
      <c r="J794" s="11">
        <v>6.9</v>
      </c>
      <c r="K794" s="11">
        <v>7</v>
      </c>
      <c r="L794" s="11">
        <v>6.9</v>
      </c>
      <c r="M794" s="11">
        <v>7.6</v>
      </c>
      <c r="N794" s="11">
        <v>7.3</v>
      </c>
      <c r="O794" s="11">
        <v>7.8</v>
      </c>
      <c r="P794" s="11">
        <v>7.4228280811999996</v>
      </c>
      <c r="Q794" s="11">
        <v>5.9</v>
      </c>
      <c r="R794" s="11">
        <v>6.7</v>
      </c>
      <c r="S794" s="155">
        <v>6</v>
      </c>
      <c r="T794" s="11">
        <v>7.8</v>
      </c>
      <c r="U794" s="155">
        <v>7</v>
      </c>
      <c r="V794" s="11">
        <v>7.6</v>
      </c>
      <c r="W794" s="11">
        <v>7.7000000000000011</v>
      </c>
      <c r="X794" s="11">
        <v>6.7</v>
      </c>
      <c r="Y794" s="155">
        <v>7</v>
      </c>
      <c r="Z794" s="11">
        <v>6.8</v>
      </c>
      <c r="AA794" s="11">
        <v>6.9</v>
      </c>
      <c r="AB794" s="15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37</v>
      </c>
    </row>
    <row r="795" spans="1:65">
      <c r="A795" s="30"/>
      <c r="B795" s="19">
        <v>1</v>
      </c>
      <c r="C795" s="9">
        <v>3</v>
      </c>
      <c r="D795" s="11">
        <v>7.0733936541148434</v>
      </c>
      <c r="E795" s="11">
        <v>7.1</v>
      </c>
      <c r="F795" s="155">
        <v>7</v>
      </c>
      <c r="G795" s="11">
        <v>7.9668000000000001</v>
      </c>
      <c r="H795" s="155">
        <v>7</v>
      </c>
      <c r="I795" s="11">
        <v>5.99</v>
      </c>
      <c r="J795" s="11">
        <v>7.1</v>
      </c>
      <c r="K795" s="11">
        <v>7.2</v>
      </c>
      <c r="L795" s="11">
        <v>6.9</v>
      </c>
      <c r="M795" s="11">
        <v>7.2</v>
      </c>
      <c r="N795" s="11">
        <v>7.4</v>
      </c>
      <c r="O795" s="11">
        <v>7.6</v>
      </c>
      <c r="P795" s="11">
        <v>7.3239478801999995</v>
      </c>
      <c r="Q795" s="11">
        <v>6.4</v>
      </c>
      <c r="R795" s="11">
        <v>6.5</v>
      </c>
      <c r="S795" s="155">
        <v>6</v>
      </c>
      <c r="T795" s="11">
        <v>8</v>
      </c>
      <c r="U795" s="155">
        <v>7</v>
      </c>
      <c r="V795" s="11">
        <v>7.6</v>
      </c>
      <c r="W795" s="11">
        <v>7.3</v>
      </c>
      <c r="X795" s="11">
        <v>6.7</v>
      </c>
      <c r="Y795" s="155">
        <v>7</v>
      </c>
      <c r="Z795" s="11">
        <v>6.9</v>
      </c>
      <c r="AA795" s="11">
        <v>6.8</v>
      </c>
      <c r="AB795" s="15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16</v>
      </c>
    </row>
    <row r="796" spans="1:65">
      <c r="A796" s="30"/>
      <c r="B796" s="19">
        <v>1</v>
      </c>
      <c r="C796" s="9">
        <v>4</v>
      </c>
      <c r="D796" s="11">
        <v>7.1986714711502762</v>
      </c>
      <c r="E796" s="11">
        <v>7.3</v>
      </c>
      <c r="F796" s="155">
        <v>7</v>
      </c>
      <c r="G796" s="11">
        <v>7.846099999999999</v>
      </c>
      <c r="H796" s="155">
        <v>7</v>
      </c>
      <c r="I796" s="11">
        <v>6.19</v>
      </c>
      <c r="J796" s="11">
        <v>7.1</v>
      </c>
      <c r="K796" s="11">
        <v>7</v>
      </c>
      <c r="L796" s="11">
        <v>7.1</v>
      </c>
      <c r="M796" s="11">
        <v>7</v>
      </c>
      <c r="N796" s="11">
        <v>7.2</v>
      </c>
      <c r="O796" s="11">
        <v>7.2</v>
      </c>
      <c r="P796" s="11">
        <v>7.3966825351999992</v>
      </c>
      <c r="Q796" s="11">
        <v>6.2</v>
      </c>
      <c r="R796" s="11">
        <v>6.6</v>
      </c>
      <c r="S796" s="155">
        <v>6</v>
      </c>
      <c r="T796" s="11">
        <v>7.7000000000000011</v>
      </c>
      <c r="U796" s="155">
        <v>7</v>
      </c>
      <c r="V796" s="11">
        <v>7.4</v>
      </c>
      <c r="W796" s="11">
        <v>7.5</v>
      </c>
      <c r="X796" s="11">
        <v>6.7</v>
      </c>
      <c r="Y796" s="155">
        <v>6</v>
      </c>
      <c r="Z796" s="11">
        <v>6.7</v>
      </c>
      <c r="AA796" s="11">
        <v>6.6</v>
      </c>
      <c r="AB796" s="15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7.0854545406059968</v>
      </c>
    </row>
    <row r="797" spans="1:65">
      <c r="A797" s="30"/>
      <c r="B797" s="19">
        <v>1</v>
      </c>
      <c r="C797" s="9">
        <v>5</v>
      </c>
      <c r="D797" s="11">
        <v>6.9918752689907508</v>
      </c>
      <c r="E797" s="11">
        <v>7.2</v>
      </c>
      <c r="F797" s="155">
        <v>7</v>
      </c>
      <c r="G797" s="11">
        <v>7.8491999999999997</v>
      </c>
      <c r="H797" s="155">
        <v>7</v>
      </c>
      <c r="I797" s="11">
        <v>6.26</v>
      </c>
      <c r="J797" s="11">
        <v>7</v>
      </c>
      <c r="K797" s="11">
        <v>6.8</v>
      </c>
      <c r="L797" s="11">
        <v>7.1</v>
      </c>
      <c r="M797" s="11">
        <v>7.2</v>
      </c>
      <c r="N797" s="11">
        <v>7.1</v>
      </c>
      <c r="O797" s="11">
        <v>7.4</v>
      </c>
      <c r="P797" s="11">
        <v>7.2862609576331572</v>
      </c>
      <c r="Q797" s="11">
        <v>6</v>
      </c>
      <c r="R797" s="11">
        <v>6.4</v>
      </c>
      <c r="S797" s="155">
        <v>6</v>
      </c>
      <c r="T797" s="11">
        <v>8.1</v>
      </c>
      <c r="U797" s="155">
        <v>7</v>
      </c>
      <c r="V797" s="11">
        <v>7.7000000000000011</v>
      </c>
      <c r="W797" s="11">
        <v>7.2</v>
      </c>
      <c r="X797" s="11">
        <v>6.9</v>
      </c>
      <c r="Y797" s="155">
        <v>7</v>
      </c>
      <c r="Z797" s="11">
        <v>6.2</v>
      </c>
      <c r="AA797" s="11">
        <v>6.8</v>
      </c>
      <c r="AB797" s="15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54</v>
      </c>
    </row>
    <row r="798" spans="1:65">
      <c r="A798" s="30"/>
      <c r="B798" s="19">
        <v>1</v>
      </c>
      <c r="C798" s="9">
        <v>6</v>
      </c>
      <c r="D798" s="11">
        <v>6.9912582647472439</v>
      </c>
      <c r="E798" s="11">
        <v>7.2</v>
      </c>
      <c r="F798" s="155">
        <v>7</v>
      </c>
      <c r="G798" s="11">
        <v>8.2910000000000004</v>
      </c>
      <c r="H798" s="155">
        <v>7</v>
      </c>
      <c r="I798" s="11">
        <v>6.16</v>
      </c>
      <c r="J798" s="11">
        <v>6.9</v>
      </c>
      <c r="K798" s="11">
        <v>7</v>
      </c>
      <c r="L798" s="11">
        <v>6.9</v>
      </c>
      <c r="M798" s="11">
        <v>7.1</v>
      </c>
      <c r="N798" s="11">
        <v>7.5</v>
      </c>
      <c r="O798" s="11">
        <v>7.4</v>
      </c>
      <c r="P798" s="11">
        <v>7.2627305491999996</v>
      </c>
      <c r="Q798" s="11">
        <v>6.4</v>
      </c>
      <c r="R798" s="11">
        <v>6.6</v>
      </c>
      <c r="S798" s="155">
        <v>6</v>
      </c>
      <c r="T798" s="11">
        <v>7.8</v>
      </c>
      <c r="U798" s="155">
        <v>7</v>
      </c>
      <c r="V798" s="11">
        <v>7.4</v>
      </c>
      <c r="W798" s="11">
        <v>7.3</v>
      </c>
      <c r="X798" s="11">
        <v>6.6</v>
      </c>
      <c r="Y798" s="155">
        <v>7</v>
      </c>
      <c r="Z798" s="11">
        <v>7.04</v>
      </c>
      <c r="AA798" s="11">
        <v>6.8</v>
      </c>
      <c r="AB798" s="15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20" t="s">
        <v>271</v>
      </c>
      <c r="C799" s="12"/>
      <c r="D799" s="23">
        <v>7.1118123688553085</v>
      </c>
      <c r="E799" s="23">
        <v>7.2</v>
      </c>
      <c r="F799" s="23">
        <v>7</v>
      </c>
      <c r="G799" s="23">
        <v>8.1070833333333336</v>
      </c>
      <c r="H799" s="23">
        <v>7</v>
      </c>
      <c r="I799" s="23">
        <v>6.1500000000000012</v>
      </c>
      <c r="J799" s="23">
        <v>6.95</v>
      </c>
      <c r="K799" s="23">
        <v>7.0166666666666666</v>
      </c>
      <c r="L799" s="23">
        <v>6.9833333333333334</v>
      </c>
      <c r="M799" s="23">
        <v>7.2333333333333334</v>
      </c>
      <c r="N799" s="23">
        <v>7.2666666666666657</v>
      </c>
      <c r="O799" s="23">
        <v>7.5</v>
      </c>
      <c r="P799" s="23">
        <v>7.3280739026586339</v>
      </c>
      <c r="Q799" s="23">
        <v>6.2333333333333334</v>
      </c>
      <c r="R799" s="23">
        <v>6.583333333333333</v>
      </c>
      <c r="S799" s="23">
        <v>6</v>
      </c>
      <c r="T799" s="23">
        <v>7.8166666666666664</v>
      </c>
      <c r="U799" s="23">
        <v>6.833333333333333</v>
      </c>
      <c r="V799" s="23">
        <v>7.55</v>
      </c>
      <c r="W799" s="23">
        <v>7.3999999999999995</v>
      </c>
      <c r="X799" s="23">
        <v>6.7833333333333341</v>
      </c>
      <c r="Y799" s="23">
        <v>6.666666666666667</v>
      </c>
      <c r="Z799" s="23">
        <v>6.6733333333333329</v>
      </c>
      <c r="AA799" s="23">
        <v>6.8</v>
      </c>
      <c r="AB799" s="15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272</v>
      </c>
      <c r="C800" s="29"/>
      <c r="D800" s="11">
        <v>7.0783022693380246</v>
      </c>
      <c r="E800" s="11">
        <v>7.2</v>
      </c>
      <c r="F800" s="11">
        <v>7</v>
      </c>
      <c r="G800" s="11">
        <v>8.1122499999999995</v>
      </c>
      <c r="H800" s="11">
        <v>7</v>
      </c>
      <c r="I800" s="11">
        <v>6.1750000000000007</v>
      </c>
      <c r="J800" s="11">
        <v>6.95</v>
      </c>
      <c r="K800" s="11">
        <v>7</v>
      </c>
      <c r="L800" s="11">
        <v>6.95</v>
      </c>
      <c r="M800" s="11">
        <v>7.2</v>
      </c>
      <c r="N800" s="11">
        <v>7.25</v>
      </c>
      <c r="O800" s="11">
        <v>7.5</v>
      </c>
      <c r="P800" s="11">
        <v>7.3051044189165779</v>
      </c>
      <c r="Q800" s="11">
        <v>6.3000000000000007</v>
      </c>
      <c r="R800" s="11">
        <v>6.6</v>
      </c>
      <c r="S800" s="11">
        <v>6</v>
      </c>
      <c r="T800" s="11">
        <v>7.8</v>
      </c>
      <c r="U800" s="11">
        <v>7</v>
      </c>
      <c r="V800" s="11">
        <v>7.6</v>
      </c>
      <c r="W800" s="11">
        <v>7.35</v>
      </c>
      <c r="X800" s="11">
        <v>6.7</v>
      </c>
      <c r="Y800" s="11">
        <v>7</v>
      </c>
      <c r="Z800" s="11">
        <v>6.75</v>
      </c>
      <c r="AA800" s="11">
        <v>6.8</v>
      </c>
      <c r="AB800" s="15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273</v>
      </c>
      <c r="C801" s="29"/>
      <c r="D801" s="24">
        <v>0.13224536585335361</v>
      </c>
      <c r="E801" s="24">
        <v>6.3245553203367638E-2</v>
      </c>
      <c r="F801" s="24">
        <v>0</v>
      </c>
      <c r="G801" s="24">
        <v>0.2514685778912879</v>
      </c>
      <c r="H801" s="24">
        <v>0</v>
      </c>
      <c r="I801" s="24">
        <v>9.4233751915117944E-2</v>
      </c>
      <c r="J801" s="24">
        <v>0.15165750888103077</v>
      </c>
      <c r="K801" s="24">
        <v>0.13291601358251265</v>
      </c>
      <c r="L801" s="24">
        <v>9.831920802501716E-2</v>
      </c>
      <c r="M801" s="24">
        <v>0.20655911179772879</v>
      </c>
      <c r="N801" s="24">
        <v>0.16329931618554538</v>
      </c>
      <c r="O801" s="24">
        <v>0.20976176963403007</v>
      </c>
      <c r="P801" s="24">
        <v>6.6982052129983205E-2</v>
      </c>
      <c r="Q801" s="24">
        <v>0.24221202832779934</v>
      </c>
      <c r="R801" s="24">
        <v>0.11690451944500115</v>
      </c>
      <c r="S801" s="24">
        <v>0</v>
      </c>
      <c r="T801" s="24">
        <v>0.21369760566432788</v>
      </c>
      <c r="U801" s="24">
        <v>0.40824829046386302</v>
      </c>
      <c r="V801" s="24">
        <v>0.1224744871391589</v>
      </c>
      <c r="W801" s="24">
        <v>0.17888543819998354</v>
      </c>
      <c r="X801" s="24">
        <v>0.18348478592697173</v>
      </c>
      <c r="Y801" s="24">
        <v>0.51639777949432231</v>
      </c>
      <c r="Z801" s="24">
        <v>0.31664912232101106</v>
      </c>
      <c r="AA801" s="24">
        <v>0.10954451150103348</v>
      </c>
      <c r="AB801" s="211"/>
      <c r="AC801" s="212"/>
      <c r="AD801" s="212"/>
      <c r="AE801" s="212"/>
      <c r="AF801" s="212"/>
      <c r="AG801" s="212"/>
      <c r="AH801" s="212"/>
      <c r="AI801" s="212"/>
      <c r="AJ801" s="212"/>
      <c r="AK801" s="212"/>
      <c r="AL801" s="212"/>
      <c r="AM801" s="212"/>
      <c r="AN801" s="212"/>
      <c r="AO801" s="212"/>
      <c r="AP801" s="212"/>
      <c r="AQ801" s="212"/>
      <c r="AR801" s="212"/>
      <c r="AS801" s="212"/>
      <c r="AT801" s="212"/>
      <c r="AU801" s="212"/>
      <c r="AV801" s="212"/>
      <c r="AW801" s="212"/>
      <c r="AX801" s="212"/>
      <c r="AY801" s="212"/>
      <c r="AZ801" s="212"/>
      <c r="BA801" s="212"/>
      <c r="BB801" s="212"/>
      <c r="BC801" s="212"/>
      <c r="BD801" s="212"/>
      <c r="BE801" s="212"/>
      <c r="BF801" s="212"/>
      <c r="BG801" s="212"/>
      <c r="BH801" s="212"/>
      <c r="BI801" s="212"/>
      <c r="BJ801" s="212"/>
      <c r="BK801" s="212"/>
      <c r="BL801" s="212"/>
      <c r="BM801" s="56"/>
    </row>
    <row r="802" spans="1:65">
      <c r="A802" s="30"/>
      <c r="B802" s="3" t="s">
        <v>87</v>
      </c>
      <c r="C802" s="29"/>
      <c r="D802" s="13">
        <v>1.8595170822067027E-2</v>
      </c>
      <c r="E802" s="13">
        <v>8.7841046115788388E-3</v>
      </c>
      <c r="F802" s="13">
        <v>0</v>
      </c>
      <c r="G802" s="13">
        <v>3.1018378318296291E-2</v>
      </c>
      <c r="H802" s="13">
        <v>0</v>
      </c>
      <c r="I802" s="13">
        <v>1.5322561287011045E-2</v>
      </c>
      <c r="J802" s="13">
        <v>2.1821224299428888E-2</v>
      </c>
      <c r="K802" s="13">
        <v>1.8942899797982801E-2</v>
      </c>
      <c r="L802" s="13">
        <v>1.4079122867544223E-2</v>
      </c>
      <c r="M802" s="13">
        <v>2.855655923470905E-2</v>
      </c>
      <c r="N802" s="13">
        <v>2.2472382961313587E-2</v>
      </c>
      <c r="O802" s="13">
        <v>2.7968235951204009E-2</v>
      </c>
      <c r="P802" s="13">
        <v>9.1404717009857164E-3</v>
      </c>
      <c r="Q802" s="13">
        <v>3.8857544651518611E-2</v>
      </c>
      <c r="R802" s="13">
        <v>1.7757648523291314E-2</v>
      </c>
      <c r="S802" s="13">
        <v>0</v>
      </c>
      <c r="T802" s="13">
        <v>2.7338712878165614E-2</v>
      </c>
      <c r="U802" s="13">
        <v>5.9743652263004349E-2</v>
      </c>
      <c r="V802" s="13">
        <v>1.6221786376047535E-2</v>
      </c>
      <c r="W802" s="13">
        <v>2.4173707864862642E-2</v>
      </c>
      <c r="X802" s="13">
        <v>2.704935419070836E-2</v>
      </c>
      <c r="Y802" s="13">
        <v>7.7459666924148338E-2</v>
      </c>
      <c r="Z802" s="13">
        <v>4.7449918429721939E-2</v>
      </c>
      <c r="AA802" s="13">
        <v>1.6109486985446099E-2</v>
      </c>
      <c r="AB802" s="15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274</v>
      </c>
      <c r="C803" s="29"/>
      <c r="D803" s="13">
        <v>3.719991159107483E-3</v>
      </c>
      <c r="E803" s="13">
        <v>1.6166282450554847E-2</v>
      </c>
      <c r="F803" s="13">
        <v>-1.2060558728627213E-2</v>
      </c>
      <c r="G803" s="13">
        <v>0.14418676838197042</v>
      </c>
      <c r="H803" s="13">
        <v>-1.2060558728627213E-2</v>
      </c>
      <c r="I803" s="13">
        <v>-0.13202463374015083</v>
      </c>
      <c r="J803" s="13">
        <v>-1.9117269023422701E-2</v>
      </c>
      <c r="K803" s="13">
        <v>-9.70832196369531E-3</v>
      </c>
      <c r="L803" s="13">
        <v>-1.4412795493559005E-2</v>
      </c>
      <c r="M803" s="13">
        <v>2.0870755980418654E-2</v>
      </c>
      <c r="N803" s="13">
        <v>2.5575229510282016E-2</v>
      </c>
      <c r="O803" s="13">
        <v>5.8506544219327994E-2</v>
      </c>
      <c r="P803" s="13">
        <v>3.4241890998271352E-2</v>
      </c>
      <c r="Q803" s="13">
        <v>-0.12026344991549187</v>
      </c>
      <c r="R803" s="13">
        <v>-7.0866477851923237E-2</v>
      </c>
      <c r="S803" s="13">
        <v>-0.15319476462453763</v>
      </c>
      <c r="T803" s="13">
        <v>0.10319904275303293</v>
      </c>
      <c r="U803" s="13">
        <v>-3.5582926377945578E-2</v>
      </c>
      <c r="V803" s="13">
        <v>6.5563254514123592E-2</v>
      </c>
      <c r="W803" s="13">
        <v>4.4393123629736797E-2</v>
      </c>
      <c r="X803" s="13">
        <v>-4.2639636672740955E-2</v>
      </c>
      <c r="Y803" s="13">
        <v>-5.9105294027263944E-2</v>
      </c>
      <c r="Z803" s="13">
        <v>-5.816439932129136E-2</v>
      </c>
      <c r="AA803" s="13">
        <v>-4.0287399907809274E-2</v>
      </c>
      <c r="AB803" s="15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275</v>
      </c>
      <c r="C804" s="47"/>
      <c r="D804" s="45">
        <v>0</v>
      </c>
      <c r="E804" s="45">
        <v>0.19</v>
      </c>
      <c r="F804" s="45" t="s">
        <v>276</v>
      </c>
      <c r="G804" s="45">
        <v>2.15</v>
      </c>
      <c r="H804" s="45" t="s">
        <v>276</v>
      </c>
      <c r="I804" s="45">
        <v>2.08</v>
      </c>
      <c r="J804" s="45">
        <v>0.35</v>
      </c>
      <c r="K804" s="45">
        <v>0.21</v>
      </c>
      <c r="L804" s="45">
        <v>0.28000000000000003</v>
      </c>
      <c r="M804" s="45">
        <v>0.26</v>
      </c>
      <c r="N804" s="45">
        <v>0.33</v>
      </c>
      <c r="O804" s="45">
        <v>0.84</v>
      </c>
      <c r="P804" s="45">
        <v>0.47</v>
      </c>
      <c r="Q804" s="45">
        <v>1.9</v>
      </c>
      <c r="R804" s="45">
        <v>1.1399999999999999</v>
      </c>
      <c r="S804" s="45" t="s">
        <v>276</v>
      </c>
      <c r="T804" s="45">
        <v>1.52</v>
      </c>
      <c r="U804" s="45" t="s">
        <v>276</v>
      </c>
      <c r="V804" s="45">
        <v>0.95</v>
      </c>
      <c r="W804" s="45">
        <v>0.62</v>
      </c>
      <c r="X804" s="45">
        <v>0.71</v>
      </c>
      <c r="Y804" s="45" t="s">
        <v>276</v>
      </c>
      <c r="Z804" s="45">
        <v>0.95</v>
      </c>
      <c r="AA804" s="45">
        <v>0.67</v>
      </c>
      <c r="AB804" s="15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 t="s">
        <v>322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BM805" s="55"/>
    </row>
    <row r="806" spans="1:65">
      <c r="BM806" s="55"/>
    </row>
    <row r="807" spans="1:65" ht="15">
      <c r="B807" s="8" t="s">
        <v>547</v>
      </c>
      <c r="BM807" s="28" t="s">
        <v>327</v>
      </c>
    </row>
    <row r="808" spans="1:65" ht="15">
      <c r="A808" s="25" t="s">
        <v>61</v>
      </c>
      <c r="B808" s="18" t="s">
        <v>111</v>
      </c>
      <c r="C808" s="15" t="s">
        <v>112</v>
      </c>
      <c r="D808" s="16" t="s">
        <v>231</v>
      </c>
      <c r="E808" s="17" t="s">
        <v>231</v>
      </c>
      <c r="F808" s="17" t="s">
        <v>231</v>
      </c>
      <c r="G808" s="17" t="s">
        <v>231</v>
      </c>
      <c r="H808" s="17" t="s">
        <v>231</v>
      </c>
      <c r="I808" s="17" t="s">
        <v>231</v>
      </c>
      <c r="J808" s="17" t="s">
        <v>231</v>
      </c>
      <c r="K808" s="17" t="s">
        <v>231</v>
      </c>
      <c r="L808" s="17" t="s">
        <v>231</v>
      </c>
      <c r="M808" s="17" t="s">
        <v>231</v>
      </c>
      <c r="N808" s="17" t="s">
        <v>231</v>
      </c>
      <c r="O808" s="17" t="s">
        <v>231</v>
      </c>
      <c r="P808" s="17" t="s">
        <v>231</v>
      </c>
      <c r="Q808" s="17" t="s">
        <v>231</v>
      </c>
      <c r="R808" s="17" t="s">
        <v>231</v>
      </c>
      <c r="S808" s="17" t="s">
        <v>231</v>
      </c>
      <c r="T808" s="17" t="s">
        <v>231</v>
      </c>
      <c r="U808" s="17" t="s">
        <v>231</v>
      </c>
      <c r="V808" s="17" t="s">
        <v>231</v>
      </c>
      <c r="W808" s="17" t="s">
        <v>231</v>
      </c>
      <c r="X808" s="17" t="s">
        <v>231</v>
      </c>
      <c r="Y808" s="17" t="s">
        <v>231</v>
      </c>
      <c r="Z808" s="15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232</v>
      </c>
      <c r="C809" s="9" t="s">
        <v>232</v>
      </c>
      <c r="D809" s="151" t="s">
        <v>236</v>
      </c>
      <c r="E809" s="152" t="s">
        <v>237</v>
      </c>
      <c r="F809" s="152" t="s">
        <v>241</v>
      </c>
      <c r="G809" s="152" t="s">
        <v>242</v>
      </c>
      <c r="H809" s="152" t="s">
        <v>243</v>
      </c>
      <c r="I809" s="152" t="s">
        <v>244</v>
      </c>
      <c r="J809" s="152" t="s">
        <v>245</v>
      </c>
      <c r="K809" s="152" t="s">
        <v>246</v>
      </c>
      <c r="L809" s="152" t="s">
        <v>247</v>
      </c>
      <c r="M809" s="152" t="s">
        <v>248</v>
      </c>
      <c r="N809" s="152" t="s">
        <v>249</v>
      </c>
      <c r="O809" s="152" t="s">
        <v>250</v>
      </c>
      <c r="P809" s="152" t="s">
        <v>251</v>
      </c>
      <c r="Q809" s="152" t="s">
        <v>253</v>
      </c>
      <c r="R809" s="152" t="s">
        <v>254</v>
      </c>
      <c r="S809" s="152" t="s">
        <v>255</v>
      </c>
      <c r="T809" s="152" t="s">
        <v>256</v>
      </c>
      <c r="U809" s="152" t="s">
        <v>257</v>
      </c>
      <c r="V809" s="152" t="s">
        <v>258</v>
      </c>
      <c r="W809" s="152" t="s">
        <v>259</v>
      </c>
      <c r="X809" s="152" t="s">
        <v>263</v>
      </c>
      <c r="Y809" s="152" t="s">
        <v>264</v>
      </c>
      <c r="Z809" s="15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306</v>
      </c>
      <c r="E810" s="11" t="s">
        <v>306</v>
      </c>
      <c r="F810" s="11" t="s">
        <v>307</v>
      </c>
      <c r="G810" s="11" t="s">
        <v>115</v>
      </c>
      <c r="H810" s="11" t="s">
        <v>115</v>
      </c>
      <c r="I810" s="11" t="s">
        <v>307</v>
      </c>
      <c r="J810" s="11" t="s">
        <v>306</v>
      </c>
      <c r="K810" s="11" t="s">
        <v>307</v>
      </c>
      <c r="L810" s="11" t="s">
        <v>307</v>
      </c>
      <c r="M810" s="11" t="s">
        <v>307</v>
      </c>
      <c r="N810" s="11" t="s">
        <v>307</v>
      </c>
      <c r="O810" s="11" t="s">
        <v>307</v>
      </c>
      <c r="P810" s="11" t="s">
        <v>115</v>
      </c>
      <c r="Q810" s="11" t="s">
        <v>307</v>
      </c>
      <c r="R810" s="11" t="s">
        <v>306</v>
      </c>
      <c r="S810" s="11" t="s">
        <v>307</v>
      </c>
      <c r="T810" s="11" t="s">
        <v>306</v>
      </c>
      <c r="U810" s="11" t="s">
        <v>306</v>
      </c>
      <c r="V810" s="11" t="s">
        <v>306</v>
      </c>
      <c r="W810" s="11" t="s">
        <v>306</v>
      </c>
      <c r="X810" s="11" t="s">
        <v>306</v>
      </c>
      <c r="Y810" s="11" t="s">
        <v>307</v>
      </c>
      <c r="Z810" s="15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15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148">
        <v>1.6737564959038513</v>
      </c>
      <c r="E812" s="22">
        <v>1.8</v>
      </c>
      <c r="F812" s="154">
        <v>0.8</v>
      </c>
      <c r="G812" s="154" t="s">
        <v>106</v>
      </c>
      <c r="H812" s="154" t="s">
        <v>105</v>
      </c>
      <c r="I812" s="22">
        <v>1.56</v>
      </c>
      <c r="J812" s="22">
        <v>2.4</v>
      </c>
      <c r="K812" s="22">
        <v>2</v>
      </c>
      <c r="L812" s="22">
        <v>2</v>
      </c>
      <c r="M812" s="22">
        <v>2</v>
      </c>
      <c r="N812" s="22">
        <v>1</v>
      </c>
      <c r="O812" s="22">
        <v>1</v>
      </c>
      <c r="P812" s="154" t="s">
        <v>104</v>
      </c>
      <c r="Q812" s="22">
        <v>2</v>
      </c>
      <c r="R812" s="22">
        <v>2</v>
      </c>
      <c r="S812" s="22">
        <v>1.4</v>
      </c>
      <c r="T812" s="22">
        <v>1</v>
      </c>
      <c r="U812" s="22">
        <v>2</v>
      </c>
      <c r="V812" s="22">
        <v>1.5</v>
      </c>
      <c r="W812" s="22">
        <v>1.4</v>
      </c>
      <c r="X812" s="154">
        <v>3</v>
      </c>
      <c r="Y812" s="154" t="s">
        <v>104</v>
      </c>
      <c r="Z812" s="15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1.7873804557737505</v>
      </c>
      <c r="E813" s="11">
        <v>1.8</v>
      </c>
      <c r="F813" s="155">
        <v>0.7</v>
      </c>
      <c r="G813" s="155" t="s">
        <v>106</v>
      </c>
      <c r="H813" s="155">
        <v>5</v>
      </c>
      <c r="I813" s="11">
        <v>1.55</v>
      </c>
      <c r="J813" s="11">
        <v>1.1000000000000001</v>
      </c>
      <c r="K813" s="11">
        <v>1</v>
      </c>
      <c r="L813" s="11">
        <v>2</v>
      </c>
      <c r="M813" s="11">
        <v>2</v>
      </c>
      <c r="N813" s="155" t="s">
        <v>103</v>
      </c>
      <c r="O813" s="11">
        <v>1</v>
      </c>
      <c r="P813" s="155" t="s">
        <v>104</v>
      </c>
      <c r="Q813" s="11">
        <v>2</v>
      </c>
      <c r="R813" s="11">
        <v>2</v>
      </c>
      <c r="S813" s="11">
        <v>1.4</v>
      </c>
      <c r="T813" s="11">
        <v>1</v>
      </c>
      <c r="U813" s="11">
        <v>2</v>
      </c>
      <c r="V813" s="11">
        <v>1.5</v>
      </c>
      <c r="W813" s="11">
        <v>1.3</v>
      </c>
      <c r="X813" s="155">
        <v>3</v>
      </c>
      <c r="Y813" s="155" t="s">
        <v>104</v>
      </c>
      <c r="Z813" s="15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38</v>
      </c>
    </row>
    <row r="814" spans="1:65">
      <c r="A814" s="30"/>
      <c r="B814" s="19">
        <v>1</v>
      </c>
      <c r="C814" s="9">
        <v>3</v>
      </c>
      <c r="D814" s="11">
        <v>1.7548507457850642</v>
      </c>
      <c r="E814" s="11">
        <v>1.6</v>
      </c>
      <c r="F814" s="155">
        <v>0.6</v>
      </c>
      <c r="G814" s="155" t="s">
        <v>106</v>
      </c>
      <c r="H814" s="155">
        <v>5</v>
      </c>
      <c r="I814" s="11">
        <v>1.5</v>
      </c>
      <c r="J814" s="11">
        <v>1.4</v>
      </c>
      <c r="K814" s="11">
        <v>1</v>
      </c>
      <c r="L814" s="11">
        <v>2</v>
      </c>
      <c r="M814" s="11">
        <v>2</v>
      </c>
      <c r="N814" s="11">
        <v>1</v>
      </c>
      <c r="O814" s="11">
        <v>2</v>
      </c>
      <c r="P814" s="155" t="s">
        <v>104</v>
      </c>
      <c r="Q814" s="11">
        <v>2</v>
      </c>
      <c r="R814" s="11">
        <v>2</v>
      </c>
      <c r="S814" s="11">
        <v>1.4</v>
      </c>
      <c r="T814" s="11">
        <v>2</v>
      </c>
      <c r="U814" s="11">
        <v>2</v>
      </c>
      <c r="V814" s="11">
        <v>1.6</v>
      </c>
      <c r="W814" s="11">
        <v>1</v>
      </c>
      <c r="X814" s="149">
        <v>2</v>
      </c>
      <c r="Y814" s="155" t="s">
        <v>104</v>
      </c>
      <c r="Z814" s="15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1.7456544659185991</v>
      </c>
      <c r="E815" s="11">
        <v>2.1</v>
      </c>
      <c r="F815" s="155">
        <v>0.7</v>
      </c>
      <c r="G815" s="155" t="s">
        <v>106</v>
      </c>
      <c r="H815" s="155" t="s">
        <v>105</v>
      </c>
      <c r="I815" s="11">
        <v>1.53</v>
      </c>
      <c r="J815" s="11">
        <v>0.7</v>
      </c>
      <c r="K815" s="11">
        <v>3</v>
      </c>
      <c r="L815" s="11">
        <v>1</v>
      </c>
      <c r="M815" s="11">
        <v>1</v>
      </c>
      <c r="N815" s="11">
        <v>1</v>
      </c>
      <c r="O815" s="11">
        <v>2</v>
      </c>
      <c r="P815" s="155" t="s">
        <v>104</v>
      </c>
      <c r="Q815" s="11">
        <v>2</v>
      </c>
      <c r="R815" s="11">
        <v>2</v>
      </c>
      <c r="S815" s="11">
        <v>1.6</v>
      </c>
      <c r="T815" s="11">
        <v>1</v>
      </c>
      <c r="U815" s="11">
        <v>2</v>
      </c>
      <c r="V815" s="11">
        <v>1.2</v>
      </c>
      <c r="W815" s="11">
        <v>1.1000000000000001</v>
      </c>
      <c r="X815" s="155">
        <v>3</v>
      </c>
      <c r="Y815" s="155" t="s">
        <v>104</v>
      </c>
      <c r="Z815" s="15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1.59852134282924</v>
      </c>
    </row>
    <row r="816" spans="1:65">
      <c r="A816" s="30"/>
      <c r="B816" s="19">
        <v>1</v>
      </c>
      <c r="C816" s="9">
        <v>5</v>
      </c>
      <c r="D816" s="11">
        <v>1.7847039378563136</v>
      </c>
      <c r="E816" s="11">
        <v>1.9</v>
      </c>
      <c r="F816" s="155">
        <v>0.6</v>
      </c>
      <c r="G816" s="155" t="s">
        <v>106</v>
      </c>
      <c r="H816" s="155" t="s">
        <v>105</v>
      </c>
      <c r="I816" s="11">
        <v>1.49</v>
      </c>
      <c r="J816" s="11">
        <v>2.4</v>
      </c>
      <c r="K816" s="11">
        <v>2</v>
      </c>
      <c r="L816" s="11">
        <v>1</v>
      </c>
      <c r="M816" s="11">
        <v>2</v>
      </c>
      <c r="N816" s="11">
        <v>1</v>
      </c>
      <c r="O816" s="11">
        <v>1</v>
      </c>
      <c r="P816" s="155" t="s">
        <v>104</v>
      </c>
      <c r="Q816" s="11">
        <v>2</v>
      </c>
      <c r="R816" s="11">
        <v>1</v>
      </c>
      <c r="S816" s="11">
        <v>1.4</v>
      </c>
      <c r="T816" s="11">
        <v>2</v>
      </c>
      <c r="U816" s="11">
        <v>2</v>
      </c>
      <c r="V816" s="11">
        <v>1.6</v>
      </c>
      <c r="W816" s="11">
        <v>0.9</v>
      </c>
      <c r="X816" s="155">
        <v>3</v>
      </c>
      <c r="Y816" s="155" t="s">
        <v>104</v>
      </c>
      <c r="Z816" s="15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7</v>
      </c>
    </row>
    <row r="817" spans="1:65">
      <c r="A817" s="30"/>
      <c r="B817" s="19">
        <v>1</v>
      </c>
      <c r="C817" s="9">
        <v>6</v>
      </c>
      <c r="D817" s="11">
        <v>1.7591178210053808</v>
      </c>
      <c r="E817" s="11">
        <v>1.5</v>
      </c>
      <c r="F817" s="155">
        <v>0.7</v>
      </c>
      <c r="G817" s="155" t="s">
        <v>106</v>
      </c>
      <c r="H817" s="155" t="s">
        <v>105</v>
      </c>
      <c r="I817" s="11">
        <v>1.49</v>
      </c>
      <c r="J817" s="11">
        <v>2.9</v>
      </c>
      <c r="K817" s="11">
        <v>2</v>
      </c>
      <c r="L817" s="11">
        <v>1</v>
      </c>
      <c r="M817" s="11">
        <v>2</v>
      </c>
      <c r="N817" s="11">
        <v>1</v>
      </c>
      <c r="O817" s="11">
        <v>1</v>
      </c>
      <c r="P817" s="155" t="s">
        <v>104</v>
      </c>
      <c r="Q817" s="11">
        <v>2</v>
      </c>
      <c r="R817" s="11">
        <v>1</v>
      </c>
      <c r="S817" s="149">
        <v>1.7</v>
      </c>
      <c r="T817" s="11">
        <v>2</v>
      </c>
      <c r="U817" s="11">
        <v>2</v>
      </c>
      <c r="V817" s="11">
        <v>1.3</v>
      </c>
      <c r="W817" s="11">
        <v>1.1000000000000001</v>
      </c>
      <c r="X817" s="155">
        <v>3.4</v>
      </c>
      <c r="Y817" s="155" t="s">
        <v>104</v>
      </c>
      <c r="Z817" s="15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271</v>
      </c>
      <c r="C818" s="12"/>
      <c r="D818" s="23">
        <v>1.7509106537071597</v>
      </c>
      <c r="E818" s="23">
        <v>1.7833333333333334</v>
      </c>
      <c r="F818" s="23">
        <v>0.68333333333333324</v>
      </c>
      <c r="G818" s="23" t="s">
        <v>757</v>
      </c>
      <c r="H818" s="23">
        <v>5</v>
      </c>
      <c r="I818" s="23">
        <v>1.5200000000000002</v>
      </c>
      <c r="J818" s="23">
        <v>1.8166666666666667</v>
      </c>
      <c r="K818" s="23">
        <v>1.8333333333333333</v>
      </c>
      <c r="L818" s="23">
        <v>1.5</v>
      </c>
      <c r="M818" s="23">
        <v>1.8333333333333333</v>
      </c>
      <c r="N818" s="23">
        <v>1</v>
      </c>
      <c r="O818" s="23">
        <v>1.3333333333333333</v>
      </c>
      <c r="P818" s="23" t="s">
        <v>757</v>
      </c>
      <c r="Q818" s="23">
        <v>2</v>
      </c>
      <c r="R818" s="23">
        <v>1.6666666666666667</v>
      </c>
      <c r="S818" s="23">
        <v>1.4833333333333332</v>
      </c>
      <c r="T818" s="23">
        <v>1.5</v>
      </c>
      <c r="U818" s="23">
        <v>2</v>
      </c>
      <c r="V818" s="23">
        <v>1.4500000000000002</v>
      </c>
      <c r="W818" s="23">
        <v>1.1333333333333335</v>
      </c>
      <c r="X818" s="23">
        <v>2.9</v>
      </c>
      <c r="Y818" s="23" t="s">
        <v>757</v>
      </c>
      <c r="Z818" s="15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272</v>
      </c>
      <c r="C819" s="29"/>
      <c r="D819" s="11">
        <v>1.7569842833952225</v>
      </c>
      <c r="E819" s="11">
        <v>1.8</v>
      </c>
      <c r="F819" s="11">
        <v>0.7</v>
      </c>
      <c r="G819" s="11" t="s">
        <v>757</v>
      </c>
      <c r="H819" s="11">
        <v>5</v>
      </c>
      <c r="I819" s="11">
        <v>1.5150000000000001</v>
      </c>
      <c r="J819" s="11">
        <v>1.9</v>
      </c>
      <c r="K819" s="11">
        <v>2</v>
      </c>
      <c r="L819" s="11">
        <v>1.5</v>
      </c>
      <c r="M819" s="11">
        <v>2</v>
      </c>
      <c r="N819" s="11">
        <v>1</v>
      </c>
      <c r="O819" s="11">
        <v>1</v>
      </c>
      <c r="P819" s="11" t="s">
        <v>757</v>
      </c>
      <c r="Q819" s="11">
        <v>2</v>
      </c>
      <c r="R819" s="11">
        <v>2</v>
      </c>
      <c r="S819" s="11">
        <v>1.4</v>
      </c>
      <c r="T819" s="11">
        <v>1.5</v>
      </c>
      <c r="U819" s="11">
        <v>2</v>
      </c>
      <c r="V819" s="11">
        <v>1.5</v>
      </c>
      <c r="W819" s="11">
        <v>1.1000000000000001</v>
      </c>
      <c r="X819" s="11">
        <v>3</v>
      </c>
      <c r="Y819" s="11" t="s">
        <v>757</v>
      </c>
      <c r="Z819" s="15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273</v>
      </c>
      <c r="C820" s="29"/>
      <c r="D820" s="24">
        <v>4.1316597181790149E-2</v>
      </c>
      <c r="E820" s="24">
        <v>0.21369760566432733</v>
      </c>
      <c r="F820" s="24">
        <v>7.5277265270908666E-2</v>
      </c>
      <c r="G820" s="24" t="s">
        <v>757</v>
      </c>
      <c r="H820" s="24">
        <v>0</v>
      </c>
      <c r="I820" s="24">
        <v>3.0983866769659366E-2</v>
      </c>
      <c r="J820" s="24">
        <v>0.87044050150867103</v>
      </c>
      <c r="K820" s="24">
        <v>0.75277265270908089</v>
      </c>
      <c r="L820" s="24">
        <v>0.54772255750516607</v>
      </c>
      <c r="M820" s="24">
        <v>0.40824829046386274</v>
      </c>
      <c r="N820" s="24">
        <v>0</v>
      </c>
      <c r="O820" s="24">
        <v>0.51639777949432231</v>
      </c>
      <c r="P820" s="24" t="s">
        <v>757</v>
      </c>
      <c r="Q820" s="24">
        <v>0</v>
      </c>
      <c r="R820" s="24">
        <v>0.51639777949432208</v>
      </c>
      <c r="S820" s="24">
        <v>0.13291601358251262</v>
      </c>
      <c r="T820" s="24">
        <v>0.54772255750516607</v>
      </c>
      <c r="U820" s="24">
        <v>0</v>
      </c>
      <c r="V820" s="24">
        <v>0.16431676725154862</v>
      </c>
      <c r="W820" s="24">
        <v>0.18618986725025183</v>
      </c>
      <c r="X820" s="24">
        <v>0.4690415759823463</v>
      </c>
      <c r="Y820" s="24" t="s">
        <v>757</v>
      </c>
      <c r="Z820" s="15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87</v>
      </c>
      <c r="C821" s="29"/>
      <c r="D821" s="13">
        <v>2.3597204742750032E-2</v>
      </c>
      <c r="E821" s="13">
        <v>0.11983043308280036</v>
      </c>
      <c r="F821" s="13">
        <v>0.11016185161596392</v>
      </c>
      <c r="G821" s="13" t="s">
        <v>757</v>
      </c>
      <c r="H821" s="13">
        <v>0</v>
      </c>
      <c r="I821" s="13">
        <v>2.0384122874775895E-2</v>
      </c>
      <c r="J821" s="13">
        <v>0.47914156046348866</v>
      </c>
      <c r="K821" s="13">
        <v>0.41060326511404416</v>
      </c>
      <c r="L821" s="13">
        <v>0.36514837167011072</v>
      </c>
      <c r="M821" s="13">
        <v>0.2226808857075615</v>
      </c>
      <c r="N821" s="13">
        <v>0</v>
      </c>
      <c r="O821" s="13">
        <v>0.38729833462074176</v>
      </c>
      <c r="P821" s="13" t="s">
        <v>757</v>
      </c>
      <c r="Q821" s="13">
        <v>0</v>
      </c>
      <c r="R821" s="13">
        <v>0.30983866769659324</v>
      </c>
      <c r="S821" s="13">
        <v>8.960630129158155E-2</v>
      </c>
      <c r="T821" s="13">
        <v>0.36514837167011072</v>
      </c>
      <c r="U821" s="13">
        <v>0</v>
      </c>
      <c r="V821" s="13">
        <v>0.11332190844934387</v>
      </c>
      <c r="W821" s="13">
        <v>0.16428517698551628</v>
      </c>
      <c r="X821" s="13">
        <v>0.16173847447667114</v>
      </c>
      <c r="Y821" s="13" t="s">
        <v>757</v>
      </c>
      <c r="Z821" s="15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274</v>
      </c>
      <c r="C822" s="29"/>
      <c r="D822" s="13">
        <v>9.5331420854352977E-2</v>
      </c>
      <c r="E822" s="13">
        <v>0.11561434029838646</v>
      </c>
      <c r="F822" s="13">
        <v>-0.57252160792304818</v>
      </c>
      <c r="G822" s="13" t="s">
        <v>757</v>
      </c>
      <c r="H822" s="13">
        <v>2.1278906737337935</v>
      </c>
      <c r="I822" s="13">
        <v>-4.9121235184926615E-2</v>
      </c>
      <c r="J822" s="13">
        <v>0.13646694478994492</v>
      </c>
      <c r="K822" s="13">
        <v>0.14689324703572426</v>
      </c>
      <c r="L822" s="13">
        <v>-6.1632797879861867E-2</v>
      </c>
      <c r="M822" s="13">
        <v>0.14689324703572426</v>
      </c>
      <c r="N822" s="13">
        <v>-0.37442186525324128</v>
      </c>
      <c r="O822" s="13">
        <v>-0.16589582033765504</v>
      </c>
      <c r="P822" s="13" t="s">
        <v>757</v>
      </c>
      <c r="Q822" s="13">
        <v>0.25115626949351744</v>
      </c>
      <c r="R822" s="13">
        <v>4.2630224577931308E-2</v>
      </c>
      <c r="S822" s="13">
        <v>-7.2059100125641318E-2</v>
      </c>
      <c r="T822" s="13">
        <v>-6.1632797879861867E-2</v>
      </c>
      <c r="U822" s="13">
        <v>0.25115626949351744</v>
      </c>
      <c r="V822" s="13">
        <v>-9.2911704617199664E-2</v>
      </c>
      <c r="W822" s="13">
        <v>-0.29101144728700667</v>
      </c>
      <c r="X822" s="13">
        <v>0.81417659076560023</v>
      </c>
      <c r="Y822" s="13" t="s">
        <v>757</v>
      </c>
      <c r="Z822" s="15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275</v>
      </c>
      <c r="C823" s="47"/>
      <c r="D823" s="45">
        <v>0.5</v>
      </c>
      <c r="E823" s="45">
        <v>0.56999999999999995</v>
      </c>
      <c r="F823" s="45">
        <v>1.72</v>
      </c>
      <c r="G823" s="45">
        <v>3.04</v>
      </c>
      <c r="H823" s="45">
        <v>3.8</v>
      </c>
      <c r="I823" s="45">
        <v>0.02</v>
      </c>
      <c r="J823" s="45">
        <v>0.64</v>
      </c>
      <c r="K823" s="45">
        <v>0.67</v>
      </c>
      <c r="L823" s="45">
        <v>0.02</v>
      </c>
      <c r="M823" s="45">
        <v>0.67</v>
      </c>
      <c r="N823" s="45">
        <v>1.24</v>
      </c>
      <c r="O823" s="45">
        <v>0.37</v>
      </c>
      <c r="P823" s="45">
        <v>1.06</v>
      </c>
      <c r="Q823" s="45">
        <v>1.02</v>
      </c>
      <c r="R823" s="45">
        <v>0.33</v>
      </c>
      <c r="S823" s="45">
        <v>0.06</v>
      </c>
      <c r="T823" s="45">
        <v>0.02</v>
      </c>
      <c r="U823" s="45">
        <v>1.02</v>
      </c>
      <c r="V823" s="45">
        <v>0.13</v>
      </c>
      <c r="W823" s="45">
        <v>0.79</v>
      </c>
      <c r="X823" s="45">
        <v>2.9</v>
      </c>
      <c r="Y823" s="45">
        <v>1.06</v>
      </c>
      <c r="Z823" s="15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BM824" s="55"/>
    </row>
    <row r="825" spans="1:65" ht="15">
      <c r="B825" s="8" t="s">
        <v>548</v>
      </c>
      <c r="BM825" s="28" t="s">
        <v>67</v>
      </c>
    </row>
    <row r="826" spans="1:65" ht="15">
      <c r="A826" s="25" t="s">
        <v>12</v>
      </c>
      <c r="B826" s="18" t="s">
        <v>111</v>
      </c>
      <c r="C826" s="15" t="s">
        <v>112</v>
      </c>
      <c r="D826" s="16" t="s">
        <v>231</v>
      </c>
      <c r="E826" s="17" t="s">
        <v>231</v>
      </c>
      <c r="F826" s="17" t="s">
        <v>231</v>
      </c>
      <c r="G826" s="17" t="s">
        <v>231</v>
      </c>
      <c r="H826" s="17" t="s">
        <v>231</v>
      </c>
      <c r="I826" s="17" t="s">
        <v>231</v>
      </c>
      <c r="J826" s="17" t="s">
        <v>231</v>
      </c>
      <c r="K826" s="15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232</v>
      </c>
      <c r="C827" s="9" t="s">
        <v>232</v>
      </c>
      <c r="D827" s="151" t="s">
        <v>236</v>
      </c>
      <c r="E827" s="152" t="s">
        <v>237</v>
      </c>
      <c r="F827" s="152" t="s">
        <v>241</v>
      </c>
      <c r="G827" s="152" t="s">
        <v>242</v>
      </c>
      <c r="H827" s="152" t="s">
        <v>245</v>
      </c>
      <c r="I827" s="152" t="s">
        <v>258</v>
      </c>
      <c r="J827" s="152" t="s">
        <v>261</v>
      </c>
      <c r="K827" s="15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306</v>
      </c>
      <c r="E828" s="11" t="s">
        <v>306</v>
      </c>
      <c r="F828" s="11" t="s">
        <v>307</v>
      </c>
      <c r="G828" s="11" t="s">
        <v>306</v>
      </c>
      <c r="H828" s="11" t="s">
        <v>306</v>
      </c>
      <c r="I828" s="11" t="s">
        <v>306</v>
      </c>
      <c r="J828" s="11" t="s">
        <v>307</v>
      </c>
      <c r="K828" s="15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15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6.2090713824453516</v>
      </c>
      <c r="E830" s="22">
        <v>5.56</v>
      </c>
      <c r="F830" s="22">
        <v>6</v>
      </c>
      <c r="G830" s="22">
        <v>5.7403000000000004</v>
      </c>
      <c r="H830" s="22">
        <v>5.6</v>
      </c>
      <c r="I830" s="22">
        <v>5.99</v>
      </c>
      <c r="J830" s="154">
        <v>3</v>
      </c>
      <c r="K830" s="15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5.9923905475137929</v>
      </c>
      <c r="E831" s="11">
        <v>5.79</v>
      </c>
      <c r="F831" s="11">
        <v>6</v>
      </c>
      <c r="G831" s="11">
        <v>5.2398999999999996</v>
      </c>
      <c r="H831" s="11">
        <v>5.6</v>
      </c>
      <c r="I831" s="11">
        <v>6.12</v>
      </c>
      <c r="J831" s="155">
        <v>4</v>
      </c>
      <c r="K831" s="15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4</v>
      </c>
    </row>
    <row r="832" spans="1:65">
      <c r="A832" s="30"/>
      <c r="B832" s="19">
        <v>1</v>
      </c>
      <c r="C832" s="9">
        <v>3</v>
      </c>
      <c r="D832" s="11">
        <v>6.1500255477749981</v>
      </c>
      <c r="E832" s="11">
        <v>5.81</v>
      </c>
      <c r="F832" s="11">
        <v>5.3</v>
      </c>
      <c r="G832" s="11">
        <v>5.3577000000000004</v>
      </c>
      <c r="H832" s="11">
        <v>5.4</v>
      </c>
      <c r="I832" s="11">
        <v>5.76</v>
      </c>
      <c r="J832" s="155">
        <v>4</v>
      </c>
      <c r="K832" s="15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6.0077786412735339</v>
      </c>
      <c r="E833" s="11">
        <v>5.49</v>
      </c>
      <c r="F833" s="11">
        <v>5.7</v>
      </c>
      <c r="G833" s="11">
        <v>5.3517999999999999</v>
      </c>
      <c r="H833" s="11">
        <v>5.4</v>
      </c>
      <c r="I833" s="11">
        <v>5.7</v>
      </c>
      <c r="J833" s="155">
        <v>3</v>
      </c>
      <c r="K833" s="15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5.7288171327826651</v>
      </c>
    </row>
    <row r="834" spans="1:65">
      <c r="A834" s="30"/>
      <c r="B834" s="19">
        <v>1</v>
      </c>
      <c r="C834" s="9">
        <v>5</v>
      </c>
      <c r="D834" s="11">
        <v>5.8284435297183066</v>
      </c>
      <c r="E834" s="11">
        <v>5.75</v>
      </c>
      <c r="F834" s="11">
        <v>6.2</v>
      </c>
      <c r="G834" s="11">
        <v>5.2499000000000002</v>
      </c>
      <c r="H834" s="11">
        <v>5.8</v>
      </c>
      <c r="I834" s="11">
        <v>5.8</v>
      </c>
      <c r="J834" s="155">
        <v>4</v>
      </c>
      <c r="K834" s="15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55</v>
      </c>
    </row>
    <row r="835" spans="1:65">
      <c r="A835" s="30"/>
      <c r="B835" s="19">
        <v>1</v>
      </c>
      <c r="C835" s="9">
        <v>6</v>
      </c>
      <c r="D835" s="11">
        <v>5.9192071314499728</v>
      </c>
      <c r="E835" s="11">
        <v>5.55</v>
      </c>
      <c r="F835" s="11">
        <v>5.3</v>
      </c>
      <c r="G835" s="11">
        <v>5.6509</v>
      </c>
      <c r="H835" s="11">
        <v>6.1</v>
      </c>
      <c r="I835" s="11">
        <v>5.82</v>
      </c>
      <c r="J835" s="155">
        <v>3</v>
      </c>
      <c r="K835" s="15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271</v>
      </c>
      <c r="C836" s="12"/>
      <c r="D836" s="23">
        <v>6.0178194633626596</v>
      </c>
      <c r="E836" s="23">
        <v>5.6583333333333323</v>
      </c>
      <c r="F836" s="23">
        <v>5.75</v>
      </c>
      <c r="G836" s="23">
        <v>5.431750000000001</v>
      </c>
      <c r="H836" s="23">
        <v>5.6499999999999995</v>
      </c>
      <c r="I836" s="23">
        <v>5.8649999999999993</v>
      </c>
      <c r="J836" s="23">
        <v>3.5</v>
      </c>
      <c r="K836" s="15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272</v>
      </c>
      <c r="C837" s="29"/>
      <c r="D837" s="11">
        <v>6.0000845943936634</v>
      </c>
      <c r="E837" s="11">
        <v>5.6549999999999994</v>
      </c>
      <c r="F837" s="11">
        <v>5.85</v>
      </c>
      <c r="G837" s="11">
        <v>5.3547500000000001</v>
      </c>
      <c r="H837" s="11">
        <v>5.6</v>
      </c>
      <c r="I837" s="11">
        <v>5.8100000000000005</v>
      </c>
      <c r="J837" s="11">
        <v>3.5</v>
      </c>
      <c r="K837" s="15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273</v>
      </c>
      <c r="C838" s="29"/>
      <c r="D838" s="24">
        <v>0.14169744487947372</v>
      </c>
      <c r="E838" s="24">
        <v>0.14034481346550237</v>
      </c>
      <c r="F838" s="24">
        <v>0.38340579025361637</v>
      </c>
      <c r="G838" s="24">
        <v>0.21212311283780477</v>
      </c>
      <c r="H838" s="24">
        <v>0.2664582518894843</v>
      </c>
      <c r="I838" s="24">
        <v>0.15820872289478863</v>
      </c>
      <c r="J838" s="24">
        <v>0.54772255750516607</v>
      </c>
      <c r="K838" s="211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  <c r="AH838" s="212"/>
      <c r="AI838" s="212"/>
      <c r="AJ838" s="212"/>
      <c r="AK838" s="212"/>
      <c r="AL838" s="212"/>
      <c r="AM838" s="212"/>
      <c r="AN838" s="212"/>
      <c r="AO838" s="212"/>
      <c r="AP838" s="212"/>
      <c r="AQ838" s="212"/>
      <c r="AR838" s="212"/>
      <c r="AS838" s="212"/>
      <c r="AT838" s="212"/>
      <c r="AU838" s="212"/>
      <c r="AV838" s="212"/>
      <c r="AW838" s="212"/>
      <c r="AX838" s="212"/>
      <c r="AY838" s="212"/>
      <c r="AZ838" s="212"/>
      <c r="BA838" s="212"/>
      <c r="BB838" s="212"/>
      <c r="BC838" s="212"/>
      <c r="BD838" s="212"/>
      <c r="BE838" s="212"/>
      <c r="BF838" s="212"/>
      <c r="BG838" s="212"/>
      <c r="BH838" s="212"/>
      <c r="BI838" s="212"/>
      <c r="BJ838" s="212"/>
      <c r="BK838" s="212"/>
      <c r="BL838" s="212"/>
      <c r="BM838" s="56"/>
    </row>
    <row r="839" spans="1:65">
      <c r="A839" s="30"/>
      <c r="B839" s="3" t="s">
        <v>87</v>
      </c>
      <c r="C839" s="29"/>
      <c r="D839" s="13">
        <v>2.3546310377396316E-2</v>
      </c>
      <c r="E839" s="13">
        <v>2.4803207092577745E-2</v>
      </c>
      <c r="F839" s="13">
        <v>6.6679267870194153E-2</v>
      </c>
      <c r="G839" s="13">
        <v>3.9052444025922534E-2</v>
      </c>
      <c r="H839" s="13">
        <v>4.7160752546811388E-2</v>
      </c>
      <c r="I839" s="13">
        <v>2.6975059317099512E-2</v>
      </c>
      <c r="J839" s="13">
        <v>0.15649215928719032</v>
      </c>
      <c r="K839" s="15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274</v>
      </c>
      <c r="C840" s="29"/>
      <c r="D840" s="13">
        <v>5.0447120911959908E-2</v>
      </c>
      <c r="E840" s="13">
        <v>-1.2303377436503449E-2</v>
      </c>
      <c r="F840" s="13">
        <v>3.6975987758656181E-3</v>
      </c>
      <c r="G840" s="13">
        <v>-5.1854881365076766E-2</v>
      </c>
      <c r="H840" s="13">
        <v>-1.3758011637627798E-2</v>
      </c>
      <c r="I840" s="13">
        <v>2.3771550751382708E-2</v>
      </c>
      <c r="J840" s="13">
        <v>-0.38905363552773398</v>
      </c>
      <c r="K840" s="15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275</v>
      </c>
      <c r="C841" s="47"/>
      <c r="D841" s="45">
        <v>1.97</v>
      </c>
      <c r="E841" s="45">
        <v>0.28999999999999998</v>
      </c>
      <c r="F841" s="45">
        <v>0.28999999999999998</v>
      </c>
      <c r="G841" s="45">
        <v>1.71</v>
      </c>
      <c r="H841" s="45">
        <v>0.34</v>
      </c>
      <c r="I841" s="45">
        <v>1.01</v>
      </c>
      <c r="J841" s="45" t="s">
        <v>276</v>
      </c>
      <c r="K841" s="15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315</v>
      </c>
      <c r="C842" s="20"/>
      <c r="D842" s="20"/>
      <c r="E842" s="20"/>
      <c r="F842" s="20"/>
      <c r="G842" s="20"/>
      <c r="H842" s="20"/>
      <c r="I842" s="20"/>
      <c r="J842" s="20"/>
      <c r="BM842" s="55"/>
    </row>
    <row r="843" spans="1:65">
      <c r="BM843" s="55"/>
    </row>
    <row r="844" spans="1:65" ht="15">
      <c r="B844" s="8" t="s">
        <v>549</v>
      </c>
      <c r="BM844" s="28" t="s">
        <v>67</v>
      </c>
    </row>
    <row r="845" spans="1:65" ht="15">
      <c r="A845" s="25" t="s">
        <v>15</v>
      </c>
      <c r="B845" s="18" t="s">
        <v>111</v>
      </c>
      <c r="C845" s="15" t="s">
        <v>112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15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232</v>
      </c>
      <c r="C846" s="9" t="s">
        <v>232</v>
      </c>
      <c r="D846" s="151" t="s">
        <v>236</v>
      </c>
      <c r="E846" s="152" t="s">
        <v>237</v>
      </c>
      <c r="F846" s="152" t="s">
        <v>241</v>
      </c>
      <c r="G846" s="152" t="s">
        <v>243</v>
      </c>
      <c r="H846" s="152" t="s">
        <v>244</v>
      </c>
      <c r="I846" s="152" t="s">
        <v>245</v>
      </c>
      <c r="J846" s="152" t="s">
        <v>246</v>
      </c>
      <c r="K846" s="152" t="s">
        <v>247</v>
      </c>
      <c r="L846" s="152" t="s">
        <v>248</v>
      </c>
      <c r="M846" s="152" t="s">
        <v>249</v>
      </c>
      <c r="N846" s="152" t="s">
        <v>250</v>
      </c>
      <c r="O846" s="152" t="s">
        <v>251</v>
      </c>
      <c r="P846" s="152" t="s">
        <v>252</v>
      </c>
      <c r="Q846" s="152" t="s">
        <v>253</v>
      </c>
      <c r="R846" s="152" t="s">
        <v>254</v>
      </c>
      <c r="S846" s="152" t="s">
        <v>255</v>
      </c>
      <c r="T846" s="152" t="s">
        <v>256</v>
      </c>
      <c r="U846" s="152" t="s">
        <v>257</v>
      </c>
      <c r="V846" s="152" t="s">
        <v>258</v>
      </c>
      <c r="W846" s="152" t="s">
        <v>259</v>
      </c>
      <c r="X846" s="152" t="s">
        <v>261</v>
      </c>
      <c r="Y846" s="152" t="s">
        <v>263</v>
      </c>
      <c r="Z846" s="152" t="s">
        <v>264</v>
      </c>
      <c r="AA846" s="15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306</v>
      </c>
      <c r="E847" s="11" t="s">
        <v>306</v>
      </c>
      <c r="F847" s="11" t="s">
        <v>307</v>
      </c>
      <c r="G847" s="11" t="s">
        <v>115</v>
      </c>
      <c r="H847" s="11" t="s">
        <v>307</v>
      </c>
      <c r="I847" s="11" t="s">
        <v>306</v>
      </c>
      <c r="J847" s="11" t="s">
        <v>307</v>
      </c>
      <c r="K847" s="11" t="s">
        <v>307</v>
      </c>
      <c r="L847" s="11" t="s">
        <v>307</v>
      </c>
      <c r="M847" s="11" t="s">
        <v>307</v>
      </c>
      <c r="N847" s="11" t="s">
        <v>307</v>
      </c>
      <c r="O847" s="11" t="s">
        <v>115</v>
      </c>
      <c r="P847" s="11" t="s">
        <v>307</v>
      </c>
      <c r="Q847" s="11" t="s">
        <v>307</v>
      </c>
      <c r="R847" s="11" t="s">
        <v>306</v>
      </c>
      <c r="S847" s="11" t="s">
        <v>307</v>
      </c>
      <c r="T847" s="11" t="s">
        <v>306</v>
      </c>
      <c r="U847" s="11" t="s">
        <v>306</v>
      </c>
      <c r="V847" s="11" t="s">
        <v>306</v>
      </c>
      <c r="W847" s="11" t="s">
        <v>306</v>
      </c>
      <c r="X847" s="11" t="s">
        <v>307</v>
      </c>
      <c r="Y847" s="11" t="s">
        <v>306</v>
      </c>
      <c r="Z847" s="11" t="s">
        <v>307</v>
      </c>
      <c r="AA847" s="15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15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</v>
      </c>
    </row>
    <row r="849" spans="1:65">
      <c r="A849" s="30"/>
      <c r="B849" s="18">
        <v>1</v>
      </c>
      <c r="C849" s="14">
        <v>1</v>
      </c>
      <c r="D849" s="22">
        <v>3.2945885756982345</v>
      </c>
      <c r="E849" s="22">
        <v>3.2</v>
      </c>
      <c r="F849" s="154">
        <v>3</v>
      </c>
      <c r="G849" s="154" t="s">
        <v>96</v>
      </c>
      <c r="H849" s="22">
        <v>2.95</v>
      </c>
      <c r="I849" s="22">
        <v>2.8</v>
      </c>
      <c r="J849" s="22">
        <v>3</v>
      </c>
      <c r="K849" s="22">
        <v>3</v>
      </c>
      <c r="L849" s="22">
        <v>3.3</v>
      </c>
      <c r="M849" s="22">
        <v>3</v>
      </c>
      <c r="N849" s="22">
        <v>3.4</v>
      </c>
      <c r="O849" s="22">
        <v>3.2750500683600001</v>
      </c>
      <c r="P849" s="154">
        <v>3.8</v>
      </c>
      <c r="Q849" s="22">
        <v>3.1</v>
      </c>
      <c r="R849" s="22">
        <v>2.7</v>
      </c>
      <c r="S849" s="22">
        <v>3.1</v>
      </c>
      <c r="T849" s="22">
        <v>2.8</v>
      </c>
      <c r="U849" s="22">
        <v>3.1</v>
      </c>
      <c r="V849" s="22">
        <v>3.4</v>
      </c>
      <c r="W849" s="22">
        <v>3</v>
      </c>
      <c r="X849" s="154">
        <v>11</v>
      </c>
      <c r="Y849" s="154">
        <v>2.2000000000000002</v>
      </c>
      <c r="Z849" s="22">
        <v>3.4</v>
      </c>
      <c r="AA849" s="15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3.2543158557649972</v>
      </c>
      <c r="E850" s="11">
        <v>3.3</v>
      </c>
      <c r="F850" s="155">
        <v>3</v>
      </c>
      <c r="G850" s="155" t="s">
        <v>96</v>
      </c>
      <c r="H850" s="11">
        <v>2.95</v>
      </c>
      <c r="I850" s="11">
        <v>2.7</v>
      </c>
      <c r="J850" s="11">
        <v>3</v>
      </c>
      <c r="K850" s="11">
        <v>3</v>
      </c>
      <c r="L850" s="149">
        <v>3.6</v>
      </c>
      <c r="M850" s="11">
        <v>3.1</v>
      </c>
      <c r="N850" s="11">
        <v>3.4</v>
      </c>
      <c r="O850" s="11">
        <v>3.3703031005200002</v>
      </c>
      <c r="P850" s="155">
        <v>4.0999999999999996</v>
      </c>
      <c r="Q850" s="11">
        <v>2.9</v>
      </c>
      <c r="R850" s="11">
        <v>2.8</v>
      </c>
      <c r="S850" s="11">
        <v>3.1</v>
      </c>
      <c r="T850" s="11">
        <v>3</v>
      </c>
      <c r="U850" s="11">
        <v>3</v>
      </c>
      <c r="V850" s="11">
        <v>3.6</v>
      </c>
      <c r="W850" s="11">
        <v>3.2</v>
      </c>
      <c r="X850" s="155">
        <v>10</v>
      </c>
      <c r="Y850" s="155">
        <v>2.2999999999999998</v>
      </c>
      <c r="Z850" s="11">
        <v>3.4</v>
      </c>
      <c r="AA850" s="15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13</v>
      </c>
    </row>
    <row r="851" spans="1:65">
      <c r="A851" s="30"/>
      <c r="B851" s="19">
        <v>1</v>
      </c>
      <c r="C851" s="9">
        <v>3</v>
      </c>
      <c r="D851" s="11">
        <v>3.2700120284288881</v>
      </c>
      <c r="E851" s="11">
        <v>3.4</v>
      </c>
      <c r="F851" s="155">
        <v>3</v>
      </c>
      <c r="G851" s="155" t="s">
        <v>96</v>
      </c>
      <c r="H851" s="11">
        <v>2.85</v>
      </c>
      <c r="I851" s="11">
        <v>2.9</v>
      </c>
      <c r="J851" s="11">
        <v>3.1</v>
      </c>
      <c r="K851" s="11">
        <v>3</v>
      </c>
      <c r="L851" s="11">
        <v>3.1</v>
      </c>
      <c r="M851" s="11">
        <v>3.1</v>
      </c>
      <c r="N851" s="11">
        <v>3.3</v>
      </c>
      <c r="O851" s="11">
        <v>3.3605538033600002</v>
      </c>
      <c r="P851" s="155">
        <v>4.0999999999999996</v>
      </c>
      <c r="Q851" s="11">
        <v>2.8</v>
      </c>
      <c r="R851" s="11">
        <v>2.8</v>
      </c>
      <c r="S851" s="11">
        <v>3.1</v>
      </c>
      <c r="T851" s="11">
        <v>2.9</v>
      </c>
      <c r="U851" s="11">
        <v>3.2</v>
      </c>
      <c r="V851" s="11">
        <v>3.4</v>
      </c>
      <c r="W851" s="11">
        <v>3.2</v>
      </c>
      <c r="X851" s="155">
        <v>15</v>
      </c>
      <c r="Y851" s="155">
        <v>2.2999999999999998</v>
      </c>
      <c r="Z851" s="11">
        <v>3.2</v>
      </c>
      <c r="AA851" s="15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3.2525254890731055</v>
      </c>
      <c r="E852" s="11">
        <v>3.2</v>
      </c>
      <c r="F852" s="155">
        <v>3</v>
      </c>
      <c r="G852" s="155" t="s">
        <v>96</v>
      </c>
      <c r="H852" s="149">
        <v>3.8500000000000005</v>
      </c>
      <c r="I852" s="11">
        <v>2.6</v>
      </c>
      <c r="J852" s="11">
        <v>3.2</v>
      </c>
      <c r="K852" s="11">
        <v>3.2</v>
      </c>
      <c r="L852" s="11">
        <v>3.1</v>
      </c>
      <c r="M852" s="11">
        <v>3.2</v>
      </c>
      <c r="N852" s="11">
        <v>3.2</v>
      </c>
      <c r="O852" s="11">
        <v>3.24247811616</v>
      </c>
      <c r="P852" s="155">
        <v>3.7</v>
      </c>
      <c r="Q852" s="11">
        <v>2.8</v>
      </c>
      <c r="R852" s="11">
        <v>3</v>
      </c>
      <c r="S852" s="11">
        <v>3.1</v>
      </c>
      <c r="T852" s="11">
        <v>3.1</v>
      </c>
      <c r="U852" s="11">
        <v>3</v>
      </c>
      <c r="V852" s="11">
        <v>3.6</v>
      </c>
      <c r="W852" s="11">
        <v>3.2</v>
      </c>
      <c r="X852" s="155">
        <v>11</v>
      </c>
      <c r="Y852" s="155">
        <v>2.2999999999999998</v>
      </c>
      <c r="Z852" s="11">
        <v>3.4</v>
      </c>
      <c r="AA852" s="15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3.1273512636973702</v>
      </c>
    </row>
    <row r="853" spans="1:65">
      <c r="A853" s="30"/>
      <c r="B853" s="19">
        <v>1</v>
      </c>
      <c r="C853" s="9">
        <v>5</v>
      </c>
      <c r="D853" s="11">
        <v>3.3039521890466266</v>
      </c>
      <c r="E853" s="11">
        <v>3.2</v>
      </c>
      <c r="F853" s="155">
        <v>3</v>
      </c>
      <c r="G853" s="155" t="s">
        <v>96</v>
      </c>
      <c r="H853" s="11">
        <v>3.45</v>
      </c>
      <c r="I853" s="11">
        <v>3</v>
      </c>
      <c r="J853" s="11">
        <v>3.2</v>
      </c>
      <c r="K853" s="11">
        <v>3.1</v>
      </c>
      <c r="L853" s="11">
        <v>3.2</v>
      </c>
      <c r="M853" s="11">
        <v>3</v>
      </c>
      <c r="N853" s="11">
        <v>3.2</v>
      </c>
      <c r="O853" s="11">
        <v>3.2681111904</v>
      </c>
      <c r="P853" s="155">
        <v>4</v>
      </c>
      <c r="Q853" s="11">
        <v>2.8</v>
      </c>
      <c r="R853" s="11">
        <v>2.8</v>
      </c>
      <c r="S853" s="11">
        <v>3</v>
      </c>
      <c r="T853" s="11">
        <v>3.1</v>
      </c>
      <c r="U853" s="11">
        <v>3.2</v>
      </c>
      <c r="V853" s="149">
        <v>4.5</v>
      </c>
      <c r="W853" s="11">
        <v>3.2</v>
      </c>
      <c r="X853" s="155">
        <v>7</v>
      </c>
      <c r="Y853" s="155">
        <v>2.1</v>
      </c>
      <c r="Z853" s="11">
        <v>3.2</v>
      </c>
      <c r="AA853" s="15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56</v>
      </c>
    </row>
    <row r="854" spans="1:65">
      <c r="A854" s="30"/>
      <c r="B854" s="19">
        <v>1</v>
      </c>
      <c r="C854" s="9">
        <v>6</v>
      </c>
      <c r="D854" s="11">
        <v>3.1923181888241849</v>
      </c>
      <c r="E854" s="11">
        <v>3.3</v>
      </c>
      <c r="F854" s="155">
        <v>3</v>
      </c>
      <c r="G854" s="155" t="s">
        <v>96</v>
      </c>
      <c r="H854" s="11">
        <v>3.15</v>
      </c>
      <c r="I854" s="11">
        <v>3</v>
      </c>
      <c r="J854" s="11">
        <v>3.2</v>
      </c>
      <c r="K854" s="11">
        <v>3.1</v>
      </c>
      <c r="L854" s="11">
        <v>3.1</v>
      </c>
      <c r="M854" s="11">
        <v>3.2</v>
      </c>
      <c r="N854" s="11">
        <v>3.2</v>
      </c>
      <c r="O854" s="11">
        <v>3.30972787368</v>
      </c>
      <c r="P854" s="155">
        <v>4.4000000000000004</v>
      </c>
      <c r="Q854" s="11">
        <v>3</v>
      </c>
      <c r="R854" s="11">
        <v>2.9</v>
      </c>
      <c r="S854" s="11">
        <v>3</v>
      </c>
      <c r="T854" s="11">
        <v>3.1</v>
      </c>
      <c r="U854" s="11">
        <v>3</v>
      </c>
      <c r="V854" s="11">
        <v>3.4</v>
      </c>
      <c r="W854" s="11">
        <v>3.2</v>
      </c>
      <c r="X854" s="155">
        <v>8</v>
      </c>
      <c r="Y854" s="155">
        <v>2.4</v>
      </c>
      <c r="Z854" s="11">
        <v>3.2</v>
      </c>
      <c r="AA854" s="15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271</v>
      </c>
      <c r="C855" s="12"/>
      <c r="D855" s="23">
        <v>3.2612853878060064</v>
      </c>
      <c r="E855" s="23">
        <v>3.2666666666666671</v>
      </c>
      <c r="F855" s="23">
        <v>3</v>
      </c>
      <c r="G855" s="23" t="s">
        <v>757</v>
      </c>
      <c r="H855" s="23">
        <v>3.1999999999999997</v>
      </c>
      <c r="I855" s="23">
        <v>2.8333333333333335</v>
      </c>
      <c r="J855" s="23">
        <v>3.1166666666666667</v>
      </c>
      <c r="K855" s="23">
        <v>3.0666666666666664</v>
      </c>
      <c r="L855" s="23">
        <v>3.2333333333333338</v>
      </c>
      <c r="M855" s="23">
        <v>3.0999999999999996</v>
      </c>
      <c r="N855" s="23">
        <v>3.2833333333333332</v>
      </c>
      <c r="O855" s="23">
        <v>3.3043706920799996</v>
      </c>
      <c r="P855" s="23">
        <v>4.0166666666666666</v>
      </c>
      <c r="Q855" s="23">
        <v>2.9000000000000004</v>
      </c>
      <c r="R855" s="23">
        <v>2.8333333333333335</v>
      </c>
      <c r="S855" s="23">
        <v>3.0666666666666664</v>
      </c>
      <c r="T855" s="23">
        <v>3</v>
      </c>
      <c r="U855" s="23">
        <v>3.0833333333333335</v>
      </c>
      <c r="V855" s="23">
        <v>3.65</v>
      </c>
      <c r="W855" s="23">
        <v>3.1666666666666665</v>
      </c>
      <c r="X855" s="23">
        <v>10.333333333333334</v>
      </c>
      <c r="Y855" s="23">
        <v>2.2666666666666666</v>
      </c>
      <c r="Z855" s="23">
        <v>3.3000000000000003</v>
      </c>
      <c r="AA855" s="15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272</v>
      </c>
      <c r="C856" s="29"/>
      <c r="D856" s="11">
        <v>3.2621639420969428</v>
      </c>
      <c r="E856" s="11">
        <v>3.25</v>
      </c>
      <c r="F856" s="11">
        <v>3</v>
      </c>
      <c r="G856" s="11" t="s">
        <v>757</v>
      </c>
      <c r="H856" s="11">
        <v>3.05</v>
      </c>
      <c r="I856" s="11">
        <v>2.8499999999999996</v>
      </c>
      <c r="J856" s="11">
        <v>3.1500000000000004</v>
      </c>
      <c r="K856" s="11">
        <v>3.05</v>
      </c>
      <c r="L856" s="11">
        <v>3.1500000000000004</v>
      </c>
      <c r="M856" s="11">
        <v>3.1</v>
      </c>
      <c r="N856" s="11">
        <v>3.25</v>
      </c>
      <c r="O856" s="11">
        <v>3.2923889710200003</v>
      </c>
      <c r="P856" s="11">
        <v>4.05</v>
      </c>
      <c r="Q856" s="11">
        <v>2.8499999999999996</v>
      </c>
      <c r="R856" s="11">
        <v>2.8</v>
      </c>
      <c r="S856" s="11">
        <v>3.1</v>
      </c>
      <c r="T856" s="11">
        <v>3.05</v>
      </c>
      <c r="U856" s="11">
        <v>3.05</v>
      </c>
      <c r="V856" s="11">
        <v>3.5</v>
      </c>
      <c r="W856" s="11">
        <v>3.2</v>
      </c>
      <c r="X856" s="11">
        <v>10.5</v>
      </c>
      <c r="Y856" s="11">
        <v>2.2999999999999998</v>
      </c>
      <c r="Z856" s="11">
        <v>3.3</v>
      </c>
      <c r="AA856" s="15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273</v>
      </c>
      <c r="C857" s="29"/>
      <c r="D857" s="24">
        <v>3.9717747283883192E-2</v>
      </c>
      <c r="E857" s="24">
        <v>8.164965809277247E-2</v>
      </c>
      <c r="F857" s="24">
        <v>0</v>
      </c>
      <c r="G857" s="24" t="s">
        <v>757</v>
      </c>
      <c r="H857" s="24">
        <v>0.38340579025361987</v>
      </c>
      <c r="I857" s="24">
        <v>0.16329931618554516</v>
      </c>
      <c r="J857" s="24">
        <v>9.831920802501759E-2</v>
      </c>
      <c r="K857" s="24">
        <v>8.1649658092772678E-2</v>
      </c>
      <c r="L857" s="24">
        <v>0.19663841605003501</v>
      </c>
      <c r="M857" s="24">
        <v>8.9442719099991672E-2</v>
      </c>
      <c r="N857" s="24">
        <v>9.8319208025017354E-2</v>
      </c>
      <c r="O857" s="24">
        <v>5.2033576202140802E-2</v>
      </c>
      <c r="P857" s="24">
        <v>0.24832774042918904</v>
      </c>
      <c r="Q857" s="24">
        <v>0.12649110640673528</v>
      </c>
      <c r="R857" s="24">
        <v>0.10327955589886442</v>
      </c>
      <c r="S857" s="24">
        <v>5.1639777949432274E-2</v>
      </c>
      <c r="T857" s="24">
        <v>0.12649110640673528</v>
      </c>
      <c r="U857" s="24">
        <v>9.831920802501759E-2</v>
      </c>
      <c r="V857" s="24">
        <v>0.42778499272415021</v>
      </c>
      <c r="W857" s="24">
        <v>8.1649658092772665E-2</v>
      </c>
      <c r="X857" s="24">
        <v>2.8047578623950185</v>
      </c>
      <c r="Y857" s="24">
        <v>0.10327955589886434</v>
      </c>
      <c r="Z857" s="24">
        <v>0.10954451150103306</v>
      </c>
      <c r="AA857" s="211"/>
      <c r="AB857" s="212"/>
      <c r="AC857" s="212"/>
      <c r="AD857" s="212"/>
      <c r="AE857" s="212"/>
      <c r="AF857" s="212"/>
      <c r="AG857" s="212"/>
      <c r="AH857" s="212"/>
      <c r="AI857" s="212"/>
      <c r="AJ857" s="212"/>
      <c r="AK857" s="212"/>
      <c r="AL857" s="212"/>
      <c r="AM857" s="212"/>
      <c r="AN857" s="212"/>
      <c r="AO857" s="212"/>
      <c r="AP857" s="212"/>
      <c r="AQ857" s="212"/>
      <c r="AR857" s="212"/>
      <c r="AS857" s="212"/>
      <c r="AT857" s="212"/>
      <c r="AU857" s="212"/>
      <c r="AV857" s="212"/>
      <c r="AW857" s="212"/>
      <c r="AX857" s="212"/>
      <c r="AY857" s="212"/>
      <c r="AZ857" s="212"/>
      <c r="BA857" s="212"/>
      <c r="BB857" s="212"/>
      <c r="BC857" s="212"/>
      <c r="BD857" s="212"/>
      <c r="BE857" s="212"/>
      <c r="BF857" s="212"/>
      <c r="BG857" s="212"/>
      <c r="BH857" s="212"/>
      <c r="BI857" s="212"/>
      <c r="BJ857" s="212"/>
      <c r="BK857" s="212"/>
      <c r="BL857" s="212"/>
      <c r="BM857" s="56"/>
    </row>
    <row r="858" spans="1:65">
      <c r="A858" s="30"/>
      <c r="B858" s="3" t="s">
        <v>87</v>
      </c>
      <c r="C858" s="29"/>
      <c r="D858" s="13">
        <v>1.2178556170640089E-2</v>
      </c>
      <c r="E858" s="13">
        <v>2.4994793293705856E-2</v>
      </c>
      <c r="F858" s="13">
        <v>0</v>
      </c>
      <c r="G858" s="13" t="s">
        <v>757</v>
      </c>
      <c r="H858" s="13">
        <v>0.11981430945425622</v>
      </c>
      <c r="I858" s="13">
        <v>5.7635052771368878E-2</v>
      </c>
      <c r="J858" s="13">
        <v>3.15462699545511E-2</v>
      </c>
      <c r="K858" s="13">
        <v>2.6624888508512832E-2</v>
      </c>
      <c r="L858" s="13">
        <v>6.0816004963928347E-2</v>
      </c>
      <c r="M858" s="13">
        <v>2.885249003225538E-2</v>
      </c>
      <c r="N858" s="13">
        <v>2.9944936454320007E-2</v>
      </c>
      <c r="O858" s="13">
        <v>1.5746894356270684E-2</v>
      </c>
      <c r="P858" s="13">
        <v>6.1824333716810551E-2</v>
      </c>
      <c r="Q858" s="13">
        <v>4.3617622898874227E-2</v>
      </c>
      <c r="R858" s="13">
        <v>3.6451607964305091E-2</v>
      </c>
      <c r="S858" s="13">
        <v>1.6839058026988787E-2</v>
      </c>
      <c r="T858" s="13">
        <v>4.2163702135578428E-2</v>
      </c>
      <c r="U858" s="13">
        <v>3.1887310710816512E-2</v>
      </c>
      <c r="V858" s="13">
        <v>0.1172013678696302</v>
      </c>
      <c r="W858" s="13">
        <v>2.578410255561242E-2</v>
      </c>
      <c r="X858" s="13">
        <v>0.27142818023177595</v>
      </c>
      <c r="Y858" s="13">
        <v>4.5564509955381326E-2</v>
      </c>
      <c r="Z858" s="13">
        <v>3.3195306515464561E-2</v>
      </c>
      <c r="AA858" s="15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274</v>
      </c>
      <c r="C859" s="29"/>
      <c r="D859" s="13">
        <v>4.2826696720434931E-2</v>
      </c>
      <c r="E859" s="13">
        <v>4.4547411282667593E-2</v>
      </c>
      <c r="F859" s="13">
        <v>-4.0721765148570732E-2</v>
      </c>
      <c r="G859" s="13" t="s">
        <v>757</v>
      </c>
      <c r="H859" s="13">
        <v>2.3230117174857901E-2</v>
      </c>
      <c r="I859" s="13">
        <v>-9.4015000418094519E-2</v>
      </c>
      <c r="J859" s="13">
        <v>-3.4165004599040483E-3</v>
      </c>
      <c r="K859" s="13">
        <v>-1.9404471040761262E-2</v>
      </c>
      <c r="L859" s="13">
        <v>3.3888764228762858E-2</v>
      </c>
      <c r="M859" s="13">
        <v>-8.7458239868565268E-3</v>
      </c>
      <c r="N859" s="13">
        <v>4.9876734809619849E-2</v>
      </c>
      <c r="O859" s="13">
        <v>5.6603628264432659E-2</v>
      </c>
      <c r="P859" s="13">
        <v>0.28436696999552469</v>
      </c>
      <c r="Q859" s="13">
        <v>-7.2697706310284937E-2</v>
      </c>
      <c r="R859" s="13">
        <v>-9.4015000418094519E-2</v>
      </c>
      <c r="S859" s="13">
        <v>-1.9404471040761262E-2</v>
      </c>
      <c r="T859" s="13">
        <v>-4.0721765148570732E-2</v>
      </c>
      <c r="U859" s="13">
        <v>-1.4075147513808783E-2</v>
      </c>
      <c r="V859" s="13">
        <v>0.16712185240257216</v>
      </c>
      <c r="W859" s="13">
        <v>1.2571470120953165E-2</v>
      </c>
      <c r="X859" s="13">
        <v>2.304180586710479</v>
      </c>
      <c r="Y859" s="13">
        <v>-0.27521200033447568</v>
      </c>
      <c r="Z859" s="13">
        <v>5.5206058336572328E-2</v>
      </c>
      <c r="AA859" s="15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275</v>
      </c>
      <c r="C860" s="47"/>
      <c r="D860" s="45">
        <v>0.55000000000000004</v>
      </c>
      <c r="E860" s="45">
        <v>0.57999999999999996</v>
      </c>
      <c r="F860" s="45" t="s">
        <v>276</v>
      </c>
      <c r="G860" s="45">
        <v>10.6</v>
      </c>
      <c r="H860" s="45">
        <v>0.19</v>
      </c>
      <c r="I860" s="45">
        <v>1.93</v>
      </c>
      <c r="J860" s="45">
        <v>0.28999999999999998</v>
      </c>
      <c r="K860" s="45">
        <v>0.57999999999999996</v>
      </c>
      <c r="L860" s="45">
        <v>0.39</v>
      </c>
      <c r="M860" s="45">
        <v>0.39</v>
      </c>
      <c r="N860" s="45">
        <v>0.67</v>
      </c>
      <c r="O860" s="45">
        <v>0.8</v>
      </c>
      <c r="P860" s="45">
        <v>4.91</v>
      </c>
      <c r="Q860" s="45">
        <v>1.54</v>
      </c>
      <c r="R860" s="45">
        <v>1.93</v>
      </c>
      <c r="S860" s="45">
        <v>0.57999999999999996</v>
      </c>
      <c r="T860" s="45">
        <v>0.96</v>
      </c>
      <c r="U860" s="45">
        <v>0.48</v>
      </c>
      <c r="V860" s="45">
        <v>2.79</v>
      </c>
      <c r="W860" s="45">
        <v>0</v>
      </c>
      <c r="X860" s="45" t="s">
        <v>276</v>
      </c>
      <c r="Y860" s="45">
        <v>5.2</v>
      </c>
      <c r="Z860" s="45">
        <v>0.77</v>
      </c>
      <c r="AA860" s="15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323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BM861" s="55"/>
    </row>
    <row r="862" spans="1:65">
      <c r="BM862" s="55"/>
    </row>
    <row r="863" spans="1:65" ht="15">
      <c r="B863" s="8" t="s">
        <v>550</v>
      </c>
      <c r="BM863" s="28" t="s">
        <v>67</v>
      </c>
    </row>
    <row r="864" spans="1:65" ht="15">
      <c r="A864" s="25" t="s">
        <v>18</v>
      </c>
      <c r="B864" s="18" t="s">
        <v>111</v>
      </c>
      <c r="C864" s="15" t="s">
        <v>112</v>
      </c>
      <c r="D864" s="16" t="s">
        <v>231</v>
      </c>
      <c r="E864" s="17" t="s">
        <v>231</v>
      </c>
      <c r="F864" s="17" t="s">
        <v>231</v>
      </c>
      <c r="G864" s="17" t="s">
        <v>231</v>
      </c>
      <c r="H864" s="17" t="s">
        <v>231</v>
      </c>
      <c r="I864" s="17" t="s">
        <v>231</v>
      </c>
      <c r="J864" s="17" t="s">
        <v>231</v>
      </c>
      <c r="K864" s="17" t="s">
        <v>231</v>
      </c>
      <c r="L864" s="17" t="s">
        <v>231</v>
      </c>
      <c r="M864" s="17" t="s">
        <v>231</v>
      </c>
      <c r="N864" s="17" t="s">
        <v>231</v>
      </c>
      <c r="O864" s="17" t="s">
        <v>231</v>
      </c>
      <c r="P864" s="17" t="s">
        <v>231</v>
      </c>
      <c r="Q864" s="17" t="s">
        <v>231</v>
      </c>
      <c r="R864" s="17" t="s">
        <v>231</v>
      </c>
      <c r="S864" s="17" t="s">
        <v>231</v>
      </c>
      <c r="T864" s="17" t="s">
        <v>231</v>
      </c>
      <c r="U864" s="17" t="s">
        <v>231</v>
      </c>
      <c r="V864" s="17" t="s">
        <v>231</v>
      </c>
      <c r="W864" s="17" t="s">
        <v>231</v>
      </c>
      <c r="X864" s="17" t="s">
        <v>231</v>
      </c>
      <c r="Y864" s="17" t="s">
        <v>231</v>
      </c>
      <c r="Z864" s="17" t="s">
        <v>231</v>
      </c>
      <c r="AA864" s="17" t="s">
        <v>231</v>
      </c>
      <c r="AB864" s="17" t="s">
        <v>231</v>
      </c>
      <c r="AC864" s="17" t="s">
        <v>231</v>
      </c>
      <c r="AD864" s="15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232</v>
      </c>
      <c r="C865" s="9" t="s">
        <v>232</v>
      </c>
      <c r="D865" s="151" t="s">
        <v>235</v>
      </c>
      <c r="E865" s="152" t="s">
        <v>236</v>
      </c>
      <c r="F865" s="152" t="s">
        <v>237</v>
      </c>
      <c r="G865" s="152" t="s">
        <v>241</v>
      </c>
      <c r="H865" s="152" t="s">
        <v>242</v>
      </c>
      <c r="I865" s="152" t="s">
        <v>243</v>
      </c>
      <c r="J865" s="152" t="s">
        <v>244</v>
      </c>
      <c r="K865" s="152" t="s">
        <v>245</v>
      </c>
      <c r="L865" s="152" t="s">
        <v>246</v>
      </c>
      <c r="M865" s="152" t="s">
        <v>247</v>
      </c>
      <c r="N865" s="152" t="s">
        <v>248</v>
      </c>
      <c r="O865" s="152" t="s">
        <v>249</v>
      </c>
      <c r="P865" s="152" t="s">
        <v>250</v>
      </c>
      <c r="Q865" s="152" t="s">
        <v>251</v>
      </c>
      <c r="R865" s="152" t="s">
        <v>252</v>
      </c>
      <c r="S865" s="152" t="s">
        <v>253</v>
      </c>
      <c r="T865" s="152" t="s">
        <v>254</v>
      </c>
      <c r="U865" s="152" t="s">
        <v>255</v>
      </c>
      <c r="V865" s="152" t="s">
        <v>256</v>
      </c>
      <c r="W865" s="152" t="s">
        <v>257</v>
      </c>
      <c r="X865" s="152" t="s">
        <v>258</v>
      </c>
      <c r="Y865" s="152" t="s">
        <v>259</v>
      </c>
      <c r="Z865" s="152" t="s">
        <v>260</v>
      </c>
      <c r="AA865" s="152" t="s">
        <v>261</v>
      </c>
      <c r="AB865" s="152" t="s">
        <v>263</v>
      </c>
      <c r="AC865" s="152" t="s">
        <v>264</v>
      </c>
      <c r="AD865" s="15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115</v>
      </c>
      <c r="E866" s="11" t="s">
        <v>306</v>
      </c>
      <c r="F866" s="11" t="s">
        <v>306</v>
      </c>
      <c r="G866" s="11" t="s">
        <v>307</v>
      </c>
      <c r="H866" s="11" t="s">
        <v>115</v>
      </c>
      <c r="I866" s="11" t="s">
        <v>115</v>
      </c>
      <c r="J866" s="11" t="s">
        <v>307</v>
      </c>
      <c r="K866" s="11" t="s">
        <v>306</v>
      </c>
      <c r="L866" s="11" t="s">
        <v>307</v>
      </c>
      <c r="M866" s="11" t="s">
        <v>307</v>
      </c>
      <c r="N866" s="11" t="s">
        <v>307</v>
      </c>
      <c r="O866" s="11" t="s">
        <v>307</v>
      </c>
      <c r="P866" s="11" t="s">
        <v>307</v>
      </c>
      <c r="Q866" s="11" t="s">
        <v>115</v>
      </c>
      <c r="R866" s="11" t="s">
        <v>307</v>
      </c>
      <c r="S866" s="11" t="s">
        <v>307</v>
      </c>
      <c r="T866" s="11" t="s">
        <v>306</v>
      </c>
      <c r="U866" s="11" t="s">
        <v>307</v>
      </c>
      <c r="V866" s="11" t="s">
        <v>306</v>
      </c>
      <c r="W866" s="11" t="s">
        <v>307</v>
      </c>
      <c r="X866" s="11" t="s">
        <v>115</v>
      </c>
      <c r="Y866" s="11" t="s">
        <v>306</v>
      </c>
      <c r="Z866" s="11" t="s">
        <v>307</v>
      </c>
      <c r="AA866" s="11" t="s">
        <v>307</v>
      </c>
      <c r="AB866" s="11" t="s">
        <v>306</v>
      </c>
      <c r="AC866" s="11" t="s">
        <v>307</v>
      </c>
      <c r="AD866" s="15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15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18">
        <v>181.99419999999998</v>
      </c>
      <c r="E868" s="218">
        <v>182.79568874581253</v>
      </c>
      <c r="F868" s="218">
        <v>179.48</v>
      </c>
      <c r="G868" s="218">
        <v>181</v>
      </c>
      <c r="H868" s="218">
        <v>171.221</v>
      </c>
      <c r="I868" s="218">
        <v>163</v>
      </c>
      <c r="J868" s="218">
        <v>170</v>
      </c>
      <c r="K868" s="218">
        <v>176</v>
      </c>
      <c r="L868" s="218">
        <v>183</v>
      </c>
      <c r="M868" s="218">
        <v>185</v>
      </c>
      <c r="N868" s="218">
        <v>180</v>
      </c>
      <c r="O868" s="218">
        <v>178</v>
      </c>
      <c r="P868" s="218">
        <v>187.5</v>
      </c>
      <c r="Q868" s="218">
        <v>181.02430868163998</v>
      </c>
      <c r="R868" s="218">
        <v>169</v>
      </c>
      <c r="S868" s="218">
        <v>162.69999999999999</v>
      </c>
      <c r="T868" s="218">
        <v>177</v>
      </c>
      <c r="U868" s="218">
        <v>189</v>
      </c>
      <c r="V868" s="218">
        <v>162</v>
      </c>
      <c r="W868" s="218">
        <v>172</v>
      </c>
      <c r="X868" s="218">
        <v>176</v>
      </c>
      <c r="Y868" s="218">
        <v>173.88</v>
      </c>
      <c r="Z868" s="228">
        <v>179.66</v>
      </c>
      <c r="AA868" s="218">
        <v>186</v>
      </c>
      <c r="AB868" s="219">
        <v>115</v>
      </c>
      <c r="AC868" s="218">
        <v>185.4</v>
      </c>
      <c r="AD868" s="220"/>
      <c r="AE868" s="221"/>
      <c r="AF868" s="221"/>
      <c r="AG868" s="221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2">
        <v>1</v>
      </c>
    </row>
    <row r="869" spans="1:65">
      <c r="A869" s="30"/>
      <c r="B869" s="19">
        <v>1</v>
      </c>
      <c r="C869" s="9">
        <v>2</v>
      </c>
      <c r="D869" s="223">
        <v>184.96359999999999</v>
      </c>
      <c r="E869" s="223">
        <v>181.69306779050109</v>
      </c>
      <c r="F869" s="223">
        <v>181.1</v>
      </c>
      <c r="G869" s="223">
        <v>171</v>
      </c>
      <c r="H869" s="223">
        <v>169.7039</v>
      </c>
      <c r="I869" s="223">
        <v>165</v>
      </c>
      <c r="J869" s="223">
        <v>168</v>
      </c>
      <c r="K869" s="223">
        <v>178</v>
      </c>
      <c r="L869" s="223">
        <v>177.5</v>
      </c>
      <c r="M869" s="223">
        <v>182.5</v>
      </c>
      <c r="N869" s="223">
        <v>184</v>
      </c>
      <c r="O869" s="223">
        <v>177.5</v>
      </c>
      <c r="P869" s="223">
        <v>190</v>
      </c>
      <c r="Q869" s="223">
        <v>182.83496483363999</v>
      </c>
      <c r="R869" s="223">
        <v>168</v>
      </c>
      <c r="S869" s="223">
        <v>159.6</v>
      </c>
      <c r="T869" s="223">
        <v>184</v>
      </c>
      <c r="U869" s="223">
        <v>191</v>
      </c>
      <c r="V869" s="223">
        <v>174</v>
      </c>
      <c r="W869" s="223">
        <v>174</v>
      </c>
      <c r="X869" s="223">
        <v>180</v>
      </c>
      <c r="Y869" s="223">
        <v>172.17</v>
      </c>
      <c r="Z869" s="224">
        <v>163.24</v>
      </c>
      <c r="AA869" s="223">
        <v>186</v>
      </c>
      <c r="AB869" s="224">
        <v>112</v>
      </c>
      <c r="AC869" s="223">
        <v>185.5</v>
      </c>
      <c r="AD869" s="220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2">
        <v>14</v>
      </c>
    </row>
    <row r="870" spans="1:65">
      <c r="A870" s="30"/>
      <c r="B870" s="19">
        <v>1</v>
      </c>
      <c r="C870" s="9">
        <v>3</v>
      </c>
      <c r="D870" s="223">
        <v>185.18900000000002</v>
      </c>
      <c r="E870" s="223">
        <v>180.11257989629453</v>
      </c>
      <c r="F870" s="223">
        <v>181.61</v>
      </c>
      <c r="G870" s="223">
        <v>172</v>
      </c>
      <c r="H870" s="223">
        <v>170.44059999999999</v>
      </c>
      <c r="I870" s="223">
        <v>168</v>
      </c>
      <c r="J870" s="223">
        <v>166</v>
      </c>
      <c r="K870" s="223">
        <v>183</v>
      </c>
      <c r="L870" s="223">
        <v>182.5</v>
      </c>
      <c r="M870" s="223">
        <v>184</v>
      </c>
      <c r="N870" s="223">
        <v>175</v>
      </c>
      <c r="O870" s="223">
        <v>179.5</v>
      </c>
      <c r="P870" s="223">
        <v>186</v>
      </c>
      <c r="Q870" s="223">
        <v>180.05040573764001</v>
      </c>
      <c r="R870" s="223">
        <v>172</v>
      </c>
      <c r="S870" s="223">
        <v>158.6</v>
      </c>
      <c r="T870" s="223">
        <v>175</v>
      </c>
      <c r="U870" s="223">
        <v>192</v>
      </c>
      <c r="V870" s="223">
        <v>172</v>
      </c>
      <c r="W870" s="223">
        <v>173</v>
      </c>
      <c r="X870" s="223">
        <v>179</v>
      </c>
      <c r="Y870" s="223">
        <v>173.49</v>
      </c>
      <c r="Z870" s="224">
        <v>138.91</v>
      </c>
      <c r="AA870" s="223">
        <v>184</v>
      </c>
      <c r="AB870" s="224">
        <v>119</v>
      </c>
      <c r="AC870" s="223">
        <v>174.8</v>
      </c>
      <c r="AD870" s="220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2">
        <v>16</v>
      </c>
    </row>
    <row r="871" spans="1:65">
      <c r="A871" s="30"/>
      <c r="B871" s="19">
        <v>1</v>
      </c>
      <c r="C871" s="9">
        <v>4</v>
      </c>
      <c r="D871" s="223">
        <v>185.47319999999999</v>
      </c>
      <c r="E871" s="223">
        <v>179.88383875656436</v>
      </c>
      <c r="F871" s="223">
        <v>181.3</v>
      </c>
      <c r="G871" s="223">
        <v>174</v>
      </c>
      <c r="H871" s="223">
        <v>172.88480000000001</v>
      </c>
      <c r="I871" s="223">
        <v>165</v>
      </c>
      <c r="J871" s="223">
        <v>171</v>
      </c>
      <c r="K871" s="223">
        <v>183</v>
      </c>
      <c r="L871" s="223">
        <v>179</v>
      </c>
      <c r="M871" s="223">
        <v>192</v>
      </c>
      <c r="N871" s="223">
        <v>173.5</v>
      </c>
      <c r="O871" s="223">
        <v>177.5</v>
      </c>
      <c r="P871" s="223">
        <v>193.5</v>
      </c>
      <c r="Q871" s="223">
        <v>178.67945417363998</v>
      </c>
      <c r="R871" s="223">
        <v>167</v>
      </c>
      <c r="S871" s="223">
        <v>159.69999999999999</v>
      </c>
      <c r="T871" s="223">
        <v>182</v>
      </c>
      <c r="U871" s="223">
        <v>190</v>
      </c>
      <c r="V871" s="223">
        <v>172</v>
      </c>
      <c r="W871" s="223">
        <v>170</v>
      </c>
      <c r="X871" s="223">
        <v>175</v>
      </c>
      <c r="Y871" s="223">
        <v>172.24</v>
      </c>
      <c r="Z871" s="224">
        <v>146.97</v>
      </c>
      <c r="AA871" s="223">
        <v>178</v>
      </c>
      <c r="AB871" s="224">
        <v>116</v>
      </c>
      <c r="AC871" s="223">
        <v>194.2</v>
      </c>
      <c r="AD871" s="220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2">
        <v>177.35022820506106</v>
      </c>
    </row>
    <row r="872" spans="1:65">
      <c r="A872" s="30"/>
      <c r="B872" s="19">
        <v>1</v>
      </c>
      <c r="C872" s="9">
        <v>5</v>
      </c>
      <c r="D872" s="223">
        <v>183.54259999999999</v>
      </c>
      <c r="E872" s="225">
        <v>174.18250221604981</v>
      </c>
      <c r="F872" s="223">
        <v>182.46</v>
      </c>
      <c r="G872" s="223">
        <v>174</v>
      </c>
      <c r="H872" s="223">
        <v>171.49340000000001</v>
      </c>
      <c r="I872" s="223">
        <v>167</v>
      </c>
      <c r="J872" s="223">
        <v>172</v>
      </c>
      <c r="K872" s="223">
        <v>183</v>
      </c>
      <c r="L872" s="223">
        <v>178.5</v>
      </c>
      <c r="M872" s="223">
        <v>191</v>
      </c>
      <c r="N872" s="223">
        <v>175.5</v>
      </c>
      <c r="O872" s="223">
        <v>178</v>
      </c>
      <c r="P872" s="223">
        <v>184.5</v>
      </c>
      <c r="Q872" s="223">
        <v>180.46171125763999</v>
      </c>
      <c r="R872" s="223">
        <v>169</v>
      </c>
      <c r="S872" s="223">
        <v>154.69999999999999</v>
      </c>
      <c r="T872" s="223">
        <v>180</v>
      </c>
      <c r="U872" s="223">
        <v>186</v>
      </c>
      <c r="V872" s="223">
        <v>169</v>
      </c>
      <c r="W872" s="223">
        <v>173</v>
      </c>
      <c r="X872" s="223">
        <v>182</v>
      </c>
      <c r="Y872" s="223">
        <v>172.13</v>
      </c>
      <c r="Z872" s="224">
        <v>145.86000000000001</v>
      </c>
      <c r="AA872" s="223">
        <v>192</v>
      </c>
      <c r="AB872" s="224">
        <v>111</v>
      </c>
      <c r="AC872" s="223">
        <v>182</v>
      </c>
      <c r="AD872" s="220"/>
      <c r="AE872" s="221"/>
      <c r="AF872" s="221"/>
      <c r="AG872" s="221"/>
      <c r="AH872" s="221"/>
      <c r="AI872" s="221"/>
      <c r="AJ872" s="221"/>
      <c r="AK872" s="221"/>
      <c r="AL872" s="221"/>
      <c r="AM872" s="221"/>
      <c r="AN872" s="221"/>
      <c r="AO872" s="221"/>
      <c r="AP872" s="221"/>
      <c r="AQ872" s="221"/>
      <c r="AR872" s="221"/>
      <c r="AS872" s="221"/>
      <c r="AT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G872" s="221"/>
      <c r="BH872" s="221"/>
      <c r="BI872" s="221"/>
      <c r="BJ872" s="221"/>
      <c r="BK872" s="221"/>
      <c r="BL872" s="221"/>
      <c r="BM872" s="222">
        <v>57</v>
      </c>
    </row>
    <row r="873" spans="1:65">
      <c r="A873" s="30"/>
      <c r="B873" s="19">
        <v>1</v>
      </c>
      <c r="C873" s="9">
        <v>6</v>
      </c>
      <c r="D873" s="223">
        <v>184.61080000000001</v>
      </c>
      <c r="E873" s="223">
        <v>178.92536761328805</v>
      </c>
      <c r="F873" s="223">
        <v>181.67</v>
      </c>
      <c r="G873" s="223">
        <v>170</v>
      </c>
      <c r="H873" s="223">
        <v>168.5943</v>
      </c>
      <c r="I873" s="223">
        <v>164</v>
      </c>
      <c r="J873" s="223">
        <v>170</v>
      </c>
      <c r="K873" s="223">
        <v>179</v>
      </c>
      <c r="L873" s="223">
        <v>178</v>
      </c>
      <c r="M873" s="223">
        <v>185</v>
      </c>
      <c r="N873" s="223">
        <v>173.5</v>
      </c>
      <c r="O873" s="223">
        <v>180</v>
      </c>
      <c r="P873" s="223">
        <v>185.5</v>
      </c>
      <c r="Q873" s="223">
        <v>182.86796548163997</v>
      </c>
      <c r="R873" s="223">
        <v>170</v>
      </c>
      <c r="S873" s="223">
        <v>157.19999999999999</v>
      </c>
      <c r="T873" s="223">
        <v>181</v>
      </c>
      <c r="U873" s="223">
        <v>187</v>
      </c>
      <c r="V873" s="223">
        <v>178</v>
      </c>
      <c r="W873" s="223">
        <v>170</v>
      </c>
      <c r="X873" s="223">
        <v>181</v>
      </c>
      <c r="Y873" s="223">
        <v>170.68</v>
      </c>
      <c r="Z873" s="224">
        <v>149.29</v>
      </c>
      <c r="AA873" s="223">
        <v>184</v>
      </c>
      <c r="AB873" s="224">
        <v>123.00000000000001</v>
      </c>
      <c r="AC873" s="223">
        <v>180.7</v>
      </c>
      <c r="AD873" s="220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226"/>
    </row>
    <row r="874" spans="1:65">
      <c r="A874" s="30"/>
      <c r="B874" s="20" t="s">
        <v>271</v>
      </c>
      <c r="C874" s="12"/>
      <c r="D874" s="227">
        <v>184.29556666666667</v>
      </c>
      <c r="E874" s="227">
        <v>179.59884083641839</v>
      </c>
      <c r="F874" s="227">
        <v>181.27</v>
      </c>
      <c r="G874" s="227">
        <v>173.66666666666666</v>
      </c>
      <c r="H874" s="227">
        <v>170.72299999999998</v>
      </c>
      <c r="I874" s="227">
        <v>165.33333333333334</v>
      </c>
      <c r="J874" s="227">
        <v>169.5</v>
      </c>
      <c r="K874" s="227">
        <v>180.33333333333334</v>
      </c>
      <c r="L874" s="227">
        <v>179.75</v>
      </c>
      <c r="M874" s="227">
        <v>186.58333333333334</v>
      </c>
      <c r="N874" s="227">
        <v>176.91666666666666</v>
      </c>
      <c r="O874" s="227">
        <v>178.41666666666666</v>
      </c>
      <c r="P874" s="227">
        <v>187.83333333333334</v>
      </c>
      <c r="Q874" s="227">
        <v>180.9864683609733</v>
      </c>
      <c r="R874" s="227">
        <v>169.16666666666666</v>
      </c>
      <c r="S874" s="227">
        <v>158.75</v>
      </c>
      <c r="T874" s="227">
        <v>179.83333333333334</v>
      </c>
      <c r="U874" s="227">
        <v>189.16666666666666</v>
      </c>
      <c r="V874" s="227">
        <v>171.16666666666666</v>
      </c>
      <c r="W874" s="227">
        <v>172</v>
      </c>
      <c r="X874" s="227">
        <v>178.83333333333334</v>
      </c>
      <c r="Y874" s="227">
        <v>172.43166666666664</v>
      </c>
      <c r="Z874" s="227">
        <v>153.98833333333332</v>
      </c>
      <c r="AA874" s="227">
        <v>185</v>
      </c>
      <c r="AB874" s="227">
        <v>116</v>
      </c>
      <c r="AC874" s="227">
        <v>183.76666666666668</v>
      </c>
      <c r="AD874" s="220"/>
      <c r="AE874" s="221"/>
      <c r="AF874" s="221"/>
      <c r="AG874" s="221"/>
      <c r="AH874" s="221"/>
      <c r="AI874" s="221"/>
      <c r="AJ874" s="221"/>
      <c r="AK874" s="221"/>
      <c r="AL874" s="221"/>
      <c r="AM874" s="221"/>
      <c r="AN874" s="221"/>
      <c r="AO874" s="221"/>
      <c r="AP874" s="221"/>
      <c r="AQ874" s="221"/>
      <c r="AR874" s="221"/>
      <c r="AS874" s="221"/>
      <c r="AT874" s="221"/>
      <c r="AU874" s="221"/>
      <c r="AV874" s="221"/>
      <c r="AW874" s="221"/>
      <c r="AX874" s="221"/>
      <c r="AY874" s="221"/>
      <c r="AZ874" s="221"/>
      <c r="BA874" s="221"/>
      <c r="BB874" s="221"/>
      <c r="BC874" s="221"/>
      <c r="BD874" s="221"/>
      <c r="BE874" s="221"/>
      <c r="BF874" s="221"/>
      <c r="BG874" s="221"/>
      <c r="BH874" s="221"/>
      <c r="BI874" s="221"/>
      <c r="BJ874" s="221"/>
      <c r="BK874" s="221"/>
      <c r="BL874" s="221"/>
      <c r="BM874" s="226"/>
    </row>
    <row r="875" spans="1:65">
      <c r="A875" s="30"/>
      <c r="B875" s="3" t="s">
        <v>272</v>
      </c>
      <c r="C875" s="29"/>
      <c r="D875" s="223">
        <v>184.78719999999998</v>
      </c>
      <c r="E875" s="223">
        <v>179.99820932642945</v>
      </c>
      <c r="F875" s="223">
        <v>181.45500000000001</v>
      </c>
      <c r="G875" s="223">
        <v>173</v>
      </c>
      <c r="H875" s="223">
        <v>170.83080000000001</v>
      </c>
      <c r="I875" s="223">
        <v>165</v>
      </c>
      <c r="J875" s="223">
        <v>170</v>
      </c>
      <c r="K875" s="223">
        <v>181</v>
      </c>
      <c r="L875" s="223">
        <v>178.75</v>
      </c>
      <c r="M875" s="223">
        <v>185</v>
      </c>
      <c r="N875" s="223">
        <v>175.25</v>
      </c>
      <c r="O875" s="223">
        <v>178</v>
      </c>
      <c r="P875" s="223">
        <v>186.75</v>
      </c>
      <c r="Q875" s="223">
        <v>180.74300996963999</v>
      </c>
      <c r="R875" s="223">
        <v>169</v>
      </c>
      <c r="S875" s="223">
        <v>159.1</v>
      </c>
      <c r="T875" s="223">
        <v>180.5</v>
      </c>
      <c r="U875" s="223">
        <v>189.5</v>
      </c>
      <c r="V875" s="223">
        <v>172</v>
      </c>
      <c r="W875" s="223">
        <v>172.5</v>
      </c>
      <c r="X875" s="223">
        <v>179.5</v>
      </c>
      <c r="Y875" s="223">
        <v>172.20499999999998</v>
      </c>
      <c r="Z875" s="223">
        <v>148.13</v>
      </c>
      <c r="AA875" s="223">
        <v>185</v>
      </c>
      <c r="AB875" s="223">
        <v>115.5</v>
      </c>
      <c r="AC875" s="223">
        <v>183.7</v>
      </c>
      <c r="AD875" s="220"/>
      <c r="AE875" s="221"/>
      <c r="AF875" s="221"/>
      <c r="AG875" s="221"/>
      <c r="AH875" s="221"/>
      <c r="AI875" s="221"/>
      <c r="AJ875" s="221"/>
      <c r="AK875" s="221"/>
      <c r="AL875" s="221"/>
      <c r="AM875" s="221"/>
      <c r="AN875" s="221"/>
      <c r="AO875" s="221"/>
      <c r="AP875" s="221"/>
      <c r="AQ875" s="221"/>
      <c r="AR875" s="221"/>
      <c r="AS875" s="221"/>
      <c r="AT875" s="221"/>
      <c r="AU875" s="221"/>
      <c r="AV875" s="221"/>
      <c r="AW875" s="221"/>
      <c r="AX875" s="221"/>
      <c r="AY875" s="221"/>
      <c r="AZ875" s="221"/>
      <c r="BA875" s="221"/>
      <c r="BB875" s="221"/>
      <c r="BC875" s="221"/>
      <c r="BD875" s="221"/>
      <c r="BE875" s="221"/>
      <c r="BF875" s="221"/>
      <c r="BG875" s="221"/>
      <c r="BH875" s="221"/>
      <c r="BI875" s="221"/>
      <c r="BJ875" s="221"/>
      <c r="BK875" s="221"/>
      <c r="BL875" s="221"/>
      <c r="BM875" s="226"/>
    </row>
    <row r="876" spans="1:65">
      <c r="A876" s="30"/>
      <c r="B876" s="3" t="s">
        <v>273</v>
      </c>
      <c r="C876" s="29"/>
      <c r="D876" s="223">
        <v>1.3110248901781729</v>
      </c>
      <c r="E876" s="223">
        <v>2.9913563799689227</v>
      </c>
      <c r="F876" s="223">
        <v>0.99253211534942865</v>
      </c>
      <c r="G876" s="223">
        <v>3.9327683210006996</v>
      </c>
      <c r="H876" s="223">
        <v>1.4942943257604944</v>
      </c>
      <c r="I876" s="223">
        <v>1.8618986725025257</v>
      </c>
      <c r="J876" s="223">
        <v>2.16794833886788</v>
      </c>
      <c r="K876" s="223">
        <v>3.0767948691238201</v>
      </c>
      <c r="L876" s="223">
        <v>2.382225849914319</v>
      </c>
      <c r="M876" s="223">
        <v>3.9295886129042397</v>
      </c>
      <c r="N876" s="223">
        <v>4.2120857857677425</v>
      </c>
      <c r="O876" s="223">
        <v>1.0684880283216405</v>
      </c>
      <c r="P876" s="223">
        <v>3.3714487489307419</v>
      </c>
      <c r="Q876" s="223">
        <v>1.639042417221952</v>
      </c>
      <c r="R876" s="223">
        <v>1.7224014243685086</v>
      </c>
      <c r="S876" s="223">
        <v>2.6853305196939914</v>
      </c>
      <c r="T876" s="223">
        <v>3.3115957885386109</v>
      </c>
      <c r="U876" s="223">
        <v>2.3166067138525408</v>
      </c>
      <c r="V876" s="223">
        <v>5.3820689949745777</v>
      </c>
      <c r="W876" s="223">
        <v>1.6733200530681511</v>
      </c>
      <c r="X876" s="223">
        <v>2.7868739954771304</v>
      </c>
      <c r="Y876" s="223">
        <v>1.1386205103837996</v>
      </c>
      <c r="Z876" s="223">
        <v>14.895536803575313</v>
      </c>
      <c r="AA876" s="223">
        <v>4.5166359162544856</v>
      </c>
      <c r="AB876" s="223">
        <v>4.4721359549995841</v>
      </c>
      <c r="AC876" s="223">
        <v>6.4413249154709309</v>
      </c>
      <c r="AD876" s="220"/>
      <c r="AE876" s="221"/>
      <c r="AF876" s="221"/>
      <c r="AG876" s="221"/>
      <c r="AH876" s="221"/>
      <c r="AI876" s="221"/>
      <c r="AJ876" s="221"/>
      <c r="AK876" s="221"/>
      <c r="AL876" s="221"/>
      <c r="AM876" s="221"/>
      <c r="AN876" s="221"/>
      <c r="AO876" s="221"/>
      <c r="AP876" s="221"/>
      <c r="AQ876" s="221"/>
      <c r="AR876" s="221"/>
      <c r="AS876" s="221"/>
      <c r="AT876" s="221"/>
      <c r="AU876" s="221"/>
      <c r="AV876" s="221"/>
      <c r="AW876" s="221"/>
      <c r="AX876" s="221"/>
      <c r="AY876" s="221"/>
      <c r="AZ876" s="221"/>
      <c r="BA876" s="221"/>
      <c r="BB876" s="221"/>
      <c r="BC876" s="221"/>
      <c r="BD876" s="221"/>
      <c r="BE876" s="221"/>
      <c r="BF876" s="221"/>
      <c r="BG876" s="221"/>
      <c r="BH876" s="221"/>
      <c r="BI876" s="221"/>
      <c r="BJ876" s="221"/>
      <c r="BK876" s="221"/>
      <c r="BL876" s="221"/>
      <c r="BM876" s="226"/>
    </row>
    <row r="877" spans="1:65">
      <c r="A877" s="30"/>
      <c r="B877" s="3" t="s">
        <v>87</v>
      </c>
      <c r="C877" s="29"/>
      <c r="D877" s="13">
        <v>7.113708234498169E-3</v>
      </c>
      <c r="E877" s="13">
        <v>1.6655766629883207E-2</v>
      </c>
      <c r="F877" s="13">
        <v>5.4754350711614091E-3</v>
      </c>
      <c r="G877" s="13">
        <v>2.2645498969293857E-2</v>
      </c>
      <c r="H877" s="13">
        <v>8.7527417264252304E-3</v>
      </c>
      <c r="I877" s="13">
        <v>1.1261483906265276E-2</v>
      </c>
      <c r="J877" s="13">
        <v>1.2790255686536165E-2</v>
      </c>
      <c r="K877" s="13">
        <v>1.7061709070926911E-2</v>
      </c>
      <c r="L877" s="13">
        <v>1.3252994992569229E-2</v>
      </c>
      <c r="M877" s="13">
        <v>2.1060769698459523E-2</v>
      </c>
      <c r="N877" s="13">
        <v>2.3808304017528457E-2</v>
      </c>
      <c r="O877" s="13">
        <v>5.988723185361834E-3</v>
      </c>
      <c r="P877" s="13">
        <v>1.7949150393597561E-2</v>
      </c>
      <c r="Q877" s="13">
        <v>9.0561600105534962E-3</v>
      </c>
      <c r="R877" s="13">
        <v>1.0181683296759657E-2</v>
      </c>
      <c r="S877" s="13">
        <v>1.6915467840592072E-2</v>
      </c>
      <c r="T877" s="13">
        <v>1.8414805126257334E-2</v>
      </c>
      <c r="U877" s="13">
        <v>1.2246379104066295E-2</v>
      </c>
      <c r="V877" s="13">
        <v>3.1443441061195197E-2</v>
      </c>
      <c r="W877" s="13">
        <v>9.7286049596985533E-3</v>
      </c>
      <c r="X877" s="13">
        <v>1.558363837172673E-2</v>
      </c>
      <c r="Y877" s="13">
        <v>6.6033144166315148E-3</v>
      </c>
      <c r="Z877" s="13">
        <v>9.6731593109274386E-2</v>
      </c>
      <c r="AA877" s="13">
        <v>2.4414248195970191E-2</v>
      </c>
      <c r="AB877" s="13">
        <v>3.855289616378952E-2</v>
      </c>
      <c r="AC877" s="13">
        <v>3.50516501839521E-2</v>
      </c>
      <c r="AD877" s="15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274</v>
      </c>
      <c r="C878" s="29"/>
      <c r="D878" s="13">
        <v>3.9161711444628544E-2</v>
      </c>
      <c r="E878" s="13">
        <v>1.2678938471719192E-2</v>
      </c>
      <c r="F878" s="13">
        <v>2.2101870601523688E-2</v>
      </c>
      <c r="G878" s="13">
        <v>-2.0769984767853189E-2</v>
      </c>
      <c r="H878" s="13">
        <v>-3.7368027502047263E-2</v>
      </c>
      <c r="I878" s="13">
        <v>-6.7757989337533853E-2</v>
      </c>
      <c r="J878" s="13">
        <v>-4.4263987052693521E-2</v>
      </c>
      <c r="K878" s="13">
        <v>1.6820418887891542E-2</v>
      </c>
      <c r="L878" s="13">
        <v>1.3531258568013849E-2</v>
      </c>
      <c r="M878" s="13">
        <v>5.2061422315152095E-2</v>
      </c>
      <c r="N878" s="13">
        <v>-2.4446629856776925E-3</v>
      </c>
      <c r="O878" s="13">
        <v>6.0131778368648359E-3</v>
      </c>
      <c r="P878" s="13">
        <v>5.9109623000604294E-2</v>
      </c>
      <c r="Q878" s="13">
        <v>2.0503160287495437E-2</v>
      </c>
      <c r="R878" s="13">
        <v>-4.6143507235480774E-2</v>
      </c>
      <c r="S878" s="13">
        <v>-0.10487851294758166</v>
      </c>
      <c r="T878" s="13">
        <v>1.4001138613710662E-2</v>
      </c>
      <c r="U878" s="13">
        <v>6.6627703731753085E-2</v>
      </c>
      <c r="V878" s="13">
        <v>-3.4866386138757366E-2</v>
      </c>
      <c r="W878" s="13">
        <v>-3.0167585681789233E-2</v>
      </c>
      <c r="X878" s="13">
        <v>8.3625780653489024E-3</v>
      </c>
      <c r="Y878" s="13">
        <v>-2.7733607045079878E-2</v>
      </c>
      <c r="Z878" s="13">
        <v>-0.13172745875869729</v>
      </c>
      <c r="AA878" s="13">
        <v>4.3133701446912642E-2</v>
      </c>
      <c r="AB878" s="13">
        <v>-0.34592697639004388</v>
      </c>
      <c r="AC878" s="13">
        <v>3.6179476770600072E-2</v>
      </c>
      <c r="AD878" s="15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275</v>
      </c>
      <c r="C879" s="47"/>
      <c r="D879" s="45">
        <v>0.61</v>
      </c>
      <c r="E879" s="45">
        <v>0.1</v>
      </c>
      <c r="F879" s="45">
        <v>0.28000000000000003</v>
      </c>
      <c r="G879" s="45">
        <v>0.53</v>
      </c>
      <c r="H879" s="45">
        <v>0.85</v>
      </c>
      <c r="I879" s="45">
        <v>1.43</v>
      </c>
      <c r="J879" s="45">
        <v>0.98</v>
      </c>
      <c r="K879" s="45">
        <v>0.18</v>
      </c>
      <c r="L879" s="45">
        <v>0.12</v>
      </c>
      <c r="M879" s="45">
        <v>0.85</v>
      </c>
      <c r="N879" s="45">
        <v>0.18</v>
      </c>
      <c r="O879" s="45">
        <v>0.02</v>
      </c>
      <c r="P879" s="45">
        <v>0.99</v>
      </c>
      <c r="Q879" s="45">
        <v>0.25</v>
      </c>
      <c r="R879" s="45">
        <v>1.01</v>
      </c>
      <c r="S879" s="45">
        <v>2.13</v>
      </c>
      <c r="T879" s="45">
        <v>0.13</v>
      </c>
      <c r="U879" s="45">
        <v>1.1299999999999999</v>
      </c>
      <c r="V879" s="45">
        <v>0.8</v>
      </c>
      <c r="W879" s="45">
        <v>0.71</v>
      </c>
      <c r="X879" s="45">
        <v>0.02</v>
      </c>
      <c r="Y879" s="45">
        <v>0.66</v>
      </c>
      <c r="Z879" s="45">
        <v>2.64</v>
      </c>
      <c r="AA879" s="45">
        <v>0.68</v>
      </c>
      <c r="AB879" s="45">
        <v>6.72</v>
      </c>
      <c r="AC879" s="45">
        <v>0.55000000000000004</v>
      </c>
      <c r="AD879" s="15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BM880" s="55"/>
    </row>
    <row r="881" spans="1:65" ht="15">
      <c r="B881" s="8" t="s">
        <v>551</v>
      </c>
      <c r="BM881" s="28" t="s">
        <v>67</v>
      </c>
    </row>
    <row r="882" spans="1:65" ht="15">
      <c r="A882" s="25" t="s">
        <v>21</v>
      </c>
      <c r="B882" s="18" t="s">
        <v>111</v>
      </c>
      <c r="C882" s="15" t="s">
        <v>112</v>
      </c>
      <c r="D882" s="16" t="s">
        <v>231</v>
      </c>
      <c r="E882" s="17" t="s">
        <v>231</v>
      </c>
      <c r="F882" s="17" t="s">
        <v>231</v>
      </c>
      <c r="G882" s="17" t="s">
        <v>231</v>
      </c>
      <c r="H882" s="17" t="s">
        <v>231</v>
      </c>
      <c r="I882" s="17" t="s">
        <v>231</v>
      </c>
      <c r="J882" s="17" t="s">
        <v>231</v>
      </c>
      <c r="K882" s="17" t="s">
        <v>231</v>
      </c>
      <c r="L882" s="17" t="s">
        <v>231</v>
      </c>
      <c r="M882" s="17" t="s">
        <v>231</v>
      </c>
      <c r="N882" s="17" t="s">
        <v>231</v>
      </c>
      <c r="O882" s="17" t="s">
        <v>231</v>
      </c>
      <c r="P882" s="17" t="s">
        <v>231</v>
      </c>
      <c r="Q882" s="17" t="s">
        <v>231</v>
      </c>
      <c r="R882" s="17" t="s">
        <v>231</v>
      </c>
      <c r="S882" s="17" t="s">
        <v>231</v>
      </c>
      <c r="T882" s="17" t="s">
        <v>231</v>
      </c>
      <c r="U882" s="17" t="s">
        <v>231</v>
      </c>
      <c r="V882" s="17" t="s">
        <v>231</v>
      </c>
      <c r="W882" s="17" t="s">
        <v>231</v>
      </c>
      <c r="X882" s="17" t="s">
        <v>231</v>
      </c>
      <c r="Y882" s="17" t="s">
        <v>231</v>
      </c>
      <c r="Z882" s="17" t="s">
        <v>231</v>
      </c>
      <c r="AA882" s="15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232</v>
      </c>
      <c r="C883" s="9" t="s">
        <v>232</v>
      </c>
      <c r="D883" s="151" t="s">
        <v>236</v>
      </c>
      <c r="E883" s="152" t="s">
        <v>237</v>
      </c>
      <c r="F883" s="152" t="s">
        <v>241</v>
      </c>
      <c r="G883" s="152" t="s">
        <v>243</v>
      </c>
      <c r="H883" s="152" t="s">
        <v>244</v>
      </c>
      <c r="I883" s="152" t="s">
        <v>245</v>
      </c>
      <c r="J883" s="152" t="s">
        <v>246</v>
      </c>
      <c r="K883" s="152" t="s">
        <v>247</v>
      </c>
      <c r="L883" s="152" t="s">
        <v>248</v>
      </c>
      <c r="M883" s="152" t="s">
        <v>249</v>
      </c>
      <c r="N883" s="152" t="s">
        <v>250</v>
      </c>
      <c r="O883" s="152" t="s">
        <v>251</v>
      </c>
      <c r="P883" s="152" t="s">
        <v>252</v>
      </c>
      <c r="Q883" s="152" t="s">
        <v>253</v>
      </c>
      <c r="R883" s="152" t="s">
        <v>254</v>
      </c>
      <c r="S883" s="152" t="s">
        <v>255</v>
      </c>
      <c r="T883" s="152" t="s">
        <v>256</v>
      </c>
      <c r="U883" s="152" t="s">
        <v>257</v>
      </c>
      <c r="V883" s="152" t="s">
        <v>258</v>
      </c>
      <c r="W883" s="152" t="s">
        <v>259</v>
      </c>
      <c r="X883" s="152" t="s">
        <v>261</v>
      </c>
      <c r="Y883" s="152" t="s">
        <v>263</v>
      </c>
      <c r="Z883" s="152" t="s">
        <v>264</v>
      </c>
      <c r="AA883" s="15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306</v>
      </c>
      <c r="E884" s="11" t="s">
        <v>306</v>
      </c>
      <c r="F884" s="11" t="s">
        <v>307</v>
      </c>
      <c r="G884" s="11" t="s">
        <v>115</v>
      </c>
      <c r="H884" s="11" t="s">
        <v>307</v>
      </c>
      <c r="I884" s="11" t="s">
        <v>306</v>
      </c>
      <c r="J884" s="11" t="s">
        <v>307</v>
      </c>
      <c r="K884" s="11" t="s">
        <v>307</v>
      </c>
      <c r="L884" s="11" t="s">
        <v>307</v>
      </c>
      <c r="M884" s="11" t="s">
        <v>307</v>
      </c>
      <c r="N884" s="11" t="s">
        <v>307</v>
      </c>
      <c r="O884" s="11" t="s">
        <v>115</v>
      </c>
      <c r="P884" s="11" t="s">
        <v>307</v>
      </c>
      <c r="Q884" s="11" t="s">
        <v>307</v>
      </c>
      <c r="R884" s="11" t="s">
        <v>306</v>
      </c>
      <c r="S884" s="11" t="s">
        <v>307</v>
      </c>
      <c r="T884" s="11" t="s">
        <v>306</v>
      </c>
      <c r="U884" s="11" t="s">
        <v>306</v>
      </c>
      <c r="V884" s="11" t="s">
        <v>306</v>
      </c>
      <c r="W884" s="11" t="s">
        <v>306</v>
      </c>
      <c r="X884" s="11" t="s">
        <v>307</v>
      </c>
      <c r="Y884" s="11" t="s">
        <v>306</v>
      </c>
      <c r="Z884" s="11" t="s">
        <v>307</v>
      </c>
      <c r="AA884" s="15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15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154">
        <v>0.85868236452944413</v>
      </c>
      <c r="E886" s="22">
        <v>0.71</v>
      </c>
      <c r="F886" s="154">
        <v>0.8</v>
      </c>
      <c r="G886" s="154" t="s">
        <v>105</v>
      </c>
      <c r="H886" s="154">
        <v>1.1100000000000001</v>
      </c>
      <c r="I886" s="154">
        <v>0.7</v>
      </c>
      <c r="J886" s="22">
        <v>0.73</v>
      </c>
      <c r="K886" s="22">
        <v>0.73</v>
      </c>
      <c r="L886" s="22">
        <v>0.74</v>
      </c>
      <c r="M886" s="22">
        <v>0.73</v>
      </c>
      <c r="N886" s="22">
        <v>0.79</v>
      </c>
      <c r="O886" s="22">
        <v>0.76630298399999996</v>
      </c>
      <c r="P886" s="154">
        <v>0.8</v>
      </c>
      <c r="Q886" s="154">
        <v>0.96</v>
      </c>
      <c r="R886" s="154">
        <v>0.62</v>
      </c>
      <c r="S886" s="22">
        <v>0.69</v>
      </c>
      <c r="T886" s="154">
        <v>0.6</v>
      </c>
      <c r="U886" s="154">
        <v>0.63</v>
      </c>
      <c r="V886" s="22">
        <v>0.69</v>
      </c>
      <c r="W886" s="22">
        <v>0.72</v>
      </c>
      <c r="X886" s="154" t="s">
        <v>103</v>
      </c>
      <c r="Y886" s="22">
        <v>0.6</v>
      </c>
      <c r="Z886" s="22">
        <v>0.74</v>
      </c>
      <c r="AA886" s="15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55">
        <v>0.8691541922869217</v>
      </c>
      <c r="E887" s="11">
        <v>0.72</v>
      </c>
      <c r="F887" s="155">
        <v>0.7</v>
      </c>
      <c r="G887" s="155" t="s">
        <v>105</v>
      </c>
      <c r="H887" s="155">
        <v>1.19</v>
      </c>
      <c r="I887" s="155">
        <v>0.6</v>
      </c>
      <c r="J887" s="11">
        <v>0.68</v>
      </c>
      <c r="K887" s="11">
        <v>0.69</v>
      </c>
      <c r="L887" s="11">
        <v>0.75</v>
      </c>
      <c r="M887" s="11">
        <v>0.72</v>
      </c>
      <c r="N887" s="11">
        <v>0.77</v>
      </c>
      <c r="O887" s="11">
        <v>0.72131623631999997</v>
      </c>
      <c r="P887" s="155">
        <v>0.8</v>
      </c>
      <c r="Q887" s="155">
        <v>0.91</v>
      </c>
      <c r="R887" s="155">
        <v>0.63</v>
      </c>
      <c r="S887" s="11">
        <v>0.68</v>
      </c>
      <c r="T887" s="155">
        <v>0.6</v>
      </c>
      <c r="U887" s="155">
        <v>0.64</v>
      </c>
      <c r="V887" s="11">
        <v>0.71</v>
      </c>
      <c r="W887" s="11">
        <v>0.73</v>
      </c>
      <c r="X887" s="155" t="s">
        <v>103</v>
      </c>
      <c r="Y887" s="11">
        <v>0.65</v>
      </c>
      <c r="Z887" s="11">
        <v>0.75</v>
      </c>
      <c r="AA887" s="15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25</v>
      </c>
    </row>
    <row r="888" spans="1:65">
      <c r="A888" s="30"/>
      <c r="B888" s="19">
        <v>1</v>
      </c>
      <c r="C888" s="9">
        <v>3</v>
      </c>
      <c r="D888" s="155">
        <v>0.84714368634782899</v>
      </c>
      <c r="E888" s="11">
        <v>0.74</v>
      </c>
      <c r="F888" s="155">
        <v>0.5</v>
      </c>
      <c r="G888" s="155" t="s">
        <v>105</v>
      </c>
      <c r="H888" s="155">
        <v>1.1000000000000001</v>
      </c>
      <c r="I888" s="155">
        <v>0.6</v>
      </c>
      <c r="J888" s="11">
        <v>0.71</v>
      </c>
      <c r="K888" s="11">
        <v>0.72</v>
      </c>
      <c r="L888" s="11">
        <v>0.72</v>
      </c>
      <c r="M888" s="11">
        <v>0.73</v>
      </c>
      <c r="N888" s="11">
        <v>0.76</v>
      </c>
      <c r="O888" s="11">
        <v>0.70359474420000001</v>
      </c>
      <c r="P888" s="155">
        <v>0.8</v>
      </c>
      <c r="Q888" s="155">
        <v>1</v>
      </c>
      <c r="R888" s="155">
        <v>0.64</v>
      </c>
      <c r="S888" s="11">
        <v>0.66</v>
      </c>
      <c r="T888" s="155">
        <v>0.6</v>
      </c>
      <c r="U888" s="155">
        <v>0.63</v>
      </c>
      <c r="V888" s="11">
        <v>0.75</v>
      </c>
      <c r="W888" s="11">
        <v>0.71</v>
      </c>
      <c r="X888" s="155" t="s">
        <v>103</v>
      </c>
      <c r="Y888" s="11">
        <v>0.72</v>
      </c>
      <c r="Z888" s="11">
        <v>0.73</v>
      </c>
      <c r="AA888" s="15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55">
        <v>0.85209393368794117</v>
      </c>
      <c r="E889" s="11">
        <v>0.74</v>
      </c>
      <c r="F889" s="155">
        <v>0.8</v>
      </c>
      <c r="G889" s="155" t="s">
        <v>105</v>
      </c>
      <c r="H889" s="155">
        <v>1.1100000000000001</v>
      </c>
      <c r="I889" s="155">
        <v>0.6</v>
      </c>
      <c r="J889" s="11">
        <v>0.72</v>
      </c>
      <c r="K889" s="11">
        <v>0.75</v>
      </c>
      <c r="L889" s="11">
        <v>0.71</v>
      </c>
      <c r="M889" s="11">
        <v>0.72</v>
      </c>
      <c r="N889" s="11">
        <v>0.74</v>
      </c>
      <c r="O889" s="11">
        <v>0.69839409448000001</v>
      </c>
      <c r="P889" s="155">
        <v>0.8</v>
      </c>
      <c r="Q889" s="155">
        <v>0.95</v>
      </c>
      <c r="R889" s="155">
        <v>0.62</v>
      </c>
      <c r="S889" s="11">
        <v>0.66</v>
      </c>
      <c r="T889" s="155">
        <v>0.6</v>
      </c>
      <c r="U889" s="155">
        <v>0.6</v>
      </c>
      <c r="V889" s="11">
        <v>0.72</v>
      </c>
      <c r="W889" s="11">
        <v>0.71</v>
      </c>
      <c r="X889" s="155">
        <v>6</v>
      </c>
      <c r="Y889" s="11">
        <v>0.66</v>
      </c>
      <c r="Z889" s="11">
        <v>0.76</v>
      </c>
      <c r="AA889" s="15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0.71822069583199999</v>
      </c>
    </row>
    <row r="890" spans="1:65">
      <c r="A890" s="30"/>
      <c r="B890" s="19">
        <v>1</v>
      </c>
      <c r="C890" s="9">
        <v>5</v>
      </c>
      <c r="D890" s="155">
        <v>0.88447204082204545</v>
      </c>
      <c r="E890" s="11">
        <v>0.77</v>
      </c>
      <c r="F890" s="155">
        <v>0.4</v>
      </c>
      <c r="G890" s="155" t="s">
        <v>105</v>
      </c>
      <c r="H890" s="155">
        <v>1.1599999999999999</v>
      </c>
      <c r="I890" s="155">
        <v>0.7</v>
      </c>
      <c r="J890" s="11">
        <v>0.7</v>
      </c>
      <c r="K890" s="11">
        <v>0.73</v>
      </c>
      <c r="L890" s="11">
        <v>0.74</v>
      </c>
      <c r="M890" s="11">
        <v>0.75</v>
      </c>
      <c r="N890" s="11">
        <v>0.75</v>
      </c>
      <c r="O890" s="11">
        <v>0.64447374905999999</v>
      </c>
      <c r="P890" s="155">
        <v>0.8</v>
      </c>
      <c r="Q890" s="155">
        <v>0.9900000000000001</v>
      </c>
      <c r="R890" s="155">
        <v>0.63</v>
      </c>
      <c r="S890" s="11">
        <v>0.68</v>
      </c>
      <c r="T890" s="155">
        <v>0.7</v>
      </c>
      <c r="U890" s="155">
        <v>0.67</v>
      </c>
      <c r="V890" s="11">
        <v>0.73</v>
      </c>
      <c r="W890" s="11">
        <v>0.72</v>
      </c>
      <c r="X890" s="155" t="s">
        <v>103</v>
      </c>
      <c r="Y890" s="149">
        <v>0.56999999999999995</v>
      </c>
      <c r="Z890" s="11">
        <v>0.74</v>
      </c>
      <c r="AA890" s="15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58</v>
      </c>
    </row>
    <row r="891" spans="1:65">
      <c r="A891" s="30"/>
      <c r="B891" s="19">
        <v>1</v>
      </c>
      <c r="C891" s="9">
        <v>6</v>
      </c>
      <c r="D891" s="155">
        <v>0.8316248377447728</v>
      </c>
      <c r="E891" s="11">
        <v>0.76</v>
      </c>
      <c r="F891" s="155">
        <v>0.6</v>
      </c>
      <c r="G891" s="155" t="s">
        <v>105</v>
      </c>
      <c r="H891" s="155">
        <v>1.1299999999999999</v>
      </c>
      <c r="I891" s="155">
        <v>0.7</v>
      </c>
      <c r="J891" s="11">
        <v>0.72</v>
      </c>
      <c r="K891" s="11">
        <v>0.72</v>
      </c>
      <c r="L891" s="11">
        <v>0.7</v>
      </c>
      <c r="M891" s="11">
        <v>0.71</v>
      </c>
      <c r="N891" s="11">
        <v>0.77</v>
      </c>
      <c r="O891" s="11">
        <v>0.80280829184400004</v>
      </c>
      <c r="P891" s="155">
        <v>0.8</v>
      </c>
      <c r="Q891" s="155">
        <v>0.93</v>
      </c>
      <c r="R891" s="155">
        <v>0.62</v>
      </c>
      <c r="S891" s="11">
        <v>0.66</v>
      </c>
      <c r="T891" s="155">
        <v>0.7</v>
      </c>
      <c r="U891" s="155">
        <v>0.63</v>
      </c>
      <c r="V891" s="11">
        <v>0.68</v>
      </c>
      <c r="W891" s="11">
        <v>0.75</v>
      </c>
      <c r="X891" s="155">
        <v>1</v>
      </c>
      <c r="Y891" s="149">
        <v>0.33100000000000002</v>
      </c>
      <c r="Z891" s="11">
        <v>0.72</v>
      </c>
      <c r="AA891" s="15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271</v>
      </c>
      <c r="C892" s="12"/>
      <c r="D892" s="23">
        <v>0.85719517590315897</v>
      </c>
      <c r="E892" s="23">
        <v>0.7400000000000001</v>
      </c>
      <c r="F892" s="23">
        <v>0.6333333333333333</v>
      </c>
      <c r="G892" s="23" t="s">
        <v>757</v>
      </c>
      <c r="H892" s="23">
        <v>1.1333333333333333</v>
      </c>
      <c r="I892" s="23">
        <v>0.65</v>
      </c>
      <c r="J892" s="23">
        <v>0.71</v>
      </c>
      <c r="K892" s="23">
        <v>0.72333333333333327</v>
      </c>
      <c r="L892" s="23">
        <v>0.72666666666666668</v>
      </c>
      <c r="M892" s="23">
        <v>0.72666666666666657</v>
      </c>
      <c r="N892" s="23">
        <v>0.76333333333333331</v>
      </c>
      <c r="O892" s="23">
        <v>0.72281501665066672</v>
      </c>
      <c r="P892" s="23">
        <v>0.79999999999999993</v>
      </c>
      <c r="Q892" s="23">
        <v>0.95666666666666667</v>
      </c>
      <c r="R892" s="23">
        <v>0.62666666666666671</v>
      </c>
      <c r="S892" s="23">
        <v>0.67166666666666675</v>
      </c>
      <c r="T892" s="23">
        <v>0.6333333333333333</v>
      </c>
      <c r="U892" s="23">
        <v>0.6333333333333333</v>
      </c>
      <c r="V892" s="23">
        <v>0.71333333333333337</v>
      </c>
      <c r="W892" s="23">
        <v>0.72333333333333327</v>
      </c>
      <c r="X892" s="23">
        <v>3.5</v>
      </c>
      <c r="Y892" s="23">
        <v>0.58849999999999991</v>
      </c>
      <c r="Z892" s="23">
        <v>0.73999999999999988</v>
      </c>
      <c r="AA892" s="15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272</v>
      </c>
      <c r="C893" s="29"/>
      <c r="D893" s="11">
        <v>0.85538814910869265</v>
      </c>
      <c r="E893" s="11">
        <v>0.74</v>
      </c>
      <c r="F893" s="11">
        <v>0.64999999999999991</v>
      </c>
      <c r="G893" s="11" t="s">
        <v>757</v>
      </c>
      <c r="H893" s="11">
        <v>1.1200000000000001</v>
      </c>
      <c r="I893" s="11">
        <v>0.64999999999999991</v>
      </c>
      <c r="J893" s="11">
        <v>0.71499999999999997</v>
      </c>
      <c r="K893" s="11">
        <v>0.72499999999999998</v>
      </c>
      <c r="L893" s="11">
        <v>0.73</v>
      </c>
      <c r="M893" s="11">
        <v>0.72499999999999998</v>
      </c>
      <c r="N893" s="11">
        <v>0.76500000000000001</v>
      </c>
      <c r="O893" s="11">
        <v>0.71245549025999999</v>
      </c>
      <c r="P893" s="11">
        <v>0.8</v>
      </c>
      <c r="Q893" s="11">
        <v>0.95499999999999996</v>
      </c>
      <c r="R893" s="11">
        <v>0.625</v>
      </c>
      <c r="S893" s="11">
        <v>0.67</v>
      </c>
      <c r="T893" s="11">
        <v>0.6</v>
      </c>
      <c r="U893" s="11">
        <v>0.63</v>
      </c>
      <c r="V893" s="11">
        <v>0.71499999999999997</v>
      </c>
      <c r="W893" s="11">
        <v>0.72</v>
      </c>
      <c r="X893" s="11">
        <v>3.5</v>
      </c>
      <c r="Y893" s="11">
        <v>0.625</v>
      </c>
      <c r="Z893" s="11">
        <v>0.74</v>
      </c>
      <c r="AA893" s="15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273</v>
      </c>
      <c r="C894" s="29"/>
      <c r="D894" s="24">
        <v>1.8276512088655671E-2</v>
      </c>
      <c r="E894" s="24">
        <v>2.2803508501982778E-2</v>
      </c>
      <c r="F894" s="24">
        <v>0.16329931618554547</v>
      </c>
      <c r="G894" s="24" t="s">
        <v>757</v>
      </c>
      <c r="H894" s="24">
        <v>3.5023801430836457E-2</v>
      </c>
      <c r="I894" s="24">
        <v>5.4772255750516599E-2</v>
      </c>
      <c r="J894" s="24">
        <v>1.7888543819998298E-2</v>
      </c>
      <c r="K894" s="24">
        <v>1.9663841605003517E-2</v>
      </c>
      <c r="L894" s="24">
        <v>1.9663841605003517E-2</v>
      </c>
      <c r="M894" s="24">
        <v>1.3662601021279476E-2</v>
      </c>
      <c r="N894" s="24">
        <v>1.7511900715418277E-2</v>
      </c>
      <c r="O894" s="24">
        <v>5.5489689570709787E-2</v>
      </c>
      <c r="P894" s="24">
        <v>1.2161883888976234E-16</v>
      </c>
      <c r="Q894" s="24">
        <v>3.4448028487370171E-2</v>
      </c>
      <c r="R894" s="24">
        <v>8.1649658092772665E-3</v>
      </c>
      <c r="S894" s="24">
        <v>1.3291601358251238E-2</v>
      </c>
      <c r="T894" s="24">
        <v>5.1639777949432218E-2</v>
      </c>
      <c r="U894" s="24">
        <v>2.2509257354845533E-2</v>
      </c>
      <c r="V894" s="24">
        <v>2.5819888974716106E-2</v>
      </c>
      <c r="W894" s="24">
        <v>1.5055453054181633E-2</v>
      </c>
      <c r="X894" s="24">
        <v>3.5355339059327378</v>
      </c>
      <c r="Y894" s="24">
        <v>0.13635798473136826</v>
      </c>
      <c r="Z894" s="24">
        <v>1.4142135623730963E-2</v>
      </c>
      <c r="AA894" s="211"/>
      <c r="AB894" s="212"/>
      <c r="AC894" s="212"/>
      <c r="AD894" s="212"/>
      <c r="AE894" s="212"/>
      <c r="AF894" s="212"/>
      <c r="AG894" s="212"/>
      <c r="AH894" s="212"/>
      <c r="AI894" s="212"/>
      <c r="AJ894" s="212"/>
      <c r="AK894" s="212"/>
      <c r="AL894" s="212"/>
      <c r="AM894" s="212"/>
      <c r="AN894" s="212"/>
      <c r="AO894" s="212"/>
      <c r="AP894" s="212"/>
      <c r="AQ894" s="212"/>
      <c r="AR894" s="212"/>
      <c r="AS894" s="212"/>
      <c r="AT894" s="212"/>
      <c r="AU894" s="212"/>
      <c r="AV894" s="212"/>
      <c r="AW894" s="212"/>
      <c r="AX894" s="212"/>
      <c r="AY894" s="212"/>
      <c r="AZ894" s="212"/>
      <c r="BA894" s="212"/>
      <c r="BB894" s="212"/>
      <c r="BC894" s="212"/>
      <c r="BD894" s="212"/>
      <c r="BE894" s="212"/>
      <c r="BF894" s="212"/>
      <c r="BG894" s="212"/>
      <c r="BH894" s="212"/>
      <c r="BI894" s="212"/>
      <c r="BJ894" s="212"/>
      <c r="BK894" s="212"/>
      <c r="BL894" s="212"/>
      <c r="BM894" s="56"/>
    </row>
    <row r="895" spans="1:65">
      <c r="A895" s="30"/>
      <c r="B895" s="3" t="s">
        <v>87</v>
      </c>
      <c r="C895" s="29"/>
      <c r="D895" s="13">
        <v>2.1321296015693453E-2</v>
      </c>
      <c r="E895" s="13">
        <v>3.0815552029706452E-2</v>
      </c>
      <c r="F895" s="13">
        <v>0.25784102555612443</v>
      </c>
      <c r="G895" s="13" t="s">
        <v>757</v>
      </c>
      <c r="H895" s="13">
        <v>3.0903354203679227E-2</v>
      </c>
      <c r="I895" s="13">
        <v>8.4265008846948611E-2</v>
      </c>
      <c r="J895" s="13">
        <v>2.5195132140842676E-2</v>
      </c>
      <c r="K895" s="13">
        <v>2.7185034476963389E-2</v>
      </c>
      <c r="L895" s="13">
        <v>2.7060332483949793E-2</v>
      </c>
      <c r="M895" s="13">
        <v>1.8801744524696528E-2</v>
      </c>
      <c r="N895" s="13">
        <v>2.2941354649019578E-2</v>
      </c>
      <c r="O895" s="13">
        <v>7.6768866573683411E-2</v>
      </c>
      <c r="P895" s="13">
        <v>1.5202354861220294E-16</v>
      </c>
      <c r="Q895" s="13">
        <v>3.600839214707683E-2</v>
      </c>
      <c r="R895" s="13">
        <v>1.3029200759484999E-2</v>
      </c>
      <c r="S895" s="13">
        <v>1.978898465248323E-2</v>
      </c>
      <c r="T895" s="13">
        <v>8.1536491499103511E-2</v>
      </c>
      <c r="U895" s="13">
        <v>3.5540932665545581E-2</v>
      </c>
      <c r="V895" s="13">
        <v>3.6196106039321642E-2</v>
      </c>
      <c r="W895" s="13">
        <v>2.0813990397486132E-2</v>
      </c>
      <c r="X895" s="13">
        <v>1.0101525445522108</v>
      </c>
      <c r="Y895" s="13">
        <v>0.23170430710512877</v>
      </c>
      <c r="Z895" s="13">
        <v>1.9110994086122927E-2</v>
      </c>
      <c r="AA895" s="15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274</v>
      </c>
      <c r="C896" s="29"/>
      <c r="D896" s="13">
        <v>0.19349829499158111</v>
      </c>
      <c r="E896" s="13">
        <v>3.0323971857662224E-2</v>
      </c>
      <c r="F896" s="13">
        <v>-0.11819119525695598</v>
      </c>
      <c r="G896" s="13" t="s">
        <v>757</v>
      </c>
      <c r="H896" s="13">
        <v>0.57797365059281569</v>
      </c>
      <c r="I896" s="13">
        <v>-9.4985700395296857E-2</v>
      </c>
      <c r="J896" s="13">
        <v>-1.1445918893324358E-2</v>
      </c>
      <c r="K896" s="13">
        <v>7.118476996002876E-3</v>
      </c>
      <c r="L896" s="13">
        <v>1.1759575968334879E-2</v>
      </c>
      <c r="M896" s="13">
        <v>1.1759575968334657E-2</v>
      </c>
      <c r="N896" s="13">
        <v>6.281166466398469E-2</v>
      </c>
      <c r="O896" s="13">
        <v>6.3968092890229755E-3</v>
      </c>
      <c r="P896" s="13">
        <v>0.1138637533596345</v>
      </c>
      <c r="Q896" s="13">
        <v>0.33199540505922975</v>
      </c>
      <c r="R896" s="13">
        <v>-0.12747339320161943</v>
      </c>
      <c r="S896" s="13">
        <v>-6.4818557075139949E-2</v>
      </c>
      <c r="T896" s="13">
        <v>-0.11819119525695598</v>
      </c>
      <c r="U896" s="13">
        <v>-0.11819119525695598</v>
      </c>
      <c r="V896" s="13">
        <v>-6.8048199209923554E-3</v>
      </c>
      <c r="W896" s="13">
        <v>7.118476996002876E-3</v>
      </c>
      <c r="X896" s="13">
        <v>3.8731539209484014</v>
      </c>
      <c r="Y896" s="13">
        <v>-0.18061397643481891</v>
      </c>
      <c r="Z896" s="13">
        <v>3.032397185766178E-2</v>
      </c>
      <c r="AA896" s="15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275</v>
      </c>
      <c r="C897" s="47"/>
      <c r="D897" s="45">
        <v>3.34</v>
      </c>
      <c r="E897" s="45">
        <v>0.38</v>
      </c>
      <c r="F897" s="45" t="s">
        <v>276</v>
      </c>
      <c r="G897" s="45">
        <v>44.88</v>
      </c>
      <c r="H897" s="45">
        <v>10.33</v>
      </c>
      <c r="I897" s="45" t="s">
        <v>276</v>
      </c>
      <c r="J897" s="45">
        <v>0.38</v>
      </c>
      <c r="K897" s="45">
        <v>0.04</v>
      </c>
      <c r="L897" s="45">
        <v>0.04</v>
      </c>
      <c r="M897" s="45">
        <v>0.04</v>
      </c>
      <c r="N897" s="45">
        <v>0.97</v>
      </c>
      <c r="O897" s="45">
        <v>0.06</v>
      </c>
      <c r="P897" s="45" t="s">
        <v>276</v>
      </c>
      <c r="Q897" s="45">
        <v>5.86</v>
      </c>
      <c r="R897" s="45">
        <v>2.4900000000000002</v>
      </c>
      <c r="S897" s="45">
        <v>1.35</v>
      </c>
      <c r="T897" s="45" t="s">
        <v>276</v>
      </c>
      <c r="U897" s="45">
        <v>2.3199999999999998</v>
      </c>
      <c r="V897" s="45">
        <v>0.3</v>
      </c>
      <c r="W897" s="45">
        <v>0.04</v>
      </c>
      <c r="X897" s="45" t="s">
        <v>276</v>
      </c>
      <c r="Y897" s="45">
        <v>3.45</v>
      </c>
      <c r="Z897" s="45">
        <v>0.38</v>
      </c>
      <c r="AA897" s="15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156" t="s">
        <v>324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BM898" s="55"/>
    </row>
    <row r="899" spans="1:65">
      <c r="BM899" s="55"/>
    </row>
    <row r="900" spans="1:65" ht="15">
      <c r="B900" s="8" t="s">
        <v>552</v>
      </c>
      <c r="BM900" s="28" t="s">
        <v>67</v>
      </c>
    </row>
    <row r="901" spans="1:65" ht="15">
      <c r="A901" s="25" t="s">
        <v>24</v>
      </c>
      <c r="B901" s="18" t="s">
        <v>111</v>
      </c>
      <c r="C901" s="15" t="s">
        <v>112</v>
      </c>
      <c r="D901" s="16" t="s">
        <v>231</v>
      </c>
      <c r="E901" s="17" t="s">
        <v>231</v>
      </c>
      <c r="F901" s="17" t="s">
        <v>231</v>
      </c>
      <c r="G901" s="17" t="s">
        <v>231</v>
      </c>
      <c r="H901" s="17" t="s">
        <v>231</v>
      </c>
      <c r="I901" s="17" t="s">
        <v>231</v>
      </c>
      <c r="J901" s="17" t="s">
        <v>231</v>
      </c>
      <c r="K901" s="17" t="s">
        <v>231</v>
      </c>
      <c r="L901" s="17" t="s">
        <v>231</v>
      </c>
      <c r="M901" s="17" t="s">
        <v>231</v>
      </c>
      <c r="N901" s="15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232</v>
      </c>
      <c r="C902" s="9" t="s">
        <v>232</v>
      </c>
      <c r="D902" s="151" t="s">
        <v>236</v>
      </c>
      <c r="E902" s="152" t="s">
        <v>237</v>
      </c>
      <c r="F902" s="152" t="s">
        <v>241</v>
      </c>
      <c r="G902" s="152" t="s">
        <v>242</v>
      </c>
      <c r="H902" s="152" t="s">
        <v>245</v>
      </c>
      <c r="I902" s="152" t="s">
        <v>253</v>
      </c>
      <c r="J902" s="152" t="s">
        <v>257</v>
      </c>
      <c r="K902" s="152" t="s">
        <v>258</v>
      </c>
      <c r="L902" s="152" t="s">
        <v>261</v>
      </c>
      <c r="M902" s="152" t="s">
        <v>264</v>
      </c>
      <c r="N902" s="15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306</v>
      </c>
      <c r="E903" s="11" t="s">
        <v>306</v>
      </c>
      <c r="F903" s="11" t="s">
        <v>307</v>
      </c>
      <c r="G903" s="11" t="s">
        <v>306</v>
      </c>
      <c r="H903" s="11" t="s">
        <v>306</v>
      </c>
      <c r="I903" s="11" t="s">
        <v>307</v>
      </c>
      <c r="J903" s="11" t="s">
        <v>306</v>
      </c>
      <c r="K903" s="11" t="s">
        <v>306</v>
      </c>
      <c r="L903" s="11" t="s">
        <v>307</v>
      </c>
      <c r="M903" s="11" t="s">
        <v>307</v>
      </c>
      <c r="N903" s="15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15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8">
        <v>1</v>
      </c>
      <c r="C905" s="14">
        <v>1</v>
      </c>
      <c r="D905" s="22">
        <v>0.68272754295830973</v>
      </c>
      <c r="E905" s="22">
        <v>0.6</v>
      </c>
      <c r="F905" s="154">
        <v>0.7</v>
      </c>
      <c r="G905" s="148">
        <v>0.62470000000000003</v>
      </c>
      <c r="H905" s="154">
        <v>0.7</v>
      </c>
      <c r="I905" s="22">
        <v>0.66</v>
      </c>
      <c r="J905" s="22">
        <v>0.62</v>
      </c>
      <c r="K905" s="22">
        <v>0.67</v>
      </c>
      <c r="L905" s="154" t="s">
        <v>103</v>
      </c>
      <c r="M905" s="22">
        <v>0.67</v>
      </c>
      <c r="N905" s="15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1">
        <v>0.64774380399901732</v>
      </c>
      <c r="E906" s="11">
        <v>0.61</v>
      </c>
      <c r="F906" s="155">
        <v>0.6</v>
      </c>
      <c r="G906" s="11">
        <v>0.5575</v>
      </c>
      <c r="H906" s="155">
        <v>0.6</v>
      </c>
      <c r="I906" s="11">
        <v>0.67</v>
      </c>
      <c r="J906" s="11">
        <v>0.61</v>
      </c>
      <c r="K906" s="11">
        <v>0.67</v>
      </c>
      <c r="L906" s="155" t="s">
        <v>103</v>
      </c>
      <c r="M906" s="11">
        <v>0.67</v>
      </c>
      <c r="N906" s="15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26</v>
      </c>
    </row>
    <row r="907" spans="1:65">
      <c r="A907" s="30"/>
      <c r="B907" s="19">
        <v>1</v>
      </c>
      <c r="C907" s="9">
        <v>3</v>
      </c>
      <c r="D907" s="11">
        <v>0.6548739411746618</v>
      </c>
      <c r="E907" s="11">
        <v>0.62</v>
      </c>
      <c r="F907" s="155">
        <v>0.6</v>
      </c>
      <c r="G907" s="11">
        <v>0.5645</v>
      </c>
      <c r="H907" s="155">
        <v>0.6</v>
      </c>
      <c r="I907" s="11">
        <v>0.63</v>
      </c>
      <c r="J907" s="11">
        <v>0.62</v>
      </c>
      <c r="K907" s="11">
        <v>0.64</v>
      </c>
      <c r="L907" s="155" t="s">
        <v>103</v>
      </c>
      <c r="M907" s="11">
        <v>0.61</v>
      </c>
      <c r="N907" s="15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1">
        <v>0.65936995637208828</v>
      </c>
      <c r="E908" s="11">
        <v>0.61</v>
      </c>
      <c r="F908" s="155">
        <v>0.6</v>
      </c>
      <c r="G908" s="11">
        <v>0.56830000000000003</v>
      </c>
      <c r="H908" s="155">
        <v>0.6</v>
      </c>
      <c r="I908" s="11">
        <v>0.65</v>
      </c>
      <c r="J908" s="11">
        <v>0.6</v>
      </c>
      <c r="K908" s="11">
        <v>0.65</v>
      </c>
      <c r="L908" s="155" t="s">
        <v>103</v>
      </c>
      <c r="M908" s="11">
        <v>0.64</v>
      </c>
      <c r="N908" s="15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0.62930671484795353</v>
      </c>
    </row>
    <row r="909" spans="1:65">
      <c r="A909" s="30"/>
      <c r="B909" s="19">
        <v>1</v>
      </c>
      <c r="C909" s="9">
        <v>5</v>
      </c>
      <c r="D909" s="11">
        <v>0.66460391194802315</v>
      </c>
      <c r="E909" s="11">
        <v>0.61</v>
      </c>
      <c r="F909" s="155">
        <v>0.6</v>
      </c>
      <c r="G909" s="11">
        <v>0.56189999999999996</v>
      </c>
      <c r="H909" s="155">
        <v>0.7</v>
      </c>
      <c r="I909" s="11">
        <v>0.59</v>
      </c>
      <c r="J909" s="11">
        <v>0.64</v>
      </c>
      <c r="K909" s="11">
        <v>0.66</v>
      </c>
      <c r="L909" s="155" t="s">
        <v>103</v>
      </c>
      <c r="M909" s="11">
        <v>0.66</v>
      </c>
      <c r="N909" s="15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59</v>
      </c>
    </row>
    <row r="910" spans="1:65">
      <c r="A910" s="30"/>
      <c r="B910" s="19">
        <v>1</v>
      </c>
      <c r="C910" s="9">
        <v>6</v>
      </c>
      <c r="D910" s="11">
        <v>0.63412286716194521</v>
      </c>
      <c r="E910" s="11">
        <v>0.61</v>
      </c>
      <c r="F910" s="155">
        <v>0.7</v>
      </c>
      <c r="G910" s="11">
        <v>0.60399999999999998</v>
      </c>
      <c r="H910" s="155">
        <v>0.7</v>
      </c>
      <c r="I910" s="11">
        <v>0.62</v>
      </c>
      <c r="J910" s="11">
        <v>0.59</v>
      </c>
      <c r="K910" s="11">
        <v>0.67</v>
      </c>
      <c r="L910" s="155" t="s">
        <v>103</v>
      </c>
      <c r="M910" s="11">
        <v>0.69</v>
      </c>
      <c r="N910" s="15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271</v>
      </c>
      <c r="C911" s="12"/>
      <c r="D911" s="23">
        <v>0.65724033726900766</v>
      </c>
      <c r="E911" s="23">
        <v>0.61</v>
      </c>
      <c r="F911" s="23">
        <v>0.6333333333333333</v>
      </c>
      <c r="G911" s="23">
        <v>0.58015000000000005</v>
      </c>
      <c r="H911" s="23">
        <v>0.65</v>
      </c>
      <c r="I911" s="23">
        <v>0.6366666666666666</v>
      </c>
      <c r="J911" s="23">
        <v>0.6133333333333334</v>
      </c>
      <c r="K911" s="23">
        <v>0.66</v>
      </c>
      <c r="L911" s="23" t="s">
        <v>757</v>
      </c>
      <c r="M911" s="23">
        <v>0.65666666666666673</v>
      </c>
      <c r="N911" s="15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272</v>
      </c>
      <c r="C912" s="29"/>
      <c r="D912" s="11">
        <v>0.65712194877337504</v>
      </c>
      <c r="E912" s="11">
        <v>0.61</v>
      </c>
      <c r="F912" s="11">
        <v>0.6</v>
      </c>
      <c r="G912" s="11">
        <v>0.56640000000000001</v>
      </c>
      <c r="H912" s="11">
        <v>0.64999999999999991</v>
      </c>
      <c r="I912" s="11">
        <v>0.64</v>
      </c>
      <c r="J912" s="11">
        <v>0.61499999999999999</v>
      </c>
      <c r="K912" s="11">
        <v>0.66500000000000004</v>
      </c>
      <c r="L912" s="11" t="s">
        <v>757</v>
      </c>
      <c r="M912" s="11">
        <v>0.66500000000000004</v>
      </c>
      <c r="N912" s="15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273</v>
      </c>
      <c r="C913" s="29"/>
      <c r="D913" s="24">
        <v>1.6361885968315084E-2</v>
      </c>
      <c r="E913" s="24">
        <v>6.324555320336764E-3</v>
      </c>
      <c r="F913" s="24">
        <v>5.1639777949432218E-2</v>
      </c>
      <c r="G913" s="24">
        <v>2.7513469428627146E-2</v>
      </c>
      <c r="H913" s="24">
        <v>5.4772255750516599E-2</v>
      </c>
      <c r="I913" s="24">
        <v>2.9439202887759516E-2</v>
      </c>
      <c r="J913" s="24">
        <v>1.7511900715418277E-2</v>
      </c>
      <c r="K913" s="24">
        <v>1.2649110640673528E-2</v>
      </c>
      <c r="L913" s="24" t="s">
        <v>757</v>
      </c>
      <c r="M913" s="24">
        <v>2.8047578623950173E-2</v>
      </c>
      <c r="N913" s="211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  <c r="AH913" s="212"/>
      <c r="AI913" s="212"/>
      <c r="AJ913" s="212"/>
      <c r="AK913" s="212"/>
      <c r="AL913" s="212"/>
      <c r="AM913" s="212"/>
      <c r="AN913" s="212"/>
      <c r="AO913" s="212"/>
      <c r="AP913" s="212"/>
      <c r="AQ913" s="212"/>
      <c r="AR913" s="212"/>
      <c r="AS913" s="212"/>
      <c r="AT913" s="212"/>
      <c r="AU913" s="212"/>
      <c r="AV913" s="212"/>
      <c r="AW913" s="212"/>
      <c r="AX913" s="212"/>
      <c r="AY913" s="212"/>
      <c r="AZ913" s="212"/>
      <c r="BA913" s="212"/>
      <c r="BB913" s="212"/>
      <c r="BC913" s="212"/>
      <c r="BD913" s="212"/>
      <c r="BE913" s="212"/>
      <c r="BF913" s="212"/>
      <c r="BG913" s="212"/>
      <c r="BH913" s="212"/>
      <c r="BI913" s="212"/>
      <c r="BJ913" s="212"/>
      <c r="BK913" s="212"/>
      <c r="BL913" s="212"/>
      <c r="BM913" s="56"/>
    </row>
    <row r="914" spans="1:65">
      <c r="A914" s="30"/>
      <c r="B914" s="3" t="s">
        <v>87</v>
      </c>
      <c r="C914" s="29"/>
      <c r="D914" s="13">
        <v>2.4894829243595536E-2</v>
      </c>
      <c r="E914" s="13">
        <v>1.0368123475961909E-2</v>
      </c>
      <c r="F914" s="13">
        <v>8.1536491499103511E-2</v>
      </c>
      <c r="G914" s="13">
        <v>4.7424751234382737E-2</v>
      </c>
      <c r="H914" s="13">
        <v>8.4265008846948611E-2</v>
      </c>
      <c r="I914" s="13">
        <v>4.6239585687580395E-2</v>
      </c>
      <c r="J914" s="13">
        <v>2.8552012036008056E-2</v>
      </c>
      <c r="K914" s="13">
        <v>1.9165319152535647E-2</v>
      </c>
      <c r="L914" s="13" t="s">
        <v>757</v>
      </c>
      <c r="M914" s="13">
        <v>4.2712048665913965E-2</v>
      </c>
      <c r="N914" s="15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274</v>
      </c>
      <c r="C915" s="29"/>
      <c r="D915" s="13">
        <v>4.4387930022013355E-2</v>
      </c>
      <c r="E915" s="13">
        <v>-3.0679340284201828E-2</v>
      </c>
      <c r="F915" s="13">
        <v>6.3984991584788986E-3</v>
      </c>
      <c r="G915" s="13">
        <v>-7.8112490599802631E-2</v>
      </c>
      <c r="H915" s="13">
        <v>3.2882670188965291E-2</v>
      </c>
      <c r="I915" s="13">
        <v>1.1695333364576177E-2</v>
      </c>
      <c r="J915" s="13">
        <v>-2.5382506078104439E-2</v>
      </c>
      <c r="K915" s="13">
        <v>4.8773172807257126E-2</v>
      </c>
      <c r="L915" s="13" t="s">
        <v>757</v>
      </c>
      <c r="M915" s="13">
        <v>4.3476338601159847E-2</v>
      </c>
      <c r="N915" s="15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275</v>
      </c>
      <c r="C916" s="47"/>
      <c r="D916" s="45">
        <v>0.68</v>
      </c>
      <c r="E916" s="45">
        <v>0.32</v>
      </c>
      <c r="F916" s="45" t="s">
        <v>276</v>
      </c>
      <c r="G916" s="45">
        <v>0.95</v>
      </c>
      <c r="H916" s="45" t="s">
        <v>276</v>
      </c>
      <c r="I916" s="45">
        <v>0.25</v>
      </c>
      <c r="J916" s="45">
        <v>0.25</v>
      </c>
      <c r="K916" s="45">
        <v>0.74</v>
      </c>
      <c r="L916" s="45">
        <v>2.64</v>
      </c>
      <c r="M916" s="45">
        <v>0.67</v>
      </c>
      <c r="N916" s="15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 t="s">
        <v>316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BM917" s="55"/>
    </row>
    <row r="918" spans="1:65">
      <c r="BM918" s="55"/>
    </row>
    <row r="919" spans="1:65" ht="15">
      <c r="B919" s="8" t="s">
        <v>553</v>
      </c>
      <c r="BM919" s="28" t="s">
        <v>67</v>
      </c>
    </row>
    <row r="920" spans="1:65" ht="15">
      <c r="A920" s="25" t="s">
        <v>27</v>
      </c>
      <c r="B920" s="18" t="s">
        <v>111</v>
      </c>
      <c r="C920" s="15" t="s">
        <v>112</v>
      </c>
      <c r="D920" s="16" t="s">
        <v>231</v>
      </c>
      <c r="E920" s="17" t="s">
        <v>231</v>
      </c>
      <c r="F920" s="17" t="s">
        <v>231</v>
      </c>
      <c r="G920" s="17" t="s">
        <v>231</v>
      </c>
      <c r="H920" s="17" t="s">
        <v>231</v>
      </c>
      <c r="I920" s="17" t="s">
        <v>231</v>
      </c>
      <c r="J920" s="17" t="s">
        <v>231</v>
      </c>
      <c r="K920" s="17" t="s">
        <v>231</v>
      </c>
      <c r="L920" s="17" t="s">
        <v>231</v>
      </c>
      <c r="M920" s="17" t="s">
        <v>231</v>
      </c>
      <c r="N920" s="17" t="s">
        <v>231</v>
      </c>
      <c r="O920" s="17" t="s">
        <v>231</v>
      </c>
      <c r="P920" s="17" t="s">
        <v>231</v>
      </c>
      <c r="Q920" s="17" t="s">
        <v>231</v>
      </c>
      <c r="R920" s="17" t="s">
        <v>231</v>
      </c>
      <c r="S920" s="17" t="s">
        <v>231</v>
      </c>
      <c r="T920" s="17" t="s">
        <v>231</v>
      </c>
      <c r="U920" s="17" t="s">
        <v>231</v>
      </c>
      <c r="V920" s="17" t="s">
        <v>231</v>
      </c>
      <c r="W920" s="17" t="s">
        <v>231</v>
      </c>
      <c r="X920" s="17" t="s">
        <v>231</v>
      </c>
      <c r="Y920" s="17" t="s">
        <v>231</v>
      </c>
      <c r="Z920" s="15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232</v>
      </c>
      <c r="C921" s="9" t="s">
        <v>232</v>
      </c>
      <c r="D921" s="151" t="s">
        <v>236</v>
      </c>
      <c r="E921" s="152" t="s">
        <v>237</v>
      </c>
      <c r="F921" s="152" t="s">
        <v>241</v>
      </c>
      <c r="G921" s="152" t="s">
        <v>243</v>
      </c>
      <c r="H921" s="152" t="s">
        <v>244</v>
      </c>
      <c r="I921" s="152" t="s">
        <v>245</v>
      </c>
      <c r="J921" s="152" t="s">
        <v>246</v>
      </c>
      <c r="K921" s="152" t="s">
        <v>247</v>
      </c>
      <c r="L921" s="152" t="s">
        <v>248</v>
      </c>
      <c r="M921" s="152" t="s">
        <v>249</v>
      </c>
      <c r="N921" s="152" t="s">
        <v>250</v>
      </c>
      <c r="O921" s="152" t="s">
        <v>251</v>
      </c>
      <c r="P921" s="152" t="s">
        <v>252</v>
      </c>
      <c r="Q921" s="152" t="s">
        <v>253</v>
      </c>
      <c r="R921" s="152" t="s">
        <v>254</v>
      </c>
      <c r="S921" s="152" t="s">
        <v>255</v>
      </c>
      <c r="T921" s="152" t="s">
        <v>256</v>
      </c>
      <c r="U921" s="152" t="s">
        <v>257</v>
      </c>
      <c r="V921" s="152" t="s">
        <v>258</v>
      </c>
      <c r="W921" s="152" t="s">
        <v>259</v>
      </c>
      <c r="X921" s="152" t="s">
        <v>263</v>
      </c>
      <c r="Y921" s="152" t="s">
        <v>264</v>
      </c>
      <c r="Z921" s="15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306</v>
      </c>
      <c r="E922" s="11" t="s">
        <v>306</v>
      </c>
      <c r="F922" s="11" t="s">
        <v>307</v>
      </c>
      <c r="G922" s="11" t="s">
        <v>115</v>
      </c>
      <c r="H922" s="11" t="s">
        <v>307</v>
      </c>
      <c r="I922" s="11" t="s">
        <v>306</v>
      </c>
      <c r="J922" s="11" t="s">
        <v>307</v>
      </c>
      <c r="K922" s="11" t="s">
        <v>307</v>
      </c>
      <c r="L922" s="11" t="s">
        <v>307</v>
      </c>
      <c r="M922" s="11" t="s">
        <v>307</v>
      </c>
      <c r="N922" s="11" t="s">
        <v>307</v>
      </c>
      <c r="O922" s="11" t="s">
        <v>115</v>
      </c>
      <c r="P922" s="11" t="s">
        <v>307</v>
      </c>
      <c r="Q922" s="11" t="s">
        <v>307</v>
      </c>
      <c r="R922" s="11" t="s">
        <v>306</v>
      </c>
      <c r="S922" s="11" t="s">
        <v>307</v>
      </c>
      <c r="T922" s="11" t="s">
        <v>306</v>
      </c>
      <c r="U922" s="11" t="s">
        <v>306</v>
      </c>
      <c r="V922" s="11" t="s">
        <v>306</v>
      </c>
      <c r="W922" s="11" t="s">
        <v>306</v>
      </c>
      <c r="X922" s="11" t="s">
        <v>306</v>
      </c>
      <c r="Y922" s="11" t="s">
        <v>307</v>
      </c>
      <c r="Z922" s="15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15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0.63697159507122458</v>
      </c>
      <c r="E924" s="22">
        <v>0.6</v>
      </c>
      <c r="F924" s="22">
        <v>0.8</v>
      </c>
      <c r="G924" s="154">
        <v>6</v>
      </c>
      <c r="H924" s="22">
        <v>0.65</v>
      </c>
      <c r="I924" s="22">
        <v>0.68</v>
      </c>
      <c r="J924" s="22">
        <v>0.65</v>
      </c>
      <c r="K924" s="22">
        <v>0.64</v>
      </c>
      <c r="L924" s="22">
        <v>0.73</v>
      </c>
      <c r="M924" s="22">
        <v>0.56999999999999995</v>
      </c>
      <c r="N924" s="22">
        <v>0.48</v>
      </c>
      <c r="O924" s="22">
        <v>0.59007987787000005</v>
      </c>
      <c r="P924" s="22">
        <v>0.7</v>
      </c>
      <c r="Q924" s="22">
        <v>0.53</v>
      </c>
      <c r="R924" s="22">
        <v>0.6</v>
      </c>
      <c r="S924" s="22">
        <v>0.76</v>
      </c>
      <c r="T924" s="22">
        <v>0.6</v>
      </c>
      <c r="U924" s="22">
        <v>0.63</v>
      </c>
      <c r="V924" s="22">
        <v>0.6</v>
      </c>
      <c r="W924" s="22">
        <v>0.7</v>
      </c>
      <c r="X924" s="154">
        <v>1.17</v>
      </c>
      <c r="Y924" s="22">
        <v>0.6</v>
      </c>
      <c r="Z924" s="15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0.53780100278739273</v>
      </c>
      <c r="E925" s="11">
        <v>0.6</v>
      </c>
      <c r="F925" s="11">
        <v>0.7</v>
      </c>
      <c r="G925" s="155">
        <v>7</v>
      </c>
      <c r="H925" s="11">
        <v>0.74</v>
      </c>
      <c r="I925" s="11">
        <v>0.65</v>
      </c>
      <c r="J925" s="11">
        <v>0.59</v>
      </c>
      <c r="K925" s="11">
        <v>0.62</v>
      </c>
      <c r="L925" s="11">
        <v>0.54</v>
      </c>
      <c r="M925" s="11">
        <v>0.61</v>
      </c>
      <c r="N925" s="11">
        <v>0.56999999999999995</v>
      </c>
      <c r="O925" s="11">
        <v>0.54320646233333336</v>
      </c>
      <c r="P925" s="149">
        <v>0.9</v>
      </c>
      <c r="Q925" s="11">
        <v>0.55000000000000004</v>
      </c>
      <c r="R925" s="11">
        <v>0.6</v>
      </c>
      <c r="S925" s="11">
        <v>0.53</v>
      </c>
      <c r="T925" s="11">
        <v>0.7</v>
      </c>
      <c r="U925" s="11">
        <v>0.65</v>
      </c>
      <c r="V925" s="11">
        <v>0.7</v>
      </c>
      <c r="W925" s="11">
        <v>0.8</v>
      </c>
      <c r="X925" s="155">
        <v>0.82</v>
      </c>
      <c r="Y925" s="11">
        <v>0.62</v>
      </c>
      <c r="Z925" s="15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27</v>
      </c>
    </row>
    <row r="926" spans="1:65">
      <c r="A926" s="30"/>
      <c r="B926" s="19">
        <v>1</v>
      </c>
      <c r="C926" s="9">
        <v>3</v>
      </c>
      <c r="D926" s="11">
        <v>0.60068219468286332</v>
      </c>
      <c r="E926" s="11">
        <v>0.6</v>
      </c>
      <c r="F926" s="11">
        <v>0.6</v>
      </c>
      <c r="G926" s="155">
        <v>7</v>
      </c>
      <c r="H926" s="11">
        <v>0.64</v>
      </c>
      <c r="I926" s="11">
        <v>0.64</v>
      </c>
      <c r="J926" s="11">
        <v>0.61</v>
      </c>
      <c r="K926" s="11">
        <v>0.65</v>
      </c>
      <c r="L926" s="11">
        <v>0.61</v>
      </c>
      <c r="M926" s="11">
        <v>0.63</v>
      </c>
      <c r="N926" s="11">
        <v>0.52</v>
      </c>
      <c r="O926" s="11">
        <v>0.57091052200000003</v>
      </c>
      <c r="P926" s="11">
        <v>0.7</v>
      </c>
      <c r="Q926" s="11">
        <v>0.47</v>
      </c>
      <c r="R926" s="11">
        <v>0.5</v>
      </c>
      <c r="S926" s="11">
        <v>0.52</v>
      </c>
      <c r="T926" s="11">
        <v>0.8</v>
      </c>
      <c r="U926" s="11">
        <v>0.62</v>
      </c>
      <c r="V926" s="11">
        <v>0.6</v>
      </c>
      <c r="W926" s="11">
        <v>0.7</v>
      </c>
      <c r="X926" s="155">
        <v>0.61</v>
      </c>
      <c r="Y926" s="11">
        <v>0.52</v>
      </c>
      <c r="Z926" s="15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0.59686867733658777</v>
      </c>
      <c r="E927" s="11">
        <v>0.6</v>
      </c>
      <c r="F927" s="11">
        <v>0.6</v>
      </c>
      <c r="G927" s="155">
        <v>7</v>
      </c>
      <c r="H927" s="11">
        <v>0.71</v>
      </c>
      <c r="I927" s="11">
        <v>0.6</v>
      </c>
      <c r="J927" s="11">
        <v>0.57999999999999996</v>
      </c>
      <c r="K927" s="11">
        <v>0.68</v>
      </c>
      <c r="L927" s="11">
        <v>0.67</v>
      </c>
      <c r="M927" s="11">
        <v>0.68</v>
      </c>
      <c r="N927" s="11">
        <v>0.49</v>
      </c>
      <c r="O927" s="11">
        <v>0.55361795899999999</v>
      </c>
      <c r="P927" s="11">
        <v>0.8</v>
      </c>
      <c r="Q927" s="11">
        <v>0.51</v>
      </c>
      <c r="R927" s="11">
        <v>0.6</v>
      </c>
      <c r="S927" s="11">
        <v>0.55000000000000004</v>
      </c>
      <c r="T927" s="11">
        <v>0.7</v>
      </c>
      <c r="U927" s="11">
        <v>0.59</v>
      </c>
      <c r="V927" s="11">
        <v>0.5</v>
      </c>
      <c r="W927" s="11">
        <v>0.5</v>
      </c>
      <c r="X927" s="155">
        <v>0.77</v>
      </c>
      <c r="Y927" s="11">
        <v>0.59</v>
      </c>
      <c r="Z927" s="15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0.62063477171002535</v>
      </c>
    </row>
    <row r="928" spans="1:65">
      <c r="A928" s="30"/>
      <c r="B928" s="19">
        <v>1</v>
      </c>
      <c r="C928" s="9">
        <v>5</v>
      </c>
      <c r="D928" s="11">
        <v>0.54715684476847393</v>
      </c>
      <c r="E928" s="11">
        <v>0.7</v>
      </c>
      <c r="F928" s="11">
        <v>0.6</v>
      </c>
      <c r="G928" s="155">
        <v>7</v>
      </c>
      <c r="H928" s="11">
        <v>0.74</v>
      </c>
      <c r="I928" s="11">
        <v>0.65</v>
      </c>
      <c r="J928" s="11">
        <v>0.59</v>
      </c>
      <c r="K928" s="11">
        <v>0.65</v>
      </c>
      <c r="L928" s="11">
        <v>0.57999999999999996</v>
      </c>
      <c r="M928" s="11">
        <v>0.64</v>
      </c>
      <c r="N928" s="11">
        <v>0.52</v>
      </c>
      <c r="O928" s="11">
        <v>0.58830120129999997</v>
      </c>
      <c r="P928" s="11">
        <v>0.7</v>
      </c>
      <c r="Q928" s="11">
        <v>0.54</v>
      </c>
      <c r="R928" s="11">
        <v>0.6</v>
      </c>
      <c r="S928" s="11">
        <v>0.71</v>
      </c>
      <c r="T928" s="11">
        <v>0.7</v>
      </c>
      <c r="U928" s="11">
        <v>0.67</v>
      </c>
      <c r="V928" s="11">
        <v>0.6</v>
      </c>
      <c r="W928" s="11">
        <v>0.7</v>
      </c>
      <c r="X928" s="155">
        <v>0.63</v>
      </c>
      <c r="Y928" s="149">
        <v>0.37</v>
      </c>
      <c r="Z928" s="15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60</v>
      </c>
    </row>
    <row r="929" spans="1:65">
      <c r="A929" s="30"/>
      <c r="B929" s="19">
        <v>1</v>
      </c>
      <c r="C929" s="9">
        <v>6</v>
      </c>
      <c r="D929" s="11">
        <v>0.56578262305317906</v>
      </c>
      <c r="E929" s="11">
        <v>0.6</v>
      </c>
      <c r="F929" s="11">
        <v>0.6</v>
      </c>
      <c r="G929" s="155">
        <v>7</v>
      </c>
      <c r="H929" s="11">
        <v>0.69</v>
      </c>
      <c r="I929" s="11">
        <v>0.56999999999999995</v>
      </c>
      <c r="J929" s="11">
        <v>0.63</v>
      </c>
      <c r="K929" s="11">
        <v>0.63</v>
      </c>
      <c r="L929" s="11">
        <v>0.62</v>
      </c>
      <c r="M929" s="11">
        <v>0.64</v>
      </c>
      <c r="N929" s="11">
        <v>0.48</v>
      </c>
      <c r="O929" s="11">
        <v>0.56279364500000006</v>
      </c>
      <c r="P929" s="11">
        <v>0.8</v>
      </c>
      <c r="Q929" s="11">
        <v>0.48</v>
      </c>
      <c r="R929" s="11">
        <v>0.6</v>
      </c>
      <c r="S929" s="11">
        <v>0.69</v>
      </c>
      <c r="T929" s="11">
        <v>0.7</v>
      </c>
      <c r="U929" s="11">
        <v>0.65</v>
      </c>
      <c r="V929" s="11">
        <v>0.7</v>
      </c>
      <c r="W929" s="11">
        <v>0.6</v>
      </c>
      <c r="X929" s="155">
        <v>1.37</v>
      </c>
      <c r="Y929" s="11">
        <v>0.53</v>
      </c>
      <c r="Z929" s="15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20" t="s">
        <v>271</v>
      </c>
      <c r="C930" s="12"/>
      <c r="D930" s="23">
        <v>0.58087715628328684</v>
      </c>
      <c r="E930" s="23">
        <v>0.61666666666666659</v>
      </c>
      <c r="F930" s="23">
        <v>0.65</v>
      </c>
      <c r="G930" s="23">
        <v>6.833333333333333</v>
      </c>
      <c r="H930" s="23">
        <v>0.69499999999999995</v>
      </c>
      <c r="I930" s="23">
        <v>0.63166666666666671</v>
      </c>
      <c r="J930" s="23">
        <v>0.60833333333333328</v>
      </c>
      <c r="K930" s="23">
        <v>0.64500000000000002</v>
      </c>
      <c r="L930" s="23">
        <v>0.625</v>
      </c>
      <c r="M930" s="23">
        <v>0.62833333333333341</v>
      </c>
      <c r="N930" s="23">
        <v>0.5099999999999999</v>
      </c>
      <c r="O930" s="23">
        <v>0.56815161125055569</v>
      </c>
      <c r="P930" s="23">
        <v>0.76666666666666661</v>
      </c>
      <c r="Q930" s="23">
        <v>0.51333333333333331</v>
      </c>
      <c r="R930" s="23">
        <v>0.58333333333333337</v>
      </c>
      <c r="S930" s="23">
        <v>0.62666666666666671</v>
      </c>
      <c r="T930" s="23">
        <v>0.70000000000000007</v>
      </c>
      <c r="U930" s="23">
        <v>0.6349999999999999</v>
      </c>
      <c r="V930" s="23">
        <v>0.6166666666666667</v>
      </c>
      <c r="W930" s="23">
        <v>0.66666666666666663</v>
      </c>
      <c r="X930" s="23">
        <v>0.89499999999999991</v>
      </c>
      <c r="Y930" s="23">
        <v>0.53833333333333344</v>
      </c>
      <c r="Z930" s="15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272</v>
      </c>
      <c r="C931" s="29"/>
      <c r="D931" s="11">
        <v>0.58132565019488336</v>
      </c>
      <c r="E931" s="11">
        <v>0.6</v>
      </c>
      <c r="F931" s="11">
        <v>0.6</v>
      </c>
      <c r="G931" s="11">
        <v>7</v>
      </c>
      <c r="H931" s="11">
        <v>0.7</v>
      </c>
      <c r="I931" s="11">
        <v>0.64500000000000002</v>
      </c>
      <c r="J931" s="11">
        <v>0.6</v>
      </c>
      <c r="K931" s="11">
        <v>0.64500000000000002</v>
      </c>
      <c r="L931" s="11">
        <v>0.61499999999999999</v>
      </c>
      <c r="M931" s="11">
        <v>0.63500000000000001</v>
      </c>
      <c r="N931" s="11">
        <v>0.505</v>
      </c>
      <c r="O931" s="11">
        <v>0.56685208350000005</v>
      </c>
      <c r="P931" s="11">
        <v>0.75</v>
      </c>
      <c r="Q931" s="11">
        <v>0.52</v>
      </c>
      <c r="R931" s="11">
        <v>0.6</v>
      </c>
      <c r="S931" s="11">
        <v>0.62</v>
      </c>
      <c r="T931" s="11">
        <v>0.7</v>
      </c>
      <c r="U931" s="11">
        <v>0.64</v>
      </c>
      <c r="V931" s="11">
        <v>0.6</v>
      </c>
      <c r="W931" s="11">
        <v>0.7</v>
      </c>
      <c r="X931" s="11">
        <v>0.79499999999999993</v>
      </c>
      <c r="Y931" s="11">
        <v>0.56000000000000005</v>
      </c>
      <c r="Z931" s="15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273</v>
      </c>
      <c r="C932" s="29"/>
      <c r="D932" s="24">
        <v>3.7456678167272772E-2</v>
      </c>
      <c r="E932" s="24">
        <v>4.0824829046386291E-2</v>
      </c>
      <c r="F932" s="24">
        <v>8.3666002653406665E-2</v>
      </c>
      <c r="G932" s="24">
        <v>0.40824829046386302</v>
      </c>
      <c r="H932" s="24">
        <v>4.3243496620879299E-2</v>
      </c>
      <c r="I932" s="24">
        <v>3.9707262140151002E-2</v>
      </c>
      <c r="J932" s="24">
        <v>2.7141603981096399E-2</v>
      </c>
      <c r="K932" s="24">
        <v>2.073644135332774E-2</v>
      </c>
      <c r="L932" s="24">
        <v>6.7156533561523249E-2</v>
      </c>
      <c r="M932" s="24">
        <v>3.6560452221856735E-2</v>
      </c>
      <c r="N932" s="24">
        <v>3.4641016151377532E-2</v>
      </c>
      <c r="O932" s="24">
        <v>1.8743861657631145E-2</v>
      </c>
      <c r="P932" s="24">
        <v>8.1649658092772637E-2</v>
      </c>
      <c r="Q932" s="24">
        <v>3.2659863237109066E-2</v>
      </c>
      <c r="R932" s="24">
        <v>4.0824829046386291E-2</v>
      </c>
      <c r="S932" s="24">
        <v>0.10519822558706303</v>
      </c>
      <c r="T932" s="24">
        <v>6.3245553203367597E-2</v>
      </c>
      <c r="U932" s="24">
        <v>2.8106938645110418E-2</v>
      </c>
      <c r="V932" s="24">
        <v>7.5277265270907487E-2</v>
      </c>
      <c r="W932" s="24">
        <v>0.10327955589886435</v>
      </c>
      <c r="X932" s="24">
        <v>0.30787984669347918</v>
      </c>
      <c r="Y932" s="24">
        <v>9.1524131608371584E-2</v>
      </c>
      <c r="Z932" s="15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87</v>
      </c>
      <c r="C933" s="29"/>
      <c r="D933" s="13">
        <v>6.4482959541630858E-2</v>
      </c>
      <c r="E933" s="13">
        <v>6.6202425480626423E-2</v>
      </c>
      <c r="F933" s="13">
        <v>0.12871692715908717</v>
      </c>
      <c r="G933" s="13">
        <v>5.9743652263004349E-2</v>
      </c>
      <c r="H933" s="13">
        <v>6.2220858447308347E-2</v>
      </c>
      <c r="I933" s="13">
        <v>6.2861101013431661E-2</v>
      </c>
      <c r="J933" s="13">
        <v>4.4616335311391343E-2</v>
      </c>
      <c r="K933" s="13">
        <v>3.21495214780275E-2</v>
      </c>
      <c r="L933" s="13">
        <v>0.1074504536984372</v>
      </c>
      <c r="M933" s="13">
        <v>5.81863961090558E-2</v>
      </c>
      <c r="N933" s="13">
        <v>6.7923561081132428E-2</v>
      </c>
      <c r="O933" s="13">
        <v>3.2990950454886724E-2</v>
      </c>
      <c r="P933" s="13">
        <v>0.10649955403405127</v>
      </c>
      <c r="Q933" s="13">
        <v>6.3623110202160521E-2</v>
      </c>
      <c r="R933" s="13">
        <v>6.9985421222376498E-2</v>
      </c>
      <c r="S933" s="13">
        <v>0.1678695089155261</v>
      </c>
      <c r="T933" s="13">
        <v>9.0350790290525132E-2</v>
      </c>
      <c r="U933" s="13">
        <v>4.4262895504110902E-2</v>
      </c>
      <c r="V933" s="13">
        <v>0.12207124097984998</v>
      </c>
      <c r="W933" s="13">
        <v>0.15491933384829654</v>
      </c>
      <c r="X933" s="13">
        <v>0.34399982870779799</v>
      </c>
      <c r="Y933" s="13">
        <v>0.17001386676477689</v>
      </c>
      <c r="Z933" s="15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274</v>
      </c>
      <c r="C934" s="29"/>
      <c r="D934" s="13">
        <v>-6.4059600330150679E-2</v>
      </c>
      <c r="E934" s="13">
        <v>-6.393623471056098E-3</v>
      </c>
      <c r="F934" s="13">
        <v>4.7314829314292428E-2</v>
      </c>
      <c r="G934" s="13">
        <v>10.010232820996407</v>
      </c>
      <c r="H934" s="13">
        <v>0.11982124057451249</v>
      </c>
      <c r="I934" s="13">
        <v>1.7775180282350922E-2</v>
      </c>
      <c r="J934" s="13">
        <v>-1.9820736667393146E-2</v>
      </c>
      <c r="K934" s="13">
        <v>3.9258561396490199E-2</v>
      </c>
      <c r="L934" s="13">
        <v>7.0334897252810613E-3</v>
      </c>
      <c r="M934" s="13">
        <v>1.2404335003816103E-2</v>
      </c>
      <c r="N934" s="13">
        <v>-0.17826067238417076</v>
      </c>
      <c r="O934" s="13">
        <v>-8.4563680366898542E-2</v>
      </c>
      <c r="P934" s="13">
        <v>0.23529441406301133</v>
      </c>
      <c r="Q934" s="13">
        <v>-0.17288982710563583</v>
      </c>
      <c r="R934" s="13">
        <v>-6.010207625640418E-2</v>
      </c>
      <c r="S934" s="13">
        <v>9.718912364548693E-3</v>
      </c>
      <c r="T934" s="13">
        <v>0.12787750849231494</v>
      </c>
      <c r="U934" s="13">
        <v>2.3146025560885519E-2</v>
      </c>
      <c r="V934" s="13">
        <v>-6.3936234710558759E-3</v>
      </c>
      <c r="W934" s="13">
        <v>7.4169055706966525E-2</v>
      </c>
      <c r="X934" s="13">
        <v>0.44207195728660231</v>
      </c>
      <c r="Y934" s="13">
        <v>-0.13260848751662435</v>
      </c>
      <c r="Z934" s="15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275</v>
      </c>
      <c r="C935" s="47"/>
      <c r="D935" s="45">
        <v>0.77</v>
      </c>
      <c r="E935" s="45">
        <v>0.17</v>
      </c>
      <c r="F935" s="45">
        <v>0.39</v>
      </c>
      <c r="G935" s="45" t="s">
        <v>276</v>
      </c>
      <c r="H935" s="45">
        <v>1.1499999999999999</v>
      </c>
      <c r="I935" s="45">
        <v>0.08</v>
      </c>
      <c r="J935" s="45">
        <v>0.31</v>
      </c>
      <c r="K935" s="45">
        <v>0.31</v>
      </c>
      <c r="L935" s="45">
        <v>0.03</v>
      </c>
      <c r="M935" s="45">
        <v>0.03</v>
      </c>
      <c r="N935" s="45">
        <v>1.97</v>
      </c>
      <c r="O935" s="45">
        <v>0.99</v>
      </c>
      <c r="P935" s="45">
        <v>2.36</v>
      </c>
      <c r="Q935" s="45">
        <v>1.91</v>
      </c>
      <c r="R935" s="45">
        <v>0.73</v>
      </c>
      <c r="S935" s="45">
        <v>0</v>
      </c>
      <c r="T935" s="45">
        <v>1.24</v>
      </c>
      <c r="U935" s="45">
        <v>0.14000000000000001</v>
      </c>
      <c r="V935" s="45">
        <v>0.17</v>
      </c>
      <c r="W935" s="45">
        <v>0.67</v>
      </c>
      <c r="X935" s="45">
        <v>4.5199999999999996</v>
      </c>
      <c r="Y935" s="45">
        <v>1.49</v>
      </c>
      <c r="Z935" s="15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 t="s">
        <v>321</v>
      </c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BM936" s="55"/>
    </row>
    <row r="937" spans="1:65">
      <c r="BM937" s="55"/>
    </row>
    <row r="938" spans="1:65" ht="15">
      <c r="B938" s="8" t="s">
        <v>554</v>
      </c>
      <c r="BM938" s="28" t="s">
        <v>67</v>
      </c>
    </row>
    <row r="939" spans="1:65" ht="15">
      <c r="A939" s="25" t="s">
        <v>30</v>
      </c>
      <c r="B939" s="18" t="s">
        <v>111</v>
      </c>
      <c r="C939" s="15" t="s">
        <v>112</v>
      </c>
      <c r="D939" s="16" t="s">
        <v>231</v>
      </c>
      <c r="E939" s="17" t="s">
        <v>231</v>
      </c>
      <c r="F939" s="17" t="s">
        <v>231</v>
      </c>
      <c r="G939" s="17" t="s">
        <v>231</v>
      </c>
      <c r="H939" s="17" t="s">
        <v>231</v>
      </c>
      <c r="I939" s="17" t="s">
        <v>231</v>
      </c>
      <c r="J939" s="17" t="s">
        <v>231</v>
      </c>
      <c r="K939" s="17" t="s">
        <v>231</v>
      </c>
      <c r="L939" s="17" t="s">
        <v>231</v>
      </c>
      <c r="M939" s="17" t="s">
        <v>231</v>
      </c>
      <c r="N939" s="17" t="s">
        <v>231</v>
      </c>
      <c r="O939" s="17" t="s">
        <v>231</v>
      </c>
      <c r="P939" s="17" t="s">
        <v>231</v>
      </c>
      <c r="Q939" s="17" t="s">
        <v>231</v>
      </c>
      <c r="R939" s="17" t="s">
        <v>231</v>
      </c>
      <c r="S939" s="17" t="s">
        <v>231</v>
      </c>
      <c r="T939" s="17" t="s">
        <v>231</v>
      </c>
      <c r="U939" s="17" t="s">
        <v>231</v>
      </c>
      <c r="V939" s="17" t="s">
        <v>231</v>
      </c>
      <c r="W939" s="17" t="s">
        <v>231</v>
      </c>
      <c r="X939" s="17" t="s">
        <v>231</v>
      </c>
      <c r="Y939" s="17" t="s">
        <v>231</v>
      </c>
      <c r="Z939" s="17" t="s">
        <v>231</v>
      </c>
      <c r="AA939" s="15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232</v>
      </c>
      <c r="C940" s="9" t="s">
        <v>232</v>
      </c>
      <c r="D940" s="151" t="s">
        <v>236</v>
      </c>
      <c r="E940" s="152" t="s">
        <v>237</v>
      </c>
      <c r="F940" s="152" t="s">
        <v>241</v>
      </c>
      <c r="G940" s="152" t="s">
        <v>242</v>
      </c>
      <c r="H940" s="152" t="s">
        <v>244</v>
      </c>
      <c r="I940" s="152" t="s">
        <v>245</v>
      </c>
      <c r="J940" s="152" t="s">
        <v>246</v>
      </c>
      <c r="K940" s="152" t="s">
        <v>247</v>
      </c>
      <c r="L940" s="152" t="s">
        <v>248</v>
      </c>
      <c r="M940" s="152" t="s">
        <v>249</v>
      </c>
      <c r="N940" s="152" t="s">
        <v>250</v>
      </c>
      <c r="O940" s="152" t="s">
        <v>251</v>
      </c>
      <c r="P940" s="152" t="s">
        <v>252</v>
      </c>
      <c r="Q940" s="152" t="s">
        <v>253</v>
      </c>
      <c r="R940" s="152" t="s">
        <v>254</v>
      </c>
      <c r="S940" s="152" t="s">
        <v>255</v>
      </c>
      <c r="T940" s="152" t="s">
        <v>256</v>
      </c>
      <c r="U940" s="152" t="s">
        <v>257</v>
      </c>
      <c r="V940" s="152" t="s">
        <v>258</v>
      </c>
      <c r="W940" s="152" t="s">
        <v>259</v>
      </c>
      <c r="X940" s="152" t="s">
        <v>261</v>
      </c>
      <c r="Y940" s="152" t="s">
        <v>263</v>
      </c>
      <c r="Z940" s="152" t="s">
        <v>264</v>
      </c>
      <c r="AA940" s="15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306</v>
      </c>
      <c r="E941" s="11" t="s">
        <v>306</v>
      </c>
      <c r="F941" s="11" t="s">
        <v>307</v>
      </c>
      <c r="G941" s="11" t="s">
        <v>306</v>
      </c>
      <c r="H941" s="11" t="s">
        <v>307</v>
      </c>
      <c r="I941" s="11" t="s">
        <v>306</v>
      </c>
      <c r="J941" s="11" t="s">
        <v>307</v>
      </c>
      <c r="K941" s="11" t="s">
        <v>307</v>
      </c>
      <c r="L941" s="11" t="s">
        <v>307</v>
      </c>
      <c r="M941" s="11" t="s">
        <v>307</v>
      </c>
      <c r="N941" s="11" t="s">
        <v>307</v>
      </c>
      <c r="O941" s="11" t="s">
        <v>115</v>
      </c>
      <c r="P941" s="11" t="s">
        <v>307</v>
      </c>
      <c r="Q941" s="11" t="s">
        <v>307</v>
      </c>
      <c r="R941" s="11" t="s">
        <v>306</v>
      </c>
      <c r="S941" s="11" t="s">
        <v>307</v>
      </c>
      <c r="T941" s="11" t="s">
        <v>306</v>
      </c>
      <c r="U941" s="11" t="s">
        <v>306</v>
      </c>
      <c r="V941" s="11" t="s">
        <v>306</v>
      </c>
      <c r="W941" s="11" t="s">
        <v>306</v>
      </c>
      <c r="X941" s="11" t="s">
        <v>307</v>
      </c>
      <c r="Y941" s="11" t="s">
        <v>306</v>
      </c>
      <c r="Z941" s="11" t="s">
        <v>307</v>
      </c>
      <c r="AA941" s="15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9"/>
      <c r="C942" s="9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15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8">
        <v>1</v>
      </c>
      <c r="C943" s="14">
        <v>1</v>
      </c>
      <c r="D943" s="22">
        <v>10.316624319377613</v>
      </c>
      <c r="E943" s="22">
        <v>9.99</v>
      </c>
      <c r="F943" s="148">
        <v>10.5</v>
      </c>
      <c r="G943" s="148">
        <v>11.738099999999999</v>
      </c>
      <c r="H943" s="154">
        <v>7.56</v>
      </c>
      <c r="I943" s="22">
        <v>9.6</v>
      </c>
      <c r="J943" s="22">
        <v>9.67</v>
      </c>
      <c r="K943" s="22">
        <v>10.1</v>
      </c>
      <c r="L943" s="22">
        <v>9.57</v>
      </c>
      <c r="M943" s="22">
        <v>9.9600000000000009</v>
      </c>
      <c r="N943" s="22">
        <v>9.5</v>
      </c>
      <c r="O943" s="22">
        <v>10.279688818231</v>
      </c>
      <c r="P943" s="22">
        <v>10.5</v>
      </c>
      <c r="Q943" s="154">
        <v>8.1</v>
      </c>
      <c r="R943" s="22">
        <v>9.8000000000000007</v>
      </c>
      <c r="S943" s="22">
        <v>10.1</v>
      </c>
      <c r="T943" s="148">
        <v>8.8000000000000007</v>
      </c>
      <c r="U943" s="22">
        <v>9.85</v>
      </c>
      <c r="V943" s="22">
        <v>10.27</v>
      </c>
      <c r="W943" s="22">
        <v>9.94</v>
      </c>
      <c r="X943" s="154">
        <v>9</v>
      </c>
      <c r="Y943" s="154">
        <v>11.3</v>
      </c>
      <c r="Z943" s="154">
        <v>8.3000000000000007</v>
      </c>
      <c r="AA943" s="15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>
        <v>1</v>
      </c>
      <c r="C944" s="9">
        <v>2</v>
      </c>
      <c r="D944" s="11">
        <v>10.851837030193208</v>
      </c>
      <c r="E944" s="11">
        <v>10.01</v>
      </c>
      <c r="F944" s="11">
        <v>9.6</v>
      </c>
      <c r="G944" s="11">
        <v>9.1889000000000003</v>
      </c>
      <c r="H944" s="155">
        <v>7.44</v>
      </c>
      <c r="I944" s="11">
        <v>9.3000000000000007</v>
      </c>
      <c r="J944" s="11">
        <v>9.0500000000000007</v>
      </c>
      <c r="K944" s="11">
        <v>10.199999999999999</v>
      </c>
      <c r="L944" s="149">
        <v>10.15</v>
      </c>
      <c r="M944" s="11">
        <v>10.4</v>
      </c>
      <c r="N944" s="11">
        <v>9.69</v>
      </c>
      <c r="O944" s="11">
        <v>10.279350874508333</v>
      </c>
      <c r="P944" s="11">
        <v>9.1</v>
      </c>
      <c r="Q944" s="155">
        <v>8.6</v>
      </c>
      <c r="R944" s="11">
        <v>10</v>
      </c>
      <c r="S944" s="11">
        <v>9.8000000000000007</v>
      </c>
      <c r="T944" s="11">
        <v>9.4</v>
      </c>
      <c r="U944" s="11">
        <v>10.57</v>
      </c>
      <c r="V944" s="11">
        <v>10.59</v>
      </c>
      <c r="W944" s="11">
        <v>9.98</v>
      </c>
      <c r="X944" s="155">
        <v>9</v>
      </c>
      <c r="Y944" s="155">
        <v>11.6</v>
      </c>
      <c r="Z944" s="155">
        <v>8.5</v>
      </c>
      <c r="AA944" s="15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28</v>
      </c>
    </row>
    <row r="945" spans="1:65">
      <c r="A945" s="30"/>
      <c r="B945" s="19">
        <v>1</v>
      </c>
      <c r="C945" s="9">
        <v>3</v>
      </c>
      <c r="D945" s="11">
        <v>10.041605813168282</v>
      </c>
      <c r="E945" s="11">
        <v>9.9499999999999993</v>
      </c>
      <c r="F945" s="11">
        <v>9.1</v>
      </c>
      <c r="G945" s="11">
        <v>9.2532999999999994</v>
      </c>
      <c r="H945" s="155">
        <v>7.36</v>
      </c>
      <c r="I945" s="11">
        <v>9.3000000000000007</v>
      </c>
      <c r="J945" s="11">
        <v>9.85</v>
      </c>
      <c r="K945" s="11">
        <v>10.4</v>
      </c>
      <c r="L945" s="11">
        <v>9.7200000000000006</v>
      </c>
      <c r="M945" s="11">
        <v>10.3</v>
      </c>
      <c r="N945" s="11">
        <v>9.51</v>
      </c>
      <c r="O945" s="11">
        <v>9.9208528014499997</v>
      </c>
      <c r="P945" s="11">
        <v>9.8000000000000007</v>
      </c>
      <c r="Q945" s="155">
        <v>8.5</v>
      </c>
      <c r="R945" s="11">
        <v>9.75</v>
      </c>
      <c r="S945" s="11">
        <v>9.5</v>
      </c>
      <c r="T945" s="11">
        <v>9.4</v>
      </c>
      <c r="U945" s="11">
        <v>9.48</v>
      </c>
      <c r="V945" s="11">
        <v>9.5299999999999994</v>
      </c>
      <c r="W945" s="11">
        <v>9.77</v>
      </c>
      <c r="X945" s="155">
        <v>9</v>
      </c>
      <c r="Y945" s="155">
        <v>12.2</v>
      </c>
      <c r="Z945" s="155">
        <v>7.9</v>
      </c>
      <c r="AA945" s="15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16</v>
      </c>
    </row>
    <row r="946" spans="1:65">
      <c r="A946" s="30"/>
      <c r="B946" s="19">
        <v>1</v>
      </c>
      <c r="C946" s="9">
        <v>4</v>
      </c>
      <c r="D946" s="11">
        <v>10.922112932011899</v>
      </c>
      <c r="E946" s="11">
        <v>9.7200000000000006</v>
      </c>
      <c r="F946" s="11">
        <v>9.5</v>
      </c>
      <c r="G946" s="11">
        <v>8.8320000000000007</v>
      </c>
      <c r="H946" s="155">
        <v>7.33</v>
      </c>
      <c r="I946" s="11">
        <v>8.9</v>
      </c>
      <c r="J946" s="11">
        <v>10.6</v>
      </c>
      <c r="K946" s="11">
        <v>10.4</v>
      </c>
      <c r="L946" s="11">
        <v>9.6</v>
      </c>
      <c r="M946" s="11">
        <v>10.199999999999999</v>
      </c>
      <c r="N946" s="149">
        <v>9.15</v>
      </c>
      <c r="O946" s="11">
        <v>10.067642903499999</v>
      </c>
      <c r="P946" s="11">
        <v>9.9</v>
      </c>
      <c r="Q946" s="155">
        <v>8.3000000000000007</v>
      </c>
      <c r="R946" s="11">
        <v>9.89</v>
      </c>
      <c r="S946" s="11">
        <v>10.4</v>
      </c>
      <c r="T946" s="11">
        <v>9.5</v>
      </c>
      <c r="U946" s="11">
        <v>9.5500000000000007</v>
      </c>
      <c r="V946" s="11">
        <v>9.82</v>
      </c>
      <c r="W946" s="11">
        <v>9.65</v>
      </c>
      <c r="X946" s="155">
        <v>9</v>
      </c>
      <c r="Y946" s="155">
        <v>11.8</v>
      </c>
      <c r="Z946" s="155">
        <v>12.1</v>
      </c>
      <c r="AA946" s="15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9.8318788250548277</v>
      </c>
    </row>
    <row r="947" spans="1:65">
      <c r="A947" s="30"/>
      <c r="B947" s="19">
        <v>1</v>
      </c>
      <c r="C947" s="9">
        <v>5</v>
      </c>
      <c r="D947" s="11">
        <v>10.122402503193786</v>
      </c>
      <c r="E947" s="11">
        <v>9.9700000000000006</v>
      </c>
      <c r="F947" s="11">
        <v>9.1999999999999993</v>
      </c>
      <c r="G947" s="11">
        <v>8.9878</v>
      </c>
      <c r="H947" s="155">
        <v>7.38</v>
      </c>
      <c r="I947" s="11">
        <v>9.9</v>
      </c>
      <c r="J947" s="11">
        <v>10.4</v>
      </c>
      <c r="K947" s="11">
        <v>10.1</v>
      </c>
      <c r="L947" s="11">
        <v>9.77</v>
      </c>
      <c r="M947" s="11">
        <v>9.8000000000000007</v>
      </c>
      <c r="N947" s="11">
        <v>9.61</v>
      </c>
      <c r="O947" s="11">
        <v>9.8734352470499989</v>
      </c>
      <c r="P947" s="11">
        <v>9.6</v>
      </c>
      <c r="Q947" s="155">
        <v>7.8</v>
      </c>
      <c r="R947" s="11">
        <v>10.1</v>
      </c>
      <c r="S947" s="11">
        <v>10.3</v>
      </c>
      <c r="T947" s="11">
        <v>9.5</v>
      </c>
      <c r="U947" s="11">
        <v>10.69</v>
      </c>
      <c r="V947" s="11">
        <v>10.08</v>
      </c>
      <c r="W947" s="11">
        <v>9.68</v>
      </c>
      <c r="X947" s="155">
        <v>9</v>
      </c>
      <c r="Y947" s="155">
        <v>11.6</v>
      </c>
      <c r="Z947" s="155">
        <v>15.9</v>
      </c>
      <c r="AA947" s="15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61</v>
      </c>
    </row>
    <row r="948" spans="1:65">
      <c r="A948" s="30"/>
      <c r="B948" s="19">
        <v>1</v>
      </c>
      <c r="C948" s="9">
        <v>6</v>
      </c>
      <c r="D948" s="11">
        <v>10.081531643737179</v>
      </c>
      <c r="E948" s="11">
        <v>9.65</v>
      </c>
      <c r="F948" s="11">
        <v>9.5</v>
      </c>
      <c r="G948" s="149">
        <v>11.6874</v>
      </c>
      <c r="H948" s="155">
        <v>7.31</v>
      </c>
      <c r="I948" s="11">
        <v>9.4</v>
      </c>
      <c r="J948" s="11">
        <v>10.55</v>
      </c>
      <c r="K948" s="11">
        <v>10.9</v>
      </c>
      <c r="L948" s="11">
        <v>9.68</v>
      </c>
      <c r="M948" s="11">
        <v>9.73</v>
      </c>
      <c r="N948" s="11">
        <v>9.57</v>
      </c>
      <c r="O948" s="11">
        <v>10.208828219499999</v>
      </c>
      <c r="P948" s="11">
        <v>10.4</v>
      </c>
      <c r="Q948" s="155">
        <v>8.1</v>
      </c>
      <c r="R948" s="11">
        <v>9.98</v>
      </c>
      <c r="S948" s="11">
        <v>10.1</v>
      </c>
      <c r="T948" s="11">
        <v>9.1999999999999993</v>
      </c>
      <c r="U948" s="11">
        <v>9.73</v>
      </c>
      <c r="V948" s="11">
        <v>10.199999999999999</v>
      </c>
      <c r="W948" s="11">
        <v>9.64</v>
      </c>
      <c r="X948" s="155">
        <v>9</v>
      </c>
      <c r="Y948" s="155">
        <v>12.1</v>
      </c>
      <c r="Z948" s="155">
        <v>13.4</v>
      </c>
      <c r="AA948" s="15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20" t="s">
        <v>271</v>
      </c>
      <c r="C949" s="12"/>
      <c r="D949" s="23">
        <v>10.389352373613661</v>
      </c>
      <c r="E949" s="23">
        <v>9.8816666666666659</v>
      </c>
      <c r="F949" s="23">
        <v>9.5666666666666682</v>
      </c>
      <c r="G949" s="23">
        <v>9.9479166666666661</v>
      </c>
      <c r="H949" s="23">
        <v>7.3966666666666674</v>
      </c>
      <c r="I949" s="23">
        <v>9.4</v>
      </c>
      <c r="J949" s="23">
        <v>10.020000000000001</v>
      </c>
      <c r="K949" s="23">
        <v>10.35</v>
      </c>
      <c r="L949" s="23">
        <v>9.7483333333333331</v>
      </c>
      <c r="M949" s="23">
        <v>10.065</v>
      </c>
      <c r="N949" s="23">
        <v>9.504999999999999</v>
      </c>
      <c r="O949" s="23">
        <v>10.104966477373221</v>
      </c>
      <c r="P949" s="23">
        <v>9.8833333333333346</v>
      </c>
      <c r="Q949" s="23">
        <v>8.2333333333333325</v>
      </c>
      <c r="R949" s="23">
        <v>9.92</v>
      </c>
      <c r="S949" s="23">
        <v>10.033333333333333</v>
      </c>
      <c r="T949" s="23">
        <v>9.2999999999999989</v>
      </c>
      <c r="U949" s="23">
        <v>9.9783333333333335</v>
      </c>
      <c r="V949" s="23">
        <v>10.081666666666665</v>
      </c>
      <c r="W949" s="23">
        <v>9.7766666666666673</v>
      </c>
      <c r="X949" s="23">
        <v>9</v>
      </c>
      <c r="Y949" s="23">
        <v>11.766666666666666</v>
      </c>
      <c r="Z949" s="23">
        <v>11.016666666666667</v>
      </c>
      <c r="AA949" s="15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272</v>
      </c>
      <c r="C950" s="29"/>
      <c r="D950" s="11">
        <v>10.2195134112857</v>
      </c>
      <c r="E950" s="11">
        <v>9.9600000000000009</v>
      </c>
      <c r="F950" s="11">
        <v>9.5</v>
      </c>
      <c r="G950" s="11">
        <v>9.2210999999999999</v>
      </c>
      <c r="H950" s="11">
        <v>7.37</v>
      </c>
      <c r="I950" s="11">
        <v>9.3500000000000014</v>
      </c>
      <c r="J950" s="11">
        <v>10.125</v>
      </c>
      <c r="K950" s="11">
        <v>10.3</v>
      </c>
      <c r="L950" s="11">
        <v>9.6999999999999993</v>
      </c>
      <c r="M950" s="11">
        <v>10.08</v>
      </c>
      <c r="N950" s="11">
        <v>9.5399999999999991</v>
      </c>
      <c r="O950" s="11">
        <v>10.1382355615</v>
      </c>
      <c r="P950" s="11">
        <v>9.8500000000000014</v>
      </c>
      <c r="Q950" s="11">
        <v>8.1999999999999993</v>
      </c>
      <c r="R950" s="11">
        <v>9.9350000000000005</v>
      </c>
      <c r="S950" s="11">
        <v>10.1</v>
      </c>
      <c r="T950" s="11">
        <v>9.4</v>
      </c>
      <c r="U950" s="11">
        <v>9.7899999999999991</v>
      </c>
      <c r="V950" s="11">
        <v>10.14</v>
      </c>
      <c r="W950" s="11">
        <v>9.7249999999999996</v>
      </c>
      <c r="X950" s="11">
        <v>9</v>
      </c>
      <c r="Y950" s="11">
        <v>11.7</v>
      </c>
      <c r="Z950" s="11">
        <v>10.3</v>
      </c>
      <c r="AA950" s="15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273</v>
      </c>
      <c r="C951" s="29"/>
      <c r="D951" s="24">
        <v>0.39748175942796043</v>
      </c>
      <c r="E951" s="24">
        <v>0.15523101064757194</v>
      </c>
      <c r="F951" s="24">
        <v>0.49665548085837818</v>
      </c>
      <c r="G951" s="24">
        <v>1.37522734617469</v>
      </c>
      <c r="H951" s="24">
        <v>9.1796877216311967E-2</v>
      </c>
      <c r="I951" s="24">
        <v>0.3346640106136301</v>
      </c>
      <c r="J951" s="24">
        <v>0.60893349390553309</v>
      </c>
      <c r="K951" s="24">
        <v>0.30166206257996747</v>
      </c>
      <c r="L951" s="24">
        <v>0.21027759430492524</v>
      </c>
      <c r="M951" s="24">
        <v>0.27537247502246825</v>
      </c>
      <c r="N951" s="24">
        <v>0.18737662607700006</v>
      </c>
      <c r="O951" s="24">
        <v>0.1792331896051752</v>
      </c>
      <c r="P951" s="24">
        <v>0.51929439306299741</v>
      </c>
      <c r="Q951" s="24">
        <v>0.29439202887759497</v>
      </c>
      <c r="R951" s="24">
        <v>0.13160547101089659</v>
      </c>
      <c r="S951" s="24">
        <v>0.33266599866332403</v>
      </c>
      <c r="T951" s="24">
        <v>0.26832815729997461</v>
      </c>
      <c r="U951" s="24">
        <v>0.52277783681662171</v>
      </c>
      <c r="V951" s="24">
        <v>0.36896702653037533</v>
      </c>
      <c r="W951" s="24">
        <v>0.14975535605335333</v>
      </c>
      <c r="X951" s="24">
        <v>0</v>
      </c>
      <c r="Y951" s="24">
        <v>0.33862466931200752</v>
      </c>
      <c r="Z951" s="24">
        <v>3.2902380866233103</v>
      </c>
      <c r="AA951" s="211"/>
      <c r="AB951" s="212"/>
      <c r="AC951" s="212"/>
      <c r="AD951" s="212"/>
      <c r="AE951" s="212"/>
      <c r="AF951" s="212"/>
      <c r="AG951" s="212"/>
      <c r="AH951" s="212"/>
      <c r="AI951" s="212"/>
      <c r="AJ951" s="212"/>
      <c r="AK951" s="212"/>
      <c r="AL951" s="212"/>
      <c r="AM951" s="212"/>
      <c r="AN951" s="212"/>
      <c r="AO951" s="212"/>
      <c r="AP951" s="212"/>
      <c r="AQ951" s="212"/>
      <c r="AR951" s="212"/>
      <c r="AS951" s="212"/>
      <c r="AT951" s="212"/>
      <c r="AU951" s="212"/>
      <c r="AV951" s="212"/>
      <c r="AW951" s="212"/>
      <c r="AX951" s="212"/>
      <c r="AY951" s="212"/>
      <c r="AZ951" s="212"/>
      <c r="BA951" s="212"/>
      <c r="BB951" s="212"/>
      <c r="BC951" s="212"/>
      <c r="BD951" s="212"/>
      <c r="BE951" s="212"/>
      <c r="BF951" s="212"/>
      <c r="BG951" s="212"/>
      <c r="BH951" s="212"/>
      <c r="BI951" s="212"/>
      <c r="BJ951" s="212"/>
      <c r="BK951" s="212"/>
      <c r="BL951" s="212"/>
      <c r="BM951" s="56"/>
    </row>
    <row r="952" spans="1:65">
      <c r="A952" s="30"/>
      <c r="B952" s="3" t="s">
        <v>87</v>
      </c>
      <c r="C952" s="29"/>
      <c r="D952" s="13">
        <v>3.8258569459773448E-2</v>
      </c>
      <c r="E952" s="13">
        <v>1.5708990789094816E-2</v>
      </c>
      <c r="F952" s="13">
        <v>5.1915207058367052E-2</v>
      </c>
      <c r="G952" s="13">
        <v>0.13824274893483796</v>
      </c>
      <c r="H952" s="13">
        <v>1.241057375614853E-2</v>
      </c>
      <c r="I952" s="13">
        <v>3.5602554320598945E-2</v>
      </c>
      <c r="J952" s="13">
        <v>6.0771805778995311E-2</v>
      </c>
      <c r="K952" s="13">
        <v>2.9146093002895408E-2</v>
      </c>
      <c r="L952" s="13">
        <v>2.1570620034699117E-2</v>
      </c>
      <c r="M952" s="13">
        <v>2.7359411328610857E-2</v>
      </c>
      <c r="N952" s="13">
        <v>1.971347986081011E-2</v>
      </c>
      <c r="O952" s="13">
        <v>1.7737138466170029E-2</v>
      </c>
      <c r="P952" s="13">
        <v>5.2542434373996361E-2</v>
      </c>
      <c r="Q952" s="13">
        <v>3.5756116867724091E-2</v>
      </c>
      <c r="R952" s="13">
        <v>1.3266680545453286E-2</v>
      </c>
      <c r="S952" s="13">
        <v>3.3156079600995751E-2</v>
      </c>
      <c r="T952" s="13">
        <v>2.8852490032255339E-2</v>
      </c>
      <c r="U952" s="13">
        <v>5.2391298161011027E-2</v>
      </c>
      <c r="V952" s="13">
        <v>3.6597820452674033E-2</v>
      </c>
      <c r="W952" s="13">
        <v>1.5317629326971017E-2</v>
      </c>
      <c r="X952" s="13">
        <v>0</v>
      </c>
      <c r="Y952" s="13">
        <v>2.8778300508102626E-2</v>
      </c>
      <c r="Z952" s="13">
        <v>0.29866003812011893</v>
      </c>
      <c r="AA952" s="15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274</v>
      </c>
      <c r="C953" s="29"/>
      <c r="D953" s="13">
        <v>5.6700612210375256E-2</v>
      </c>
      <c r="E953" s="13">
        <v>5.0639193685912964E-3</v>
      </c>
      <c r="F953" s="13">
        <v>-2.6974717966652739E-2</v>
      </c>
      <c r="G953" s="13">
        <v>1.1802204204972133E-2</v>
      </c>
      <c r="H953" s="13">
        <v>-0.24768533072055843</v>
      </c>
      <c r="I953" s="13">
        <v>-4.3926377932390626E-2</v>
      </c>
      <c r="J953" s="13">
        <v>1.9133797140153952E-2</v>
      </c>
      <c r="K953" s="13">
        <v>5.2698083872314561E-2</v>
      </c>
      <c r="L953" s="13">
        <v>-8.497408603998835E-3</v>
      </c>
      <c r="M953" s="13">
        <v>2.3710745330902894E-2</v>
      </c>
      <c r="N953" s="13">
        <v>-3.3246832153976058E-2</v>
      </c>
      <c r="O953" s="13">
        <v>2.7775734137658104E-2</v>
      </c>
      <c r="P953" s="13">
        <v>5.2334359682488785E-3</v>
      </c>
      <c r="Q953" s="13">
        <v>-0.16258799769255505</v>
      </c>
      <c r="R953" s="13">
        <v>8.9628011607110203E-3</v>
      </c>
      <c r="S953" s="13">
        <v>2.0489929937412832E-2</v>
      </c>
      <c r="T953" s="13">
        <v>-5.4097373911833446E-2</v>
      </c>
      <c r="U953" s="13">
        <v>1.4895882148719286E-2</v>
      </c>
      <c r="V953" s="13">
        <v>2.5405911327476494E-2</v>
      </c>
      <c r="W953" s="13">
        <v>-5.6156264098232711E-3</v>
      </c>
      <c r="X953" s="13">
        <v>-8.4610361850161353E-2</v>
      </c>
      <c r="Y953" s="13">
        <v>0.19678719358108521</v>
      </c>
      <c r="Z953" s="13">
        <v>0.12050472373526566</v>
      </c>
      <c r="AA953" s="15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46" t="s">
        <v>275</v>
      </c>
      <c r="C954" s="47"/>
      <c r="D954" s="45">
        <v>1.72</v>
      </c>
      <c r="E954" s="45">
        <v>0.2</v>
      </c>
      <c r="F954" s="45">
        <v>1.39</v>
      </c>
      <c r="G954" s="45">
        <v>0.05</v>
      </c>
      <c r="H954" s="45">
        <v>9.59</v>
      </c>
      <c r="I954" s="45">
        <v>2.02</v>
      </c>
      <c r="J954" s="45">
        <v>0.33</v>
      </c>
      <c r="K954" s="45">
        <v>1.57</v>
      </c>
      <c r="L954" s="45">
        <v>0.7</v>
      </c>
      <c r="M954" s="45">
        <v>0.5</v>
      </c>
      <c r="N954" s="45">
        <v>1.62</v>
      </c>
      <c r="O954" s="45">
        <v>0.65</v>
      </c>
      <c r="P954" s="45">
        <v>0.19</v>
      </c>
      <c r="Q954" s="45">
        <v>6.43</v>
      </c>
      <c r="R954" s="45">
        <v>0.05</v>
      </c>
      <c r="S954" s="45">
        <v>0.38</v>
      </c>
      <c r="T954" s="45">
        <v>2.4</v>
      </c>
      <c r="U954" s="45">
        <v>0.17</v>
      </c>
      <c r="V954" s="45">
        <v>0.56000000000000005</v>
      </c>
      <c r="W954" s="45">
        <v>0.59</v>
      </c>
      <c r="X954" s="45" t="s">
        <v>276</v>
      </c>
      <c r="Y954" s="45">
        <v>6.93</v>
      </c>
      <c r="Z954" s="45">
        <v>4.09</v>
      </c>
      <c r="AA954" s="15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1" t="s">
        <v>315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BM955" s="55"/>
    </row>
    <row r="956" spans="1:65">
      <c r="BM956" s="55"/>
    </row>
    <row r="957" spans="1:65" ht="15">
      <c r="B957" s="8" t="s">
        <v>555</v>
      </c>
      <c r="BM957" s="28" t="s">
        <v>67</v>
      </c>
    </row>
    <row r="958" spans="1:65" ht="15">
      <c r="A958" s="25" t="s">
        <v>63</v>
      </c>
      <c r="B958" s="18" t="s">
        <v>111</v>
      </c>
      <c r="C958" s="15" t="s">
        <v>112</v>
      </c>
      <c r="D958" s="16" t="s">
        <v>231</v>
      </c>
      <c r="E958" s="17" t="s">
        <v>231</v>
      </c>
      <c r="F958" s="17" t="s">
        <v>231</v>
      </c>
      <c r="G958" s="17" t="s">
        <v>231</v>
      </c>
      <c r="H958" s="17" t="s">
        <v>231</v>
      </c>
      <c r="I958" s="17" t="s">
        <v>231</v>
      </c>
      <c r="J958" s="17" t="s">
        <v>231</v>
      </c>
      <c r="K958" s="17" t="s">
        <v>231</v>
      </c>
      <c r="L958" s="17" t="s">
        <v>231</v>
      </c>
      <c r="M958" s="17" t="s">
        <v>231</v>
      </c>
      <c r="N958" s="17" t="s">
        <v>231</v>
      </c>
      <c r="O958" s="17" t="s">
        <v>231</v>
      </c>
      <c r="P958" s="17" t="s">
        <v>231</v>
      </c>
      <c r="Q958" s="17" t="s">
        <v>231</v>
      </c>
      <c r="R958" s="17" t="s">
        <v>231</v>
      </c>
      <c r="S958" s="17" t="s">
        <v>231</v>
      </c>
      <c r="T958" s="17" t="s">
        <v>231</v>
      </c>
      <c r="U958" s="17" t="s">
        <v>231</v>
      </c>
      <c r="V958" s="17" t="s">
        <v>231</v>
      </c>
      <c r="W958" s="17" t="s">
        <v>231</v>
      </c>
      <c r="X958" s="17" t="s">
        <v>231</v>
      </c>
      <c r="Y958" s="17" t="s">
        <v>231</v>
      </c>
      <c r="Z958" s="17" t="s">
        <v>231</v>
      </c>
      <c r="AA958" s="17" t="s">
        <v>231</v>
      </c>
      <c r="AB958" s="17" t="s">
        <v>231</v>
      </c>
      <c r="AC958" s="17" t="s">
        <v>231</v>
      </c>
      <c r="AD958" s="15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232</v>
      </c>
      <c r="C959" s="9" t="s">
        <v>232</v>
      </c>
      <c r="D959" s="151" t="s">
        <v>235</v>
      </c>
      <c r="E959" s="152" t="s">
        <v>236</v>
      </c>
      <c r="F959" s="152" t="s">
        <v>237</v>
      </c>
      <c r="G959" s="152" t="s">
        <v>241</v>
      </c>
      <c r="H959" s="152" t="s">
        <v>242</v>
      </c>
      <c r="I959" s="152" t="s">
        <v>243</v>
      </c>
      <c r="J959" s="152" t="s">
        <v>244</v>
      </c>
      <c r="K959" s="152" t="s">
        <v>245</v>
      </c>
      <c r="L959" s="152" t="s">
        <v>246</v>
      </c>
      <c r="M959" s="152" t="s">
        <v>247</v>
      </c>
      <c r="N959" s="152" t="s">
        <v>248</v>
      </c>
      <c r="O959" s="152" t="s">
        <v>249</v>
      </c>
      <c r="P959" s="152" t="s">
        <v>250</v>
      </c>
      <c r="Q959" s="152" t="s">
        <v>251</v>
      </c>
      <c r="R959" s="152" t="s">
        <v>252</v>
      </c>
      <c r="S959" s="152" t="s">
        <v>253</v>
      </c>
      <c r="T959" s="152" t="s">
        <v>254</v>
      </c>
      <c r="U959" s="152" t="s">
        <v>255</v>
      </c>
      <c r="V959" s="152" t="s">
        <v>256</v>
      </c>
      <c r="W959" s="152" t="s">
        <v>257</v>
      </c>
      <c r="X959" s="152" t="s">
        <v>258</v>
      </c>
      <c r="Y959" s="152" t="s">
        <v>259</v>
      </c>
      <c r="Z959" s="152" t="s">
        <v>260</v>
      </c>
      <c r="AA959" s="152" t="s">
        <v>261</v>
      </c>
      <c r="AB959" s="152" t="s">
        <v>263</v>
      </c>
      <c r="AC959" s="152" t="s">
        <v>264</v>
      </c>
      <c r="AD959" s="15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1</v>
      </c>
    </row>
    <row r="960" spans="1:65">
      <c r="A960" s="30"/>
      <c r="B960" s="19"/>
      <c r="C960" s="9"/>
      <c r="D960" s="10" t="s">
        <v>115</v>
      </c>
      <c r="E960" s="11" t="s">
        <v>306</v>
      </c>
      <c r="F960" s="11" t="s">
        <v>115</v>
      </c>
      <c r="G960" s="11" t="s">
        <v>307</v>
      </c>
      <c r="H960" s="11" t="s">
        <v>115</v>
      </c>
      <c r="I960" s="11" t="s">
        <v>115</v>
      </c>
      <c r="J960" s="11" t="s">
        <v>307</v>
      </c>
      <c r="K960" s="11" t="s">
        <v>306</v>
      </c>
      <c r="L960" s="11" t="s">
        <v>307</v>
      </c>
      <c r="M960" s="11" t="s">
        <v>307</v>
      </c>
      <c r="N960" s="11" t="s">
        <v>307</v>
      </c>
      <c r="O960" s="11" t="s">
        <v>307</v>
      </c>
      <c r="P960" s="11" t="s">
        <v>307</v>
      </c>
      <c r="Q960" s="11" t="s">
        <v>115</v>
      </c>
      <c r="R960" s="11" t="s">
        <v>307</v>
      </c>
      <c r="S960" s="11" t="s">
        <v>307</v>
      </c>
      <c r="T960" s="11" t="s">
        <v>115</v>
      </c>
      <c r="U960" s="11" t="s">
        <v>307</v>
      </c>
      <c r="V960" s="11" t="s">
        <v>306</v>
      </c>
      <c r="W960" s="11" t="s">
        <v>307</v>
      </c>
      <c r="X960" s="11" t="s">
        <v>306</v>
      </c>
      <c r="Y960" s="11" t="s">
        <v>306</v>
      </c>
      <c r="Z960" s="11" t="s">
        <v>307</v>
      </c>
      <c r="AA960" s="11" t="s">
        <v>307</v>
      </c>
      <c r="AB960" s="11" t="s">
        <v>306</v>
      </c>
      <c r="AC960" s="11" t="s">
        <v>307</v>
      </c>
      <c r="AD960" s="15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15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14">
        <v>0.25679999999999997</v>
      </c>
      <c r="E962" s="214">
        <v>0.26803436538039893</v>
      </c>
      <c r="F962" s="214">
        <v>0.25719999999999998</v>
      </c>
      <c r="G962" s="214">
        <v>0.27800000000000002</v>
      </c>
      <c r="H962" s="213">
        <v>0.23250000000000001</v>
      </c>
      <c r="I962" s="214">
        <v>0.25</v>
      </c>
      <c r="J962" s="213">
        <v>0.23310000000000003</v>
      </c>
      <c r="K962" s="214">
        <v>0.247</v>
      </c>
      <c r="L962" s="214">
        <v>0.25700000000000001</v>
      </c>
      <c r="M962" s="214">
        <v>0.26500000000000001</v>
      </c>
      <c r="N962" s="214">
        <v>0.26600000000000001</v>
      </c>
      <c r="O962" s="214">
        <v>0.26600000000000001</v>
      </c>
      <c r="P962" s="214">
        <v>0.25800000000000001</v>
      </c>
      <c r="Q962" s="214">
        <v>0.25816656349283928</v>
      </c>
      <c r="R962" s="214">
        <v>0.27500000000000002</v>
      </c>
      <c r="S962" s="214">
        <v>0.25</v>
      </c>
      <c r="T962" s="214">
        <v>0.26</v>
      </c>
      <c r="U962" s="214">
        <v>0.24</v>
      </c>
      <c r="V962" s="239">
        <v>0.248</v>
      </c>
      <c r="W962" s="214">
        <v>0.25</v>
      </c>
      <c r="X962" s="214">
        <v>0.24810000000000001</v>
      </c>
      <c r="Y962" s="214">
        <v>0.25130000000000002</v>
      </c>
      <c r="Z962" s="213">
        <v>0.23464899999999997</v>
      </c>
      <c r="AA962" s="213">
        <v>0.28799999999999998</v>
      </c>
      <c r="AB962" s="214">
        <v>0.249</v>
      </c>
      <c r="AC962" s="214">
        <v>0.26</v>
      </c>
      <c r="AD962" s="211"/>
      <c r="AE962" s="212"/>
      <c r="AF962" s="212"/>
      <c r="AG962" s="212"/>
      <c r="AH962" s="212"/>
      <c r="AI962" s="212"/>
      <c r="AJ962" s="212"/>
      <c r="AK962" s="212"/>
      <c r="AL962" s="212"/>
      <c r="AM962" s="212"/>
      <c r="AN962" s="212"/>
      <c r="AO962" s="212"/>
      <c r="AP962" s="212"/>
      <c r="AQ962" s="212"/>
      <c r="AR962" s="212"/>
      <c r="AS962" s="212"/>
      <c r="AT962" s="212"/>
      <c r="AU962" s="212"/>
      <c r="AV962" s="212"/>
      <c r="AW962" s="212"/>
      <c r="AX962" s="212"/>
      <c r="AY962" s="212"/>
      <c r="AZ962" s="212"/>
      <c r="BA962" s="212"/>
      <c r="BB962" s="212"/>
      <c r="BC962" s="212"/>
      <c r="BD962" s="212"/>
      <c r="BE962" s="212"/>
      <c r="BF962" s="212"/>
      <c r="BG962" s="212"/>
      <c r="BH962" s="212"/>
      <c r="BI962" s="212"/>
      <c r="BJ962" s="212"/>
      <c r="BK962" s="212"/>
      <c r="BL962" s="212"/>
      <c r="BM962" s="215">
        <v>1</v>
      </c>
    </row>
    <row r="963" spans="1:65">
      <c r="A963" s="30"/>
      <c r="B963" s="19">
        <v>1</v>
      </c>
      <c r="C963" s="9">
        <v>2</v>
      </c>
      <c r="D963" s="24">
        <v>0.25669439999999999</v>
      </c>
      <c r="E963" s="24">
        <v>0.25883105872161394</v>
      </c>
      <c r="F963" s="24">
        <v>0.2606</v>
      </c>
      <c r="G963" s="24">
        <v>0.27700000000000002</v>
      </c>
      <c r="H963" s="216">
        <v>0.22109999999999999</v>
      </c>
      <c r="I963" s="24">
        <v>0.26</v>
      </c>
      <c r="J963" s="216">
        <v>0.2291</v>
      </c>
      <c r="K963" s="24">
        <v>0.248</v>
      </c>
      <c r="L963" s="24">
        <v>0.253</v>
      </c>
      <c r="M963" s="24">
        <v>0.26300000000000001</v>
      </c>
      <c r="N963" s="24">
        <v>0.27100000000000002</v>
      </c>
      <c r="O963" s="24">
        <v>0.25600000000000001</v>
      </c>
      <c r="P963" s="24">
        <v>0.25700000000000001</v>
      </c>
      <c r="Q963" s="24">
        <v>0.27121772872855504</v>
      </c>
      <c r="R963" s="24">
        <v>0.27600000000000002</v>
      </c>
      <c r="S963" s="24">
        <v>0.25</v>
      </c>
      <c r="T963" s="24">
        <v>0.25</v>
      </c>
      <c r="U963" s="24">
        <v>0.24</v>
      </c>
      <c r="V963" s="24">
        <v>0.26200000000000001</v>
      </c>
      <c r="W963" s="24">
        <v>0.254</v>
      </c>
      <c r="X963" s="24">
        <v>0.25509999999999999</v>
      </c>
      <c r="Y963" s="24">
        <v>0.25290000000000001</v>
      </c>
      <c r="Z963" s="24"/>
      <c r="AA963" s="216">
        <v>0.29399999999999998</v>
      </c>
      <c r="AB963" s="24">
        <v>0.24399999999999999</v>
      </c>
      <c r="AC963" s="24">
        <v>0.26</v>
      </c>
      <c r="AD963" s="211"/>
      <c r="AE963" s="212"/>
      <c r="AF963" s="212"/>
      <c r="AG963" s="212"/>
      <c r="AH963" s="212"/>
      <c r="AI963" s="212"/>
      <c r="AJ963" s="212"/>
      <c r="AK963" s="212"/>
      <c r="AL963" s="212"/>
      <c r="AM963" s="212"/>
      <c r="AN963" s="212"/>
      <c r="AO963" s="212"/>
      <c r="AP963" s="212"/>
      <c r="AQ963" s="212"/>
      <c r="AR963" s="212"/>
      <c r="AS963" s="212"/>
      <c r="AT963" s="212"/>
      <c r="AU963" s="212"/>
      <c r="AV963" s="212"/>
      <c r="AW963" s="212"/>
      <c r="AX963" s="212"/>
      <c r="AY963" s="212"/>
      <c r="AZ963" s="212"/>
      <c r="BA963" s="212"/>
      <c r="BB963" s="212"/>
      <c r="BC963" s="212"/>
      <c r="BD963" s="212"/>
      <c r="BE963" s="212"/>
      <c r="BF963" s="212"/>
      <c r="BG963" s="212"/>
      <c r="BH963" s="212"/>
      <c r="BI963" s="212"/>
      <c r="BJ963" s="212"/>
      <c r="BK963" s="212"/>
      <c r="BL963" s="212"/>
      <c r="BM963" s="215">
        <v>29</v>
      </c>
    </row>
    <row r="964" spans="1:65">
      <c r="A964" s="30"/>
      <c r="B964" s="19">
        <v>1</v>
      </c>
      <c r="C964" s="9">
        <v>3</v>
      </c>
      <c r="D964" s="24">
        <v>0.2569824</v>
      </c>
      <c r="E964" s="24">
        <v>0.26414166586616988</v>
      </c>
      <c r="F964" s="24">
        <v>0.2651</v>
      </c>
      <c r="G964" s="24">
        <v>0.27300000000000002</v>
      </c>
      <c r="H964" s="216">
        <v>0.22500000000000003</v>
      </c>
      <c r="I964" s="24">
        <v>0.26</v>
      </c>
      <c r="J964" s="216">
        <v>0.22750000000000001</v>
      </c>
      <c r="K964" s="24">
        <v>0.26</v>
      </c>
      <c r="L964" s="24">
        <v>0.25600000000000001</v>
      </c>
      <c r="M964" s="24">
        <v>0.26500000000000001</v>
      </c>
      <c r="N964" s="24">
        <v>0.26300000000000001</v>
      </c>
      <c r="O964" s="24">
        <v>0.26200000000000001</v>
      </c>
      <c r="P964" s="24">
        <v>0.255</v>
      </c>
      <c r="Q964" s="24">
        <v>0.2634374945404272</v>
      </c>
      <c r="R964" s="24">
        <v>0.27100000000000002</v>
      </c>
      <c r="S964" s="24">
        <v>0.24</v>
      </c>
      <c r="T964" s="24">
        <v>0.25900000000000001</v>
      </c>
      <c r="U964" s="24">
        <v>0.24</v>
      </c>
      <c r="V964" s="24">
        <v>0.25700000000000001</v>
      </c>
      <c r="W964" s="24">
        <v>0.25</v>
      </c>
      <c r="X964" s="24">
        <v>0.25</v>
      </c>
      <c r="Y964" s="24">
        <v>0.24780000000000002</v>
      </c>
      <c r="Z964" s="216">
        <v>0.220391</v>
      </c>
      <c r="AA964" s="216">
        <v>0.29399999999999998</v>
      </c>
      <c r="AB964" s="24">
        <v>0.25600000000000001</v>
      </c>
      <c r="AC964" s="24">
        <v>0.25</v>
      </c>
      <c r="AD964" s="211"/>
      <c r="AE964" s="212"/>
      <c r="AF964" s="212"/>
      <c r="AG964" s="212"/>
      <c r="AH964" s="212"/>
      <c r="AI964" s="212"/>
      <c r="AJ964" s="212"/>
      <c r="AK964" s="212"/>
      <c r="AL964" s="212"/>
      <c r="AM964" s="212"/>
      <c r="AN964" s="212"/>
      <c r="AO964" s="212"/>
      <c r="AP964" s="212"/>
      <c r="AQ964" s="212"/>
      <c r="AR964" s="212"/>
      <c r="AS964" s="212"/>
      <c r="AT964" s="212"/>
      <c r="AU964" s="212"/>
      <c r="AV964" s="212"/>
      <c r="AW964" s="212"/>
      <c r="AX964" s="212"/>
      <c r="AY964" s="212"/>
      <c r="AZ964" s="212"/>
      <c r="BA964" s="212"/>
      <c r="BB964" s="212"/>
      <c r="BC964" s="212"/>
      <c r="BD964" s="212"/>
      <c r="BE964" s="212"/>
      <c r="BF964" s="212"/>
      <c r="BG964" s="212"/>
      <c r="BH964" s="212"/>
      <c r="BI964" s="212"/>
      <c r="BJ964" s="212"/>
      <c r="BK964" s="212"/>
      <c r="BL964" s="212"/>
      <c r="BM964" s="215">
        <v>16</v>
      </c>
    </row>
    <row r="965" spans="1:65">
      <c r="A965" s="30"/>
      <c r="B965" s="19">
        <v>1</v>
      </c>
      <c r="C965" s="9">
        <v>4</v>
      </c>
      <c r="D965" s="24">
        <v>0.25741439999999993</v>
      </c>
      <c r="E965" s="24">
        <v>0.26302201240154099</v>
      </c>
      <c r="F965" s="24">
        <v>0.26369999999999999</v>
      </c>
      <c r="G965" s="24">
        <v>0.27</v>
      </c>
      <c r="H965" s="216">
        <v>0.23070000000000002</v>
      </c>
      <c r="I965" s="24">
        <v>0.25</v>
      </c>
      <c r="J965" s="216">
        <v>0.2339</v>
      </c>
      <c r="K965" s="24">
        <v>0.26400000000000001</v>
      </c>
      <c r="L965" s="24">
        <v>0.252</v>
      </c>
      <c r="M965" s="24">
        <v>0.27700000000000002</v>
      </c>
      <c r="N965" s="24">
        <v>0.25700000000000001</v>
      </c>
      <c r="O965" s="24">
        <v>0.26200000000000001</v>
      </c>
      <c r="P965" s="241">
        <v>0.26600000000000001</v>
      </c>
      <c r="Q965" s="24">
        <v>0.26538014471543464</v>
      </c>
      <c r="R965" s="24">
        <v>0.27500000000000002</v>
      </c>
      <c r="S965" s="24">
        <v>0.24</v>
      </c>
      <c r="T965" s="24">
        <v>0.253</v>
      </c>
      <c r="U965" s="24">
        <v>0.24</v>
      </c>
      <c r="V965" s="24">
        <v>0.26200000000000001</v>
      </c>
      <c r="W965" s="24">
        <v>0.246</v>
      </c>
      <c r="X965" s="24">
        <v>0.255</v>
      </c>
      <c r="Y965" s="24">
        <v>0.24750000000000003</v>
      </c>
      <c r="Z965" s="216">
        <v>0.23389299999999999</v>
      </c>
      <c r="AA965" s="216">
        <v>0.28199999999999997</v>
      </c>
      <c r="AB965" s="24">
        <v>0.25600000000000001</v>
      </c>
      <c r="AC965" s="24">
        <v>0.25</v>
      </c>
      <c r="AD965" s="211"/>
      <c r="AE965" s="212"/>
      <c r="AF965" s="212"/>
      <c r="AG965" s="212"/>
      <c r="AH965" s="212"/>
      <c r="AI965" s="212"/>
      <c r="AJ965" s="212"/>
      <c r="AK965" s="212"/>
      <c r="AL965" s="212"/>
      <c r="AM965" s="212"/>
      <c r="AN965" s="212"/>
      <c r="AO965" s="212"/>
      <c r="AP965" s="212"/>
      <c r="AQ965" s="212"/>
      <c r="AR965" s="212"/>
      <c r="AS965" s="212"/>
      <c r="AT965" s="212"/>
      <c r="AU965" s="212"/>
      <c r="AV965" s="212"/>
      <c r="AW965" s="212"/>
      <c r="AX965" s="212"/>
      <c r="AY965" s="212"/>
      <c r="AZ965" s="212"/>
      <c r="BA965" s="212"/>
      <c r="BB965" s="212"/>
      <c r="BC965" s="212"/>
      <c r="BD965" s="212"/>
      <c r="BE965" s="212"/>
      <c r="BF965" s="212"/>
      <c r="BG965" s="212"/>
      <c r="BH965" s="212"/>
      <c r="BI965" s="212"/>
      <c r="BJ965" s="212"/>
      <c r="BK965" s="212"/>
      <c r="BL965" s="212"/>
      <c r="BM965" s="215">
        <v>0.25724978991919817</v>
      </c>
    </row>
    <row r="966" spans="1:65">
      <c r="A966" s="30"/>
      <c r="B966" s="19">
        <v>1</v>
      </c>
      <c r="C966" s="9">
        <v>5</v>
      </c>
      <c r="D966" s="24">
        <v>0.25295039999999996</v>
      </c>
      <c r="E966" s="24">
        <v>0.25834337477910918</v>
      </c>
      <c r="F966" s="24">
        <v>0.26629999999999998</v>
      </c>
      <c r="G966" s="24">
        <v>0.27300000000000002</v>
      </c>
      <c r="H966" s="216">
        <v>0.2271</v>
      </c>
      <c r="I966" s="24">
        <v>0.26</v>
      </c>
      <c r="J966" s="216">
        <v>0.23430000000000001</v>
      </c>
      <c r="K966" s="24">
        <v>0.25600000000000001</v>
      </c>
      <c r="L966" s="24">
        <v>0.255</v>
      </c>
      <c r="M966" s="24">
        <v>0.27300000000000002</v>
      </c>
      <c r="N966" s="24">
        <v>0.25700000000000001</v>
      </c>
      <c r="O966" s="24">
        <v>0.25900000000000001</v>
      </c>
      <c r="P966" s="24">
        <v>0.25700000000000001</v>
      </c>
      <c r="Q966" s="24">
        <v>0.26047501242588517</v>
      </c>
      <c r="R966" s="24">
        <v>0.27700000000000002</v>
      </c>
      <c r="S966" s="24">
        <v>0.24</v>
      </c>
      <c r="T966" s="24">
        <v>0.25600000000000001</v>
      </c>
      <c r="U966" s="24">
        <v>0.22999999999999998</v>
      </c>
      <c r="V966" s="24">
        <v>0.26600000000000001</v>
      </c>
      <c r="W966" s="24">
        <v>0.249</v>
      </c>
      <c r="X966" s="24">
        <v>0.2467</v>
      </c>
      <c r="Y966" s="24">
        <v>0.252</v>
      </c>
      <c r="Z966" s="216">
        <v>0.22324800000000003</v>
      </c>
      <c r="AA966" s="216">
        <v>0.3</v>
      </c>
      <c r="AB966" s="24">
        <v>0.24099999999999999</v>
      </c>
      <c r="AC966" s="24">
        <v>0.25</v>
      </c>
      <c r="AD966" s="211"/>
      <c r="AE966" s="212"/>
      <c r="AF966" s="212"/>
      <c r="AG966" s="212"/>
      <c r="AH966" s="212"/>
      <c r="AI966" s="212"/>
      <c r="AJ966" s="212"/>
      <c r="AK966" s="212"/>
      <c r="AL966" s="212"/>
      <c r="AM966" s="212"/>
      <c r="AN966" s="212"/>
      <c r="AO966" s="212"/>
      <c r="AP966" s="212"/>
      <c r="AQ966" s="212"/>
      <c r="AR966" s="212"/>
      <c r="AS966" s="212"/>
      <c r="AT966" s="212"/>
      <c r="AU966" s="212"/>
      <c r="AV966" s="212"/>
      <c r="AW966" s="212"/>
      <c r="AX966" s="212"/>
      <c r="AY966" s="212"/>
      <c r="AZ966" s="212"/>
      <c r="BA966" s="212"/>
      <c r="BB966" s="212"/>
      <c r="BC966" s="212"/>
      <c r="BD966" s="212"/>
      <c r="BE966" s="212"/>
      <c r="BF966" s="212"/>
      <c r="BG966" s="212"/>
      <c r="BH966" s="212"/>
      <c r="BI966" s="212"/>
      <c r="BJ966" s="212"/>
      <c r="BK966" s="212"/>
      <c r="BL966" s="212"/>
      <c r="BM966" s="215">
        <v>62</v>
      </c>
    </row>
    <row r="967" spans="1:65">
      <c r="A967" s="30"/>
      <c r="B967" s="19">
        <v>1</v>
      </c>
      <c r="C967" s="9">
        <v>6</v>
      </c>
      <c r="D967" s="24">
        <v>0.25224639999999998</v>
      </c>
      <c r="E967" s="24">
        <v>0.2586632876514659</v>
      </c>
      <c r="F967" s="24">
        <v>0.26480000000000004</v>
      </c>
      <c r="G967" s="24">
        <v>0.27200000000000002</v>
      </c>
      <c r="H967" s="216">
        <v>0.22409999999999999</v>
      </c>
      <c r="I967" s="24">
        <v>0.25</v>
      </c>
      <c r="J967" s="216">
        <v>0.23100000000000001</v>
      </c>
      <c r="K967" s="24">
        <v>0.25700000000000001</v>
      </c>
      <c r="L967" s="24">
        <v>0.249</v>
      </c>
      <c r="M967" s="24">
        <v>0.26900000000000002</v>
      </c>
      <c r="N967" s="24">
        <v>0.25900000000000001</v>
      </c>
      <c r="O967" s="24">
        <v>0.26300000000000001</v>
      </c>
      <c r="P967" s="24">
        <v>0.252</v>
      </c>
      <c r="Q967" s="24">
        <v>0.27247156063071903</v>
      </c>
      <c r="R967" s="24">
        <v>0.27600000000000002</v>
      </c>
      <c r="S967" s="24">
        <v>0.24</v>
      </c>
      <c r="T967" s="24">
        <v>0.25600000000000001</v>
      </c>
      <c r="U967" s="24">
        <v>0.24</v>
      </c>
      <c r="V967" s="24">
        <v>0.26</v>
      </c>
      <c r="W967" s="24">
        <v>0.247</v>
      </c>
      <c r="X967" s="24">
        <v>0.24429999999999999</v>
      </c>
      <c r="Y967" s="24">
        <v>0.24510000000000001</v>
      </c>
      <c r="Z967" s="216">
        <v>0.23324399999999998</v>
      </c>
      <c r="AA967" s="216">
        <v>0.28799999999999998</v>
      </c>
      <c r="AB967" s="24">
        <v>0.26900000000000002</v>
      </c>
      <c r="AC967" s="24">
        <v>0.25</v>
      </c>
      <c r="AD967" s="211"/>
      <c r="AE967" s="212"/>
      <c r="AF967" s="212"/>
      <c r="AG967" s="212"/>
      <c r="AH967" s="212"/>
      <c r="AI967" s="212"/>
      <c r="AJ967" s="212"/>
      <c r="AK967" s="212"/>
      <c r="AL967" s="212"/>
      <c r="AM967" s="212"/>
      <c r="AN967" s="212"/>
      <c r="AO967" s="212"/>
      <c r="AP967" s="212"/>
      <c r="AQ967" s="212"/>
      <c r="AR967" s="212"/>
      <c r="AS967" s="212"/>
      <c r="AT967" s="212"/>
      <c r="AU967" s="212"/>
      <c r="AV967" s="212"/>
      <c r="AW967" s="212"/>
      <c r="AX967" s="212"/>
      <c r="AY967" s="212"/>
      <c r="AZ967" s="212"/>
      <c r="BA967" s="212"/>
      <c r="BB967" s="212"/>
      <c r="BC967" s="212"/>
      <c r="BD967" s="212"/>
      <c r="BE967" s="212"/>
      <c r="BF967" s="212"/>
      <c r="BG967" s="212"/>
      <c r="BH967" s="212"/>
      <c r="BI967" s="212"/>
      <c r="BJ967" s="212"/>
      <c r="BK967" s="212"/>
      <c r="BL967" s="212"/>
      <c r="BM967" s="56"/>
    </row>
    <row r="968" spans="1:65">
      <c r="A968" s="30"/>
      <c r="B968" s="20" t="s">
        <v>271</v>
      </c>
      <c r="C968" s="12"/>
      <c r="D968" s="217">
        <v>0.25551466666666667</v>
      </c>
      <c r="E968" s="217">
        <v>0.26183929413338308</v>
      </c>
      <c r="F968" s="217">
        <v>0.26295000000000002</v>
      </c>
      <c r="G968" s="217">
        <v>0.27383333333333332</v>
      </c>
      <c r="H968" s="217">
        <v>0.22675000000000001</v>
      </c>
      <c r="I968" s="217">
        <v>0.255</v>
      </c>
      <c r="J968" s="217">
        <v>0.23148333333333337</v>
      </c>
      <c r="K968" s="217">
        <v>0.25533333333333336</v>
      </c>
      <c r="L968" s="217">
        <v>0.25366666666666671</v>
      </c>
      <c r="M968" s="217">
        <v>0.26866666666666666</v>
      </c>
      <c r="N968" s="217">
        <v>0.26216666666666666</v>
      </c>
      <c r="O968" s="217">
        <v>0.26133333333333336</v>
      </c>
      <c r="P968" s="217">
        <v>0.25750000000000001</v>
      </c>
      <c r="Q968" s="217">
        <v>0.26519141742231006</v>
      </c>
      <c r="R968" s="217">
        <v>0.27500000000000002</v>
      </c>
      <c r="S968" s="217">
        <v>0.24333333333333332</v>
      </c>
      <c r="T968" s="217">
        <v>0.25566666666666665</v>
      </c>
      <c r="U968" s="217">
        <v>0.23833333333333331</v>
      </c>
      <c r="V968" s="217">
        <v>0.25916666666666666</v>
      </c>
      <c r="W968" s="217">
        <v>0.24933333333333332</v>
      </c>
      <c r="X968" s="217">
        <v>0.24986666666666665</v>
      </c>
      <c r="Y968" s="217">
        <v>0.24943333333333337</v>
      </c>
      <c r="Z968" s="217">
        <v>0.22908499999999998</v>
      </c>
      <c r="AA968" s="217">
        <v>0.29099999999999998</v>
      </c>
      <c r="AB968" s="217">
        <v>0.2525</v>
      </c>
      <c r="AC968" s="217">
        <v>0.25333333333333335</v>
      </c>
      <c r="AD968" s="211"/>
      <c r="AE968" s="212"/>
      <c r="AF968" s="212"/>
      <c r="AG968" s="212"/>
      <c r="AH968" s="212"/>
      <c r="AI968" s="212"/>
      <c r="AJ968" s="212"/>
      <c r="AK968" s="212"/>
      <c r="AL968" s="212"/>
      <c r="AM968" s="212"/>
      <c r="AN968" s="212"/>
      <c r="AO968" s="212"/>
      <c r="AP968" s="212"/>
      <c r="AQ968" s="212"/>
      <c r="AR968" s="212"/>
      <c r="AS968" s="212"/>
      <c r="AT968" s="212"/>
      <c r="AU968" s="212"/>
      <c r="AV968" s="212"/>
      <c r="AW968" s="212"/>
      <c r="AX968" s="212"/>
      <c r="AY968" s="212"/>
      <c r="AZ968" s="212"/>
      <c r="BA968" s="212"/>
      <c r="BB968" s="212"/>
      <c r="BC968" s="212"/>
      <c r="BD968" s="212"/>
      <c r="BE968" s="212"/>
      <c r="BF968" s="212"/>
      <c r="BG968" s="212"/>
      <c r="BH968" s="212"/>
      <c r="BI968" s="212"/>
      <c r="BJ968" s="212"/>
      <c r="BK968" s="212"/>
      <c r="BL968" s="212"/>
      <c r="BM968" s="56"/>
    </row>
    <row r="969" spans="1:65">
      <c r="A969" s="30"/>
      <c r="B969" s="3" t="s">
        <v>272</v>
      </c>
      <c r="C969" s="29"/>
      <c r="D969" s="24">
        <v>0.25674719999999995</v>
      </c>
      <c r="E969" s="24">
        <v>0.26092653556157747</v>
      </c>
      <c r="F969" s="24">
        <v>0.26424999999999998</v>
      </c>
      <c r="G969" s="24">
        <v>0.27300000000000002</v>
      </c>
      <c r="H969" s="24">
        <v>0.22605000000000003</v>
      </c>
      <c r="I969" s="24">
        <v>0.255</v>
      </c>
      <c r="J969" s="24">
        <v>0.23205000000000003</v>
      </c>
      <c r="K969" s="24">
        <v>0.25650000000000001</v>
      </c>
      <c r="L969" s="24">
        <v>0.254</v>
      </c>
      <c r="M969" s="24">
        <v>0.26700000000000002</v>
      </c>
      <c r="N969" s="24">
        <v>0.26100000000000001</v>
      </c>
      <c r="O969" s="24">
        <v>0.26200000000000001</v>
      </c>
      <c r="P969" s="24">
        <v>0.25700000000000001</v>
      </c>
      <c r="Q969" s="24">
        <v>0.26440881962793095</v>
      </c>
      <c r="R969" s="24">
        <v>0.27550000000000002</v>
      </c>
      <c r="S969" s="24">
        <v>0.24</v>
      </c>
      <c r="T969" s="24">
        <v>0.25600000000000001</v>
      </c>
      <c r="U969" s="24">
        <v>0.24</v>
      </c>
      <c r="V969" s="24">
        <v>0.26100000000000001</v>
      </c>
      <c r="W969" s="24">
        <v>0.2495</v>
      </c>
      <c r="X969" s="24">
        <v>0.24904999999999999</v>
      </c>
      <c r="Y969" s="24">
        <v>0.24955000000000002</v>
      </c>
      <c r="Z969" s="24">
        <v>0.23324399999999998</v>
      </c>
      <c r="AA969" s="24">
        <v>0.29099999999999998</v>
      </c>
      <c r="AB969" s="24">
        <v>0.2525</v>
      </c>
      <c r="AC969" s="24">
        <v>0.25</v>
      </c>
      <c r="AD969" s="211"/>
      <c r="AE969" s="212"/>
      <c r="AF969" s="212"/>
      <c r="AG969" s="212"/>
      <c r="AH969" s="212"/>
      <c r="AI969" s="212"/>
      <c r="AJ969" s="212"/>
      <c r="AK969" s="212"/>
      <c r="AL969" s="212"/>
      <c r="AM969" s="212"/>
      <c r="AN969" s="212"/>
      <c r="AO969" s="212"/>
      <c r="AP969" s="212"/>
      <c r="AQ969" s="212"/>
      <c r="AR969" s="212"/>
      <c r="AS969" s="212"/>
      <c r="AT969" s="212"/>
      <c r="AU969" s="212"/>
      <c r="AV969" s="212"/>
      <c r="AW969" s="212"/>
      <c r="AX969" s="212"/>
      <c r="AY969" s="212"/>
      <c r="AZ969" s="212"/>
      <c r="BA969" s="212"/>
      <c r="BB969" s="212"/>
      <c r="BC969" s="212"/>
      <c r="BD969" s="212"/>
      <c r="BE969" s="212"/>
      <c r="BF969" s="212"/>
      <c r="BG969" s="212"/>
      <c r="BH969" s="212"/>
      <c r="BI969" s="212"/>
      <c r="BJ969" s="212"/>
      <c r="BK969" s="212"/>
      <c r="BL969" s="212"/>
      <c r="BM969" s="56"/>
    </row>
    <row r="970" spans="1:65">
      <c r="A970" s="30"/>
      <c r="B970" s="3" t="s">
        <v>273</v>
      </c>
      <c r="C970" s="29"/>
      <c r="D970" s="24">
        <v>2.2831605696198103E-3</v>
      </c>
      <c r="E970" s="24">
        <v>3.9099001381304186E-3</v>
      </c>
      <c r="F970" s="24">
        <v>3.4180403742495552E-3</v>
      </c>
      <c r="G970" s="24">
        <v>3.0605010483034773E-3</v>
      </c>
      <c r="H970" s="24">
        <v>4.2613378181036122E-3</v>
      </c>
      <c r="I970" s="24">
        <v>5.4772255750516656E-3</v>
      </c>
      <c r="J970" s="24">
        <v>2.7629090948973838E-3</v>
      </c>
      <c r="K970" s="24">
        <v>6.6833125519211462E-3</v>
      </c>
      <c r="L970" s="24">
        <v>2.9439202887759515E-3</v>
      </c>
      <c r="M970" s="24">
        <v>5.4283207962192792E-3</v>
      </c>
      <c r="N970" s="24">
        <v>5.6005952064639274E-3</v>
      </c>
      <c r="O970" s="24">
        <v>3.4448028487370197E-3</v>
      </c>
      <c r="P970" s="24">
        <v>4.6797435827190407E-3</v>
      </c>
      <c r="Q970" s="24">
        <v>5.7275095003358053E-3</v>
      </c>
      <c r="R970" s="24">
        <v>2.0976176963403048E-3</v>
      </c>
      <c r="S970" s="24">
        <v>5.1639777949432277E-3</v>
      </c>
      <c r="T970" s="24">
        <v>3.7237973450050545E-3</v>
      </c>
      <c r="U970" s="24">
        <v>4.0824829046386332E-3</v>
      </c>
      <c r="V970" s="24">
        <v>6.2102066524928725E-3</v>
      </c>
      <c r="W970" s="24">
        <v>2.8047578623950197E-3</v>
      </c>
      <c r="X970" s="24">
        <v>4.4247787138643069E-3</v>
      </c>
      <c r="Y970" s="24">
        <v>3.0748441694932525E-3</v>
      </c>
      <c r="Z970" s="24">
        <v>6.7273405964020988E-3</v>
      </c>
      <c r="AA970" s="24">
        <v>6.2928530890209141E-3</v>
      </c>
      <c r="AB970" s="24">
        <v>1.0134100848126597E-2</v>
      </c>
      <c r="AC970" s="24">
        <v>5.1639777949432277E-3</v>
      </c>
      <c r="AD970" s="211"/>
      <c r="AE970" s="212"/>
      <c r="AF970" s="212"/>
      <c r="AG970" s="212"/>
      <c r="AH970" s="212"/>
      <c r="AI970" s="212"/>
      <c r="AJ970" s="212"/>
      <c r="AK970" s="212"/>
      <c r="AL970" s="212"/>
      <c r="AM970" s="212"/>
      <c r="AN970" s="212"/>
      <c r="AO970" s="212"/>
      <c r="AP970" s="212"/>
      <c r="AQ970" s="212"/>
      <c r="AR970" s="212"/>
      <c r="AS970" s="212"/>
      <c r="AT970" s="212"/>
      <c r="AU970" s="212"/>
      <c r="AV970" s="212"/>
      <c r="AW970" s="212"/>
      <c r="AX970" s="212"/>
      <c r="AY970" s="212"/>
      <c r="AZ970" s="212"/>
      <c r="BA970" s="212"/>
      <c r="BB970" s="212"/>
      <c r="BC970" s="212"/>
      <c r="BD970" s="212"/>
      <c r="BE970" s="212"/>
      <c r="BF970" s="212"/>
      <c r="BG970" s="212"/>
      <c r="BH970" s="212"/>
      <c r="BI970" s="212"/>
      <c r="BJ970" s="212"/>
      <c r="BK970" s="212"/>
      <c r="BL970" s="212"/>
      <c r="BM970" s="56"/>
    </row>
    <row r="971" spans="1:65">
      <c r="A971" s="30"/>
      <c r="B971" s="3" t="s">
        <v>87</v>
      </c>
      <c r="C971" s="29"/>
      <c r="D971" s="13">
        <v>8.935536262575183E-3</v>
      </c>
      <c r="E971" s="13">
        <v>1.493244224886538E-2</v>
      </c>
      <c r="F971" s="13">
        <v>1.2998822491916924E-2</v>
      </c>
      <c r="G971" s="13">
        <v>1.1176510219002352E-2</v>
      </c>
      <c r="H971" s="13">
        <v>1.8793110553929931E-2</v>
      </c>
      <c r="I971" s="13">
        <v>2.1479315980594767E-2</v>
      </c>
      <c r="J971" s="13">
        <v>1.1935671804582259E-2</v>
      </c>
      <c r="K971" s="13">
        <v>2.6174853336505793E-2</v>
      </c>
      <c r="L971" s="13">
        <v>1.1605467629865774E-2</v>
      </c>
      <c r="M971" s="13">
        <v>2.0204667976002282E-2</v>
      </c>
      <c r="N971" s="13">
        <v>2.1362728060256558E-2</v>
      </c>
      <c r="O971" s="13">
        <v>1.3181643553840635E-2</v>
      </c>
      <c r="P971" s="13">
        <v>1.8173761486287535E-2</v>
      </c>
      <c r="Q971" s="13">
        <v>2.1597642774445085E-2</v>
      </c>
      <c r="R971" s="13">
        <v>7.6277007139647444E-3</v>
      </c>
      <c r="S971" s="13">
        <v>2.1221826554561212E-2</v>
      </c>
      <c r="T971" s="13">
        <v>1.4565048285547801E-2</v>
      </c>
      <c r="U971" s="13">
        <v>1.712929890058168E-2</v>
      </c>
      <c r="V971" s="13">
        <v>2.3962212163959638E-2</v>
      </c>
      <c r="W971" s="13">
        <v>1.1249028859873075E-2</v>
      </c>
      <c r="X971" s="13">
        <v>1.7708559420481485E-2</v>
      </c>
      <c r="Y971" s="13">
        <v>1.2327318600133311E-2</v>
      </c>
      <c r="Z971" s="13">
        <v>2.9366133078997311E-2</v>
      </c>
      <c r="AA971" s="13">
        <v>2.1624924704539226E-2</v>
      </c>
      <c r="AB971" s="13">
        <v>4.0135052863867711E-2</v>
      </c>
      <c r="AC971" s="13">
        <v>2.0384122874775899E-2</v>
      </c>
      <c r="AD971" s="15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274</v>
      </c>
      <c r="C972" s="29"/>
      <c r="D972" s="13">
        <v>-6.7448966744598771E-3</v>
      </c>
      <c r="E972" s="13">
        <v>1.7840652914144162E-2</v>
      </c>
      <c r="F972" s="13">
        <v>2.2158269138304432E-2</v>
      </c>
      <c r="G972" s="13">
        <v>6.4464750075574395E-2</v>
      </c>
      <c r="H972" s="13">
        <v>-0.11856099057953795</v>
      </c>
      <c r="I972" s="13">
        <v>-8.7455461864703876E-3</v>
      </c>
      <c r="J972" s="13">
        <v>-0.10016123470482918</v>
      </c>
      <c r="K972" s="13">
        <v>-7.4497887305049471E-3</v>
      </c>
      <c r="L972" s="13">
        <v>-1.3928576010331928E-2</v>
      </c>
      <c r="M972" s="13">
        <v>4.4380509508110899E-2</v>
      </c>
      <c r="N972" s="13">
        <v>1.9113239116785641E-2</v>
      </c>
      <c r="O972" s="13">
        <v>1.5873845476872317E-2</v>
      </c>
      <c r="P972" s="13">
        <v>9.7263473327013905E-4</v>
      </c>
      <c r="Q972" s="13">
        <v>3.0871269148971203E-2</v>
      </c>
      <c r="R972" s="13">
        <v>6.8999901171453493E-2</v>
      </c>
      <c r="S972" s="13">
        <v>-5.4097057145259475E-2</v>
      </c>
      <c r="T972" s="13">
        <v>-6.1540312745397285E-3</v>
      </c>
      <c r="U972" s="13">
        <v>-7.3533418984740417E-2</v>
      </c>
      <c r="V972" s="13">
        <v>7.4514220130970088E-3</v>
      </c>
      <c r="W972" s="13">
        <v>-3.0773422937882211E-2</v>
      </c>
      <c r="X972" s="13">
        <v>-2.8700211008337639E-2</v>
      </c>
      <c r="Y972" s="13">
        <v>-3.0384695701092479E-2</v>
      </c>
      <c r="Z972" s="13">
        <v>-0.10948420960050043</v>
      </c>
      <c r="AA972" s="13">
        <v>0.13119625905779242</v>
      </c>
      <c r="AB972" s="13">
        <v>-1.8463727106210914E-2</v>
      </c>
      <c r="AC972" s="13">
        <v>-1.5224333466297368E-2</v>
      </c>
      <c r="AD972" s="15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46" t="s">
        <v>275</v>
      </c>
      <c r="C973" s="47"/>
      <c r="D973" s="45">
        <v>0.01</v>
      </c>
      <c r="E973" s="45">
        <v>0.69</v>
      </c>
      <c r="F973" s="45">
        <v>0.81</v>
      </c>
      <c r="G973" s="45">
        <v>1.99</v>
      </c>
      <c r="H973" s="45">
        <v>3.09</v>
      </c>
      <c r="I973" s="45">
        <v>0.05</v>
      </c>
      <c r="J973" s="45">
        <v>2.58</v>
      </c>
      <c r="K973" s="45">
        <v>0.01</v>
      </c>
      <c r="L973" s="45">
        <v>0.19</v>
      </c>
      <c r="M973" s="45">
        <v>1.43</v>
      </c>
      <c r="N973" s="45">
        <v>0.73</v>
      </c>
      <c r="O973" s="45">
        <v>0.64</v>
      </c>
      <c r="P973" s="45">
        <v>0.22</v>
      </c>
      <c r="Q973" s="45">
        <v>1.05</v>
      </c>
      <c r="R973" s="45">
        <v>2.11</v>
      </c>
      <c r="S973" s="45">
        <v>1.3</v>
      </c>
      <c r="T973" s="45">
        <v>0.03</v>
      </c>
      <c r="U973" s="45">
        <v>1.84</v>
      </c>
      <c r="V973" s="45">
        <v>0.4</v>
      </c>
      <c r="W973" s="45">
        <v>0.66</v>
      </c>
      <c r="X973" s="45">
        <v>0.6</v>
      </c>
      <c r="Y973" s="45">
        <v>0.65</v>
      </c>
      <c r="Z973" s="45">
        <v>2.84</v>
      </c>
      <c r="AA973" s="45">
        <v>3.81</v>
      </c>
      <c r="AB973" s="45">
        <v>0.32</v>
      </c>
      <c r="AC973" s="45">
        <v>0.23</v>
      </c>
      <c r="AD973" s="15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BM974" s="55"/>
    </row>
    <row r="975" spans="1:65" ht="15">
      <c r="B975" s="8" t="s">
        <v>556</v>
      </c>
      <c r="BM975" s="28" t="s">
        <v>67</v>
      </c>
    </row>
    <row r="976" spans="1:65" ht="15">
      <c r="A976" s="25" t="s">
        <v>64</v>
      </c>
      <c r="B976" s="18" t="s">
        <v>111</v>
      </c>
      <c r="C976" s="15" t="s">
        <v>112</v>
      </c>
      <c r="D976" s="16" t="s">
        <v>231</v>
      </c>
      <c r="E976" s="17" t="s">
        <v>231</v>
      </c>
      <c r="F976" s="17" t="s">
        <v>231</v>
      </c>
      <c r="G976" s="17" t="s">
        <v>231</v>
      </c>
      <c r="H976" s="17" t="s">
        <v>231</v>
      </c>
      <c r="I976" s="17" t="s">
        <v>231</v>
      </c>
      <c r="J976" s="17" t="s">
        <v>231</v>
      </c>
      <c r="K976" s="17" t="s">
        <v>231</v>
      </c>
      <c r="L976" s="17" t="s">
        <v>231</v>
      </c>
      <c r="M976" s="17" t="s">
        <v>231</v>
      </c>
      <c r="N976" s="17" t="s">
        <v>231</v>
      </c>
      <c r="O976" s="17" t="s">
        <v>231</v>
      </c>
      <c r="P976" s="17" t="s">
        <v>231</v>
      </c>
      <c r="Q976" s="17" t="s">
        <v>231</v>
      </c>
      <c r="R976" s="17" t="s">
        <v>231</v>
      </c>
      <c r="S976" s="17" t="s">
        <v>231</v>
      </c>
      <c r="T976" s="17" t="s">
        <v>231</v>
      </c>
      <c r="U976" s="17" t="s">
        <v>231</v>
      </c>
      <c r="V976" s="17" t="s">
        <v>231</v>
      </c>
      <c r="W976" s="17" t="s">
        <v>231</v>
      </c>
      <c r="X976" s="17" t="s">
        <v>231</v>
      </c>
      <c r="Y976" s="15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232</v>
      </c>
      <c r="C977" s="9" t="s">
        <v>232</v>
      </c>
      <c r="D977" s="151" t="s">
        <v>236</v>
      </c>
      <c r="E977" s="152" t="s">
        <v>237</v>
      </c>
      <c r="F977" s="152" t="s">
        <v>241</v>
      </c>
      <c r="G977" s="152" t="s">
        <v>244</v>
      </c>
      <c r="H977" s="152" t="s">
        <v>245</v>
      </c>
      <c r="I977" s="152" t="s">
        <v>246</v>
      </c>
      <c r="J977" s="152" t="s">
        <v>247</v>
      </c>
      <c r="K977" s="152" t="s">
        <v>248</v>
      </c>
      <c r="L977" s="152" t="s">
        <v>249</v>
      </c>
      <c r="M977" s="152" t="s">
        <v>250</v>
      </c>
      <c r="N977" s="152" t="s">
        <v>251</v>
      </c>
      <c r="O977" s="152" t="s">
        <v>252</v>
      </c>
      <c r="P977" s="152" t="s">
        <v>253</v>
      </c>
      <c r="Q977" s="152" t="s">
        <v>254</v>
      </c>
      <c r="R977" s="152" t="s">
        <v>255</v>
      </c>
      <c r="S977" s="152" t="s">
        <v>256</v>
      </c>
      <c r="T977" s="152" t="s">
        <v>257</v>
      </c>
      <c r="U977" s="152" t="s">
        <v>258</v>
      </c>
      <c r="V977" s="152" t="s">
        <v>259</v>
      </c>
      <c r="W977" s="152" t="s">
        <v>263</v>
      </c>
      <c r="X977" s="152" t="s">
        <v>264</v>
      </c>
      <c r="Y977" s="15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306</v>
      </c>
      <c r="E978" s="11" t="s">
        <v>306</v>
      </c>
      <c r="F978" s="11" t="s">
        <v>307</v>
      </c>
      <c r="G978" s="11" t="s">
        <v>307</v>
      </c>
      <c r="H978" s="11" t="s">
        <v>306</v>
      </c>
      <c r="I978" s="11" t="s">
        <v>307</v>
      </c>
      <c r="J978" s="11" t="s">
        <v>307</v>
      </c>
      <c r="K978" s="11" t="s">
        <v>307</v>
      </c>
      <c r="L978" s="11" t="s">
        <v>307</v>
      </c>
      <c r="M978" s="11" t="s">
        <v>307</v>
      </c>
      <c r="N978" s="11" t="s">
        <v>115</v>
      </c>
      <c r="O978" s="11" t="s">
        <v>307</v>
      </c>
      <c r="P978" s="11" t="s">
        <v>307</v>
      </c>
      <c r="Q978" s="11" t="s">
        <v>306</v>
      </c>
      <c r="R978" s="11" t="s">
        <v>307</v>
      </c>
      <c r="S978" s="11" t="s">
        <v>306</v>
      </c>
      <c r="T978" s="11" t="s">
        <v>306</v>
      </c>
      <c r="U978" s="11" t="s">
        <v>306</v>
      </c>
      <c r="V978" s="11" t="s">
        <v>306</v>
      </c>
      <c r="W978" s="11" t="s">
        <v>306</v>
      </c>
      <c r="X978" s="11" t="s">
        <v>307</v>
      </c>
      <c r="Y978" s="15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15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8">
        <v>1</v>
      </c>
      <c r="C980" s="14">
        <v>1</v>
      </c>
      <c r="D980" s="22">
        <v>0.56342625574650906</v>
      </c>
      <c r="E980" s="22">
        <v>0.57999999999999996</v>
      </c>
      <c r="F980" s="148">
        <v>0.57999999999999996</v>
      </c>
      <c r="G980" s="22">
        <v>0.59799999999999998</v>
      </c>
      <c r="H980" s="22">
        <v>0.56000000000000005</v>
      </c>
      <c r="I980" s="22">
        <v>0.56000000000000005</v>
      </c>
      <c r="J980" s="22">
        <v>0.61</v>
      </c>
      <c r="K980" s="22">
        <v>0.59</v>
      </c>
      <c r="L980" s="22">
        <v>0.49</v>
      </c>
      <c r="M980" s="22">
        <v>0.54</v>
      </c>
      <c r="N980" s="22">
        <v>0.61751714860000007</v>
      </c>
      <c r="O980" s="154">
        <v>0.4</v>
      </c>
      <c r="P980" s="22">
        <v>0.57999999999999996</v>
      </c>
      <c r="Q980" s="22">
        <v>0.53</v>
      </c>
      <c r="R980" s="22">
        <v>0.57999999999999996</v>
      </c>
      <c r="S980" s="154">
        <v>0.6</v>
      </c>
      <c r="T980" s="22">
        <v>0.56000000000000005</v>
      </c>
      <c r="U980" s="22">
        <v>0.56000000000000005</v>
      </c>
      <c r="V980" s="22">
        <v>0.54</v>
      </c>
      <c r="W980" s="22">
        <v>0.62</v>
      </c>
      <c r="X980" s="22">
        <v>0.56000000000000005</v>
      </c>
      <c r="Y980" s="15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0.5642911198736561</v>
      </c>
      <c r="E981" s="11">
        <v>0.59</v>
      </c>
      <c r="F981" s="11">
        <v>0.55000000000000004</v>
      </c>
      <c r="G981" s="11">
        <v>0.60899999999999999</v>
      </c>
      <c r="H981" s="11">
        <v>0.56000000000000005</v>
      </c>
      <c r="I981" s="11">
        <v>0.53</v>
      </c>
      <c r="J981" s="11">
        <v>0.56000000000000005</v>
      </c>
      <c r="K981" s="11">
        <v>0.65</v>
      </c>
      <c r="L981" s="11">
        <v>0.48</v>
      </c>
      <c r="M981" s="11">
        <v>0.54</v>
      </c>
      <c r="N981" s="11">
        <v>0.57536823409999993</v>
      </c>
      <c r="O981" s="155">
        <v>0.4</v>
      </c>
      <c r="P981" s="11">
        <v>0.55000000000000004</v>
      </c>
      <c r="Q981" s="11">
        <v>0.54</v>
      </c>
      <c r="R981" s="11">
        <v>0.56999999999999995</v>
      </c>
      <c r="S981" s="155">
        <v>0.6</v>
      </c>
      <c r="T981" s="11">
        <v>0.56999999999999995</v>
      </c>
      <c r="U981" s="11">
        <v>0.56999999999999995</v>
      </c>
      <c r="V981" s="11">
        <v>0.6</v>
      </c>
      <c r="W981" s="11">
        <v>0.6</v>
      </c>
      <c r="X981" s="11">
        <v>0.55000000000000004</v>
      </c>
      <c r="Y981" s="15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30</v>
      </c>
    </row>
    <row r="982" spans="1:65">
      <c r="A982" s="30"/>
      <c r="B982" s="19">
        <v>1</v>
      </c>
      <c r="C982" s="9">
        <v>3</v>
      </c>
      <c r="D982" s="11">
        <v>0.56534632037093657</v>
      </c>
      <c r="E982" s="11">
        <v>0.6</v>
      </c>
      <c r="F982" s="11">
        <v>0.54</v>
      </c>
      <c r="G982" s="11">
        <v>0.57899999999999996</v>
      </c>
      <c r="H982" s="11">
        <v>0.55000000000000004</v>
      </c>
      <c r="I982" s="11">
        <v>0.55000000000000004</v>
      </c>
      <c r="J982" s="11">
        <v>0.6</v>
      </c>
      <c r="K982" s="11">
        <v>0.61</v>
      </c>
      <c r="L982" s="11">
        <v>0.5</v>
      </c>
      <c r="M982" s="11">
        <v>0.54</v>
      </c>
      <c r="N982" s="11">
        <v>0.6023792584333334</v>
      </c>
      <c r="O982" s="155">
        <v>0.5</v>
      </c>
      <c r="P982" s="11">
        <v>0.55000000000000004</v>
      </c>
      <c r="Q982" s="11">
        <v>0.53</v>
      </c>
      <c r="R982" s="11">
        <v>0.59</v>
      </c>
      <c r="S982" s="155">
        <v>0.6</v>
      </c>
      <c r="T982" s="11">
        <v>0.56000000000000005</v>
      </c>
      <c r="U982" s="11">
        <v>0.6</v>
      </c>
      <c r="V982" s="11">
        <v>0.56000000000000005</v>
      </c>
      <c r="W982" s="11">
        <v>0.63</v>
      </c>
      <c r="X982" s="11">
        <v>0.53</v>
      </c>
      <c r="Y982" s="15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0.56242783484456449</v>
      </c>
      <c r="E983" s="11">
        <v>0.59</v>
      </c>
      <c r="F983" s="11">
        <v>0.55000000000000004</v>
      </c>
      <c r="G983" s="11">
        <v>0.58299999999999996</v>
      </c>
      <c r="H983" s="11">
        <v>0.51</v>
      </c>
      <c r="I983" s="11">
        <v>0.56999999999999995</v>
      </c>
      <c r="J983" s="11">
        <v>0.62</v>
      </c>
      <c r="K983" s="11">
        <v>0.62</v>
      </c>
      <c r="L983" s="11">
        <v>0.49</v>
      </c>
      <c r="M983" s="11">
        <v>0.53</v>
      </c>
      <c r="N983" s="11">
        <v>0.6027274198</v>
      </c>
      <c r="O983" s="155">
        <v>0.5</v>
      </c>
      <c r="P983" s="11">
        <v>0.54</v>
      </c>
      <c r="Q983" s="11">
        <v>0.52</v>
      </c>
      <c r="R983" s="11">
        <v>0.59</v>
      </c>
      <c r="S983" s="155">
        <v>0.6</v>
      </c>
      <c r="T983" s="11">
        <v>0.54</v>
      </c>
      <c r="U983" s="11">
        <v>0.56000000000000005</v>
      </c>
      <c r="V983" s="11">
        <v>0.57999999999999996</v>
      </c>
      <c r="W983" s="11">
        <v>0.61</v>
      </c>
      <c r="X983" s="11">
        <v>0.53</v>
      </c>
      <c r="Y983" s="15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0.56572651828319287</v>
      </c>
    </row>
    <row r="984" spans="1:65">
      <c r="A984" s="30"/>
      <c r="B984" s="19">
        <v>1</v>
      </c>
      <c r="C984" s="9">
        <v>5</v>
      </c>
      <c r="D984" s="11">
        <v>0.55224451878988723</v>
      </c>
      <c r="E984" s="11">
        <v>0.6</v>
      </c>
      <c r="F984" s="11">
        <v>0.55000000000000004</v>
      </c>
      <c r="G984" s="11">
        <v>0.58299999999999996</v>
      </c>
      <c r="H984" s="11">
        <v>0.59</v>
      </c>
      <c r="I984" s="11">
        <v>0.56000000000000005</v>
      </c>
      <c r="J984" s="11">
        <v>0.6</v>
      </c>
      <c r="K984" s="11">
        <v>0.63</v>
      </c>
      <c r="L984" s="11">
        <v>0.49</v>
      </c>
      <c r="M984" s="11">
        <v>0.54</v>
      </c>
      <c r="N984" s="11">
        <v>0.5853973884</v>
      </c>
      <c r="O984" s="155">
        <v>0.4</v>
      </c>
      <c r="P984" s="11">
        <v>0.5</v>
      </c>
      <c r="Q984" s="11">
        <v>0.54</v>
      </c>
      <c r="R984" s="11">
        <v>0.56000000000000005</v>
      </c>
      <c r="S984" s="155">
        <v>0.6</v>
      </c>
      <c r="T984" s="11">
        <v>0.59</v>
      </c>
      <c r="U984" s="11">
        <v>0.59</v>
      </c>
      <c r="V984" s="11">
        <v>0.57999999999999996</v>
      </c>
      <c r="W984" s="11">
        <v>0.56999999999999995</v>
      </c>
      <c r="X984" s="11">
        <v>0.54</v>
      </c>
      <c r="Y984" s="15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63</v>
      </c>
    </row>
    <row r="985" spans="1:65">
      <c r="A985" s="30"/>
      <c r="B985" s="19">
        <v>1</v>
      </c>
      <c r="C985" s="9">
        <v>6</v>
      </c>
      <c r="D985" s="149">
        <v>0.54106181790527752</v>
      </c>
      <c r="E985" s="11">
        <v>0.6</v>
      </c>
      <c r="F985" s="11">
        <v>0.56000000000000005</v>
      </c>
      <c r="G985" s="11">
        <v>0.57499999999999996</v>
      </c>
      <c r="H985" s="11">
        <v>0.54</v>
      </c>
      <c r="I985" s="11">
        <v>0.57999999999999996</v>
      </c>
      <c r="J985" s="11">
        <v>0.62</v>
      </c>
      <c r="K985" s="11">
        <v>0.55000000000000004</v>
      </c>
      <c r="L985" s="11">
        <v>0.49</v>
      </c>
      <c r="M985" s="11">
        <v>0.54</v>
      </c>
      <c r="N985" s="11">
        <v>0.59315037540000004</v>
      </c>
      <c r="O985" s="155">
        <v>0.4</v>
      </c>
      <c r="P985" s="11">
        <v>0.53</v>
      </c>
      <c r="Q985" s="11">
        <v>0.53</v>
      </c>
      <c r="R985" s="11">
        <v>0.57999999999999996</v>
      </c>
      <c r="S985" s="155">
        <v>0.6</v>
      </c>
      <c r="T985" s="11">
        <v>0.56000000000000005</v>
      </c>
      <c r="U985" s="11">
        <v>0.56999999999999995</v>
      </c>
      <c r="V985" s="11">
        <v>0.56000000000000005</v>
      </c>
      <c r="W985" s="11">
        <v>0.63</v>
      </c>
      <c r="X985" s="11">
        <v>0.54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20" t="s">
        <v>271</v>
      </c>
      <c r="C986" s="12"/>
      <c r="D986" s="23">
        <v>0.55813297792180527</v>
      </c>
      <c r="E986" s="23">
        <v>0.59333333333333338</v>
      </c>
      <c r="F986" s="23">
        <v>0.55499999999999994</v>
      </c>
      <c r="G986" s="23">
        <v>0.58783333333333332</v>
      </c>
      <c r="H986" s="23">
        <v>0.55166666666666664</v>
      </c>
      <c r="I986" s="23">
        <v>0.55833333333333335</v>
      </c>
      <c r="J986" s="23">
        <v>0.60166666666666668</v>
      </c>
      <c r="K986" s="23">
        <v>0.60833333333333339</v>
      </c>
      <c r="L986" s="23">
        <v>0.49000000000000005</v>
      </c>
      <c r="M986" s="23">
        <v>0.53833333333333344</v>
      </c>
      <c r="N986" s="23">
        <v>0.59608997078888892</v>
      </c>
      <c r="O986" s="23">
        <v>0.43333333333333335</v>
      </c>
      <c r="P986" s="23">
        <v>0.54166666666666663</v>
      </c>
      <c r="Q986" s="23">
        <v>0.53166666666666673</v>
      </c>
      <c r="R986" s="23">
        <v>0.57833333333333325</v>
      </c>
      <c r="S986" s="23">
        <v>0.6</v>
      </c>
      <c r="T986" s="23">
        <v>0.56333333333333335</v>
      </c>
      <c r="U986" s="23">
        <v>0.57499999999999996</v>
      </c>
      <c r="V986" s="23">
        <v>0.57000000000000006</v>
      </c>
      <c r="W986" s="23">
        <v>0.61</v>
      </c>
      <c r="X986" s="23">
        <v>0.54166666666666663</v>
      </c>
      <c r="Y986" s="15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272</v>
      </c>
      <c r="C987" s="29"/>
      <c r="D987" s="11">
        <v>0.56292704529553683</v>
      </c>
      <c r="E987" s="11">
        <v>0.59499999999999997</v>
      </c>
      <c r="F987" s="11">
        <v>0.55000000000000004</v>
      </c>
      <c r="G987" s="11">
        <v>0.58299999999999996</v>
      </c>
      <c r="H987" s="11">
        <v>0.55500000000000005</v>
      </c>
      <c r="I987" s="11">
        <v>0.56000000000000005</v>
      </c>
      <c r="J987" s="11">
        <v>0.60499999999999998</v>
      </c>
      <c r="K987" s="11">
        <v>0.61499999999999999</v>
      </c>
      <c r="L987" s="11">
        <v>0.49</v>
      </c>
      <c r="M987" s="11">
        <v>0.54</v>
      </c>
      <c r="N987" s="11">
        <v>0.59776481691666672</v>
      </c>
      <c r="O987" s="11">
        <v>0.4</v>
      </c>
      <c r="P987" s="11">
        <v>0.54500000000000004</v>
      </c>
      <c r="Q987" s="11">
        <v>0.53</v>
      </c>
      <c r="R987" s="11">
        <v>0.57999999999999996</v>
      </c>
      <c r="S987" s="11">
        <v>0.6</v>
      </c>
      <c r="T987" s="11">
        <v>0.56000000000000005</v>
      </c>
      <c r="U987" s="11">
        <v>0.56999999999999995</v>
      </c>
      <c r="V987" s="11">
        <v>0.57000000000000006</v>
      </c>
      <c r="W987" s="11">
        <v>0.61499999999999999</v>
      </c>
      <c r="X987" s="11">
        <v>0.54</v>
      </c>
      <c r="Y987" s="15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273</v>
      </c>
      <c r="C988" s="29"/>
      <c r="D988" s="24">
        <v>9.6178798387401704E-3</v>
      </c>
      <c r="E988" s="24">
        <v>8.1649658092772665E-3</v>
      </c>
      <c r="F988" s="24">
        <v>1.3784048752090194E-2</v>
      </c>
      <c r="G988" s="24">
        <v>1.2967909109284617E-2</v>
      </c>
      <c r="H988" s="24">
        <v>2.6394443859772194E-2</v>
      </c>
      <c r="I988" s="24">
        <v>1.7224014243685054E-2</v>
      </c>
      <c r="J988" s="24">
        <v>2.2286019533929016E-2</v>
      </c>
      <c r="K988" s="24">
        <v>3.4880749227427239E-2</v>
      </c>
      <c r="L988" s="24">
        <v>6.324555320336764E-3</v>
      </c>
      <c r="M988" s="24">
        <v>4.0824829046386332E-3</v>
      </c>
      <c r="N988" s="24">
        <v>1.4799308956811716E-2</v>
      </c>
      <c r="O988" s="24">
        <v>5.1639777949432392E-2</v>
      </c>
      <c r="P988" s="24">
        <v>2.6394443859772194E-2</v>
      </c>
      <c r="Q988" s="24">
        <v>7.5277265270908174E-3</v>
      </c>
      <c r="R988" s="24">
        <v>1.1690451944500095E-2</v>
      </c>
      <c r="S988" s="24">
        <v>0</v>
      </c>
      <c r="T988" s="24">
        <v>1.6329931618554488E-2</v>
      </c>
      <c r="U988" s="24">
        <v>1.6431676725154956E-2</v>
      </c>
      <c r="V988" s="24">
        <v>2.0976176963402999E-2</v>
      </c>
      <c r="W988" s="24">
        <v>2.2803508501982778E-2</v>
      </c>
      <c r="X988" s="24">
        <v>1.1690451944500132E-2</v>
      </c>
      <c r="Y988" s="211"/>
      <c r="Z988" s="212"/>
      <c r="AA988" s="212"/>
      <c r="AB988" s="212"/>
      <c r="AC988" s="212"/>
      <c r="AD988" s="212"/>
      <c r="AE988" s="212"/>
      <c r="AF988" s="212"/>
      <c r="AG988" s="212"/>
      <c r="AH988" s="212"/>
      <c r="AI988" s="212"/>
      <c r="AJ988" s="212"/>
      <c r="AK988" s="212"/>
      <c r="AL988" s="212"/>
      <c r="AM988" s="212"/>
      <c r="AN988" s="212"/>
      <c r="AO988" s="212"/>
      <c r="AP988" s="212"/>
      <c r="AQ988" s="212"/>
      <c r="AR988" s="212"/>
      <c r="AS988" s="212"/>
      <c r="AT988" s="212"/>
      <c r="AU988" s="212"/>
      <c r="AV988" s="212"/>
      <c r="AW988" s="212"/>
      <c r="AX988" s="212"/>
      <c r="AY988" s="212"/>
      <c r="AZ988" s="212"/>
      <c r="BA988" s="212"/>
      <c r="BB988" s="212"/>
      <c r="BC988" s="212"/>
      <c r="BD988" s="212"/>
      <c r="BE988" s="212"/>
      <c r="BF988" s="212"/>
      <c r="BG988" s="212"/>
      <c r="BH988" s="212"/>
      <c r="BI988" s="212"/>
      <c r="BJ988" s="212"/>
      <c r="BK988" s="212"/>
      <c r="BL988" s="212"/>
      <c r="BM988" s="56"/>
    </row>
    <row r="989" spans="1:65">
      <c r="A989" s="30"/>
      <c r="B989" s="3" t="s">
        <v>87</v>
      </c>
      <c r="C989" s="29"/>
      <c r="D989" s="13">
        <v>1.7232237153504377E-2</v>
      </c>
      <c r="E989" s="13">
        <v>1.3761178330242582E-2</v>
      </c>
      <c r="F989" s="13">
        <v>2.4836123877639994E-2</v>
      </c>
      <c r="G989" s="13">
        <v>2.2060520174569807E-2</v>
      </c>
      <c r="H989" s="13">
        <v>4.7844913340976791E-2</v>
      </c>
      <c r="I989" s="13">
        <v>3.0848980734958304E-2</v>
      </c>
      <c r="J989" s="13">
        <v>3.7040475679660415E-2</v>
      </c>
      <c r="K989" s="13">
        <v>5.7338217908099565E-2</v>
      </c>
      <c r="L989" s="13">
        <v>1.2907255755789313E-2</v>
      </c>
      <c r="M989" s="13">
        <v>7.5835595751801224E-3</v>
      </c>
      <c r="N989" s="13">
        <v>2.4827307423451073E-2</v>
      </c>
      <c r="O989" s="13">
        <v>0.11916871834484398</v>
      </c>
      <c r="P989" s="13">
        <v>4.872820404881021E-2</v>
      </c>
      <c r="Q989" s="13">
        <v>1.4158733279794639E-2</v>
      </c>
      <c r="R989" s="13">
        <v>2.0214037944380571E-2</v>
      </c>
      <c r="S989" s="13">
        <v>0</v>
      </c>
      <c r="T989" s="13">
        <v>2.8988044293291989E-2</v>
      </c>
      <c r="U989" s="13">
        <v>2.8576829087226013E-2</v>
      </c>
      <c r="V989" s="13">
        <v>3.6800310462110519E-2</v>
      </c>
      <c r="W989" s="13">
        <v>3.7382800822922585E-2</v>
      </c>
      <c r="X989" s="13">
        <v>2.158237282061563E-2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274</v>
      </c>
      <c r="C990" s="29"/>
      <c r="D990" s="13">
        <v>-1.3422634640553266E-2</v>
      </c>
      <c r="E990" s="13">
        <v>4.8798870404588301E-2</v>
      </c>
      <c r="F990" s="13">
        <v>-1.8960607177730737E-2</v>
      </c>
      <c r="G990" s="13">
        <v>3.9076858403646941E-2</v>
      </c>
      <c r="H990" s="13">
        <v>-2.4852735663149716E-2</v>
      </c>
      <c r="I990" s="13">
        <v>-1.3068478692311536E-2</v>
      </c>
      <c r="J990" s="13">
        <v>6.3529191618135972E-2</v>
      </c>
      <c r="K990" s="13">
        <v>7.531344858897393E-2</v>
      </c>
      <c r="L990" s="13">
        <v>-0.13385711264340172</v>
      </c>
      <c r="M990" s="13">
        <v>-4.8421249604825634E-2</v>
      </c>
      <c r="N990" s="13">
        <v>5.3671609027343914E-2</v>
      </c>
      <c r="O990" s="13">
        <v>-0.23402329689552537</v>
      </c>
      <c r="P990" s="13">
        <v>-4.2529121119406876E-2</v>
      </c>
      <c r="Q990" s="13">
        <v>-6.0205506575663814E-2</v>
      </c>
      <c r="R990" s="13">
        <v>2.2284292220202451E-2</v>
      </c>
      <c r="S990" s="13">
        <v>6.058312737542626E-2</v>
      </c>
      <c r="T990" s="13">
        <v>-4.230285964183067E-3</v>
      </c>
      <c r="U990" s="13">
        <v>1.6392163734783471E-2</v>
      </c>
      <c r="V990" s="13">
        <v>7.5539710066552246E-3</v>
      </c>
      <c r="W990" s="13">
        <v>7.825951283168342E-2</v>
      </c>
      <c r="X990" s="13">
        <v>-4.2529121119406876E-2</v>
      </c>
      <c r="Y990" s="15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46" t="s">
        <v>275</v>
      </c>
      <c r="C991" s="47"/>
      <c r="D991" s="45">
        <v>0.16</v>
      </c>
      <c r="E991" s="45">
        <v>0.93</v>
      </c>
      <c r="F991" s="45">
        <v>0.26</v>
      </c>
      <c r="G991" s="45">
        <v>0.76</v>
      </c>
      <c r="H991" s="45">
        <v>0.36</v>
      </c>
      <c r="I991" s="45">
        <v>0.16</v>
      </c>
      <c r="J991" s="45">
        <v>1.19</v>
      </c>
      <c r="K991" s="45">
        <v>1.4</v>
      </c>
      <c r="L991" s="45">
        <v>2.2799999999999998</v>
      </c>
      <c r="M991" s="45">
        <v>0.78</v>
      </c>
      <c r="N991" s="45">
        <v>1.02</v>
      </c>
      <c r="O991" s="45" t="s">
        <v>276</v>
      </c>
      <c r="P991" s="45">
        <v>0.67</v>
      </c>
      <c r="Q991" s="45">
        <v>0.99</v>
      </c>
      <c r="R991" s="45">
        <v>0.47</v>
      </c>
      <c r="S991" s="45" t="s">
        <v>276</v>
      </c>
      <c r="T991" s="45">
        <v>0</v>
      </c>
      <c r="U991" s="45">
        <v>0.36</v>
      </c>
      <c r="V991" s="45">
        <v>0.21</v>
      </c>
      <c r="W991" s="45">
        <v>1.45</v>
      </c>
      <c r="X991" s="45">
        <v>0.67</v>
      </c>
      <c r="Y991" s="15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1" t="s">
        <v>325</v>
      </c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BM992" s="55"/>
    </row>
    <row r="993" spans="1:65">
      <c r="BM993" s="55"/>
    </row>
    <row r="994" spans="1:65" ht="15">
      <c r="B994" s="8" t="s">
        <v>557</v>
      </c>
      <c r="BM994" s="28" t="s">
        <v>67</v>
      </c>
    </row>
    <row r="995" spans="1:65" ht="15">
      <c r="A995" s="25" t="s">
        <v>65</v>
      </c>
      <c r="B995" s="18" t="s">
        <v>111</v>
      </c>
      <c r="C995" s="15" t="s">
        <v>112</v>
      </c>
      <c r="D995" s="16" t="s">
        <v>231</v>
      </c>
      <c r="E995" s="17" t="s">
        <v>231</v>
      </c>
      <c r="F995" s="17" t="s">
        <v>231</v>
      </c>
      <c r="G995" s="17" t="s">
        <v>231</v>
      </c>
      <c r="H995" s="17" t="s">
        <v>231</v>
      </c>
      <c r="I995" s="17" t="s">
        <v>231</v>
      </c>
      <c r="J995" s="15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 t="s">
        <v>232</v>
      </c>
      <c r="C996" s="9" t="s">
        <v>232</v>
      </c>
      <c r="D996" s="151" t="s">
        <v>236</v>
      </c>
      <c r="E996" s="152" t="s">
        <v>237</v>
      </c>
      <c r="F996" s="152" t="s">
        <v>241</v>
      </c>
      <c r="G996" s="152" t="s">
        <v>242</v>
      </c>
      <c r="H996" s="152" t="s">
        <v>245</v>
      </c>
      <c r="I996" s="152" t="s">
        <v>258</v>
      </c>
      <c r="J996" s="15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 t="s">
        <v>3</v>
      </c>
    </row>
    <row r="997" spans="1:65">
      <c r="A997" s="30"/>
      <c r="B997" s="19"/>
      <c r="C997" s="9"/>
      <c r="D997" s="10" t="s">
        <v>306</v>
      </c>
      <c r="E997" s="11" t="s">
        <v>306</v>
      </c>
      <c r="F997" s="11" t="s">
        <v>307</v>
      </c>
      <c r="G997" s="11" t="s">
        <v>306</v>
      </c>
      <c r="H997" s="11" t="s">
        <v>306</v>
      </c>
      <c r="I997" s="11" t="s">
        <v>306</v>
      </c>
      <c r="J997" s="15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9"/>
      <c r="C998" s="9"/>
      <c r="D998" s="26"/>
      <c r="E998" s="26"/>
      <c r="F998" s="26"/>
      <c r="G998" s="26"/>
      <c r="H998" s="26"/>
      <c r="I998" s="26"/>
      <c r="J998" s="15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3</v>
      </c>
    </row>
    <row r="999" spans="1:65">
      <c r="A999" s="30"/>
      <c r="B999" s="18">
        <v>1</v>
      </c>
      <c r="C999" s="14">
        <v>1</v>
      </c>
      <c r="D999" s="22">
        <v>0.18259023397423141</v>
      </c>
      <c r="E999" s="22">
        <v>0.17</v>
      </c>
      <c r="F999" s="22">
        <v>0.2</v>
      </c>
      <c r="G999" s="22">
        <v>0.17219999999999999</v>
      </c>
      <c r="H999" s="22">
        <v>0.2</v>
      </c>
      <c r="I999" s="22">
        <v>0.17</v>
      </c>
      <c r="J999" s="15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>
        <v>1</v>
      </c>
      <c r="C1000" s="9">
        <v>2</v>
      </c>
      <c r="D1000" s="11">
        <v>0.17425956826494227</v>
      </c>
      <c r="E1000" s="11">
        <v>0.16</v>
      </c>
      <c r="F1000" s="11">
        <v>0.2</v>
      </c>
      <c r="G1000" s="11">
        <v>0.14929999999999999</v>
      </c>
      <c r="H1000" s="11">
        <v>0.2</v>
      </c>
      <c r="I1000" s="11">
        <v>0.17</v>
      </c>
      <c r="J1000" s="15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5</v>
      </c>
    </row>
    <row r="1001" spans="1:65">
      <c r="A1001" s="30"/>
      <c r="B1001" s="19">
        <v>1</v>
      </c>
      <c r="C1001" s="9">
        <v>3</v>
      </c>
      <c r="D1001" s="11">
        <v>0.17817057781642709</v>
      </c>
      <c r="E1001" s="11">
        <v>0.17</v>
      </c>
      <c r="F1001" s="11">
        <v>0.2</v>
      </c>
      <c r="G1001" s="11">
        <v>0.14660000000000001</v>
      </c>
      <c r="H1001" s="11">
        <v>0.2</v>
      </c>
      <c r="I1001" s="11">
        <v>0.17</v>
      </c>
      <c r="J1001" s="15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16</v>
      </c>
    </row>
    <row r="1002" spans="1:65">
      <c r="A1002" s="30"/>
      <c r="B1002" s="19">
        <v>1</v>
      </c>
      <c r="C1002" s="9">
        <v>4</v>
      </c>
      <c r="D1002" s="11">
        <v>0.17623444394785509</v>
      </c>
      <c r="E1002" s="11">
        <v>0.17</v>
      </c>
      <c r="F1002" s="11">
        <v>0.2</v>
      </c>
      <c r="G1002" s="11">
        <v>0.1615</v>
      </c>
      <c r="H1002" s="11">
        <v>0.2</v>
      </c>
      <c r="I1002" s="11">
        <v>0.17</v>
      </c>
      <c r="J1002" s="15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0.17853264044778785</v>
      </c>
    </row>
    <row r="1003" spans="1:65">
      <c r="A1003" s="30"/>
      <c r="B1003" s="19">
        <v>1</v>
      </c>
      <c r="C1003" s="9">
        <v>5</v>
      </c>
      <c r="D1003" s="11">
        <v>0.17838048635064419</v>
      </c>
      <c r="E1003" s="11">
        <v>0.17</v>
      </c>
      <c r="F1003" s="11">
        <v>0.2</v>
      </c>
      <c r="G1003" s="11">
        <v>0.1525</v>
      </c>
      <c r="H1003" s="11">
        <v>0.2</v>
      </c>
      <c r="I1003" s="11">
        <v>0.17</v>
      </c>
      <c r="J1003" s="15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64</v>
      </c>
    </row>
    <row r="1004" spans="1:65">
      <c r="A1004" s="30"/>
      <c r="B1004" s="19">
        <v>1</v>
      </c>
      <c r="C1004" s="9">
        <v>6</v>
      </c>
      <c r="D1004" s="11">
        <v>0.16913974576626412</v>
      </c>
      <c r="E1004" s="11">
        <v>0.16</v>
      </c>
      <c r="F1004" s="11">
        <v>0.2</v>
      </c>
      <c r="G1004" s="11">
        <v>0.1663</v>
      </c>
      <c r="H1004" s="11">
        <v>0.2</v>
      </c>
      <c r="I1004" s="11">
        <v>0.17</v>
      </c>
      <c r="J1004" s="15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20" t="s">
        <v>271</v>
      </c>
      <c r="C1005" s="12"/>
      <c r="D1005" s="23">
        <v>0.17646250935339403</v>
      </c>
      <c r="E1005" s="23">
        <v>0.16666666666666666</v>
      </c>
      <c r="F1005" s="23">
        <v>0.19999999999999998</v>
      </c>
      <c r="G1005" s="23">
        <v>0.15806666666666666</v>
      </c>
      <c r="H1005" s="23">
        <v>0.19999999999999998</v>
      </c>
      <c r="I1005" s="23">
        <v>0.17</v>
      </c>
      <c r="J1005" s="15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272</v>
      </c>
      <c r="C1006" s="29"/>
      <c r="D1006" s="11">
        <v>0.17720251088214109</v>
      </c>
      <c r="E1006" s="11">
        <v>0.17</v>
      </c>
      <c r="F1006" s="11">
        <v>0.2</v>
      </c>
      <c r="G1006" s="11">
        <v>0.157</v>
      </c>
      <c r="H1006" s="11">
        <v>0.2</v>
      </c>
      <c r="I1006" s="11">
        <v>0.17</v>
      </c>
      <c r="J1006" s="15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273</v>
      </c>
      <c r="C1007" s="29"/>
      <c r="D1007" s="24">
        <v>4.5315112818262709E-3</v>
      </c>
      <c r="E1007" s="24">
        <v>5.1639777949432277E-3</v>
      </c>
      <c r="F1007" s="24">
        <v>3.0404709722440586E-17</v>
      </c>
      <c r="G1007" s="24">
        <v>1.0184825313507673E-2</v>
      </c>
      <c r="H1007" s="24">
        <v>3.0404709722440586E-17</v>
      </c>
      <c r="I1007" s="24">
        <v>0</v>
      </c>
      <c r="J1007" s="211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  <c r="AH1007" s="212"/>
      <c r="AI1007" s="212"/>
      <c r="AJ1007" s="212"/>
      <c r="AK1007" s="212"/>
      <c r="AL1007" s="212"/>
      <c r="AM1007" s="212"/>
      <c r="AN1007" s="212"/>
      <c r="AO1007" s="212"/>
      <c r="AP1007" s="212"/>
      <c r="AQ1007" s="212"/>
      <c r="AR1007" s="212"/>
      <c r="AS1007" s="212"/>
      <c r="AT1007" s="212"/>
      <c r="AU1007" s="212"/>
      <c r="AV1007" s="212"/>
      <c r="AW1007" s="212"/>
      <c r="AX1007" s="212"/>
      <c r="AY1007" s="212"/>
      <c r="AZ1007" s="212"/>
      <c r="BA1007" s="212"/>
      <c r="BB1007" s="212"/>
      <c r="BC1007" s="212"/>
      <c r="BD1007" s="212"/>
      <c r="BE1007" s="212"/>
      <c r="BF1007" s="212"/>
      <c r="BG1007" s="212"/>
      <c r="BH1007" s="212"/>
      <c r="BI1007" s="212"/>
      <c r="BJ1007" s="212"/>
      <c r="BK1007" s="212"/>
      <c r="BL1007" s="212"/>
      <c r="BM1007" s="56"/>
    </row>
    <row r="1008" spans="1:65">
      <c r="A1008" s="30"/>
      <c r="B1008" s="3" t="s">
        <v>87</v>
      </c>
      <c r="C1008" s="29"/>
      <c r="D1008" s="13">
        <v>2.5679739557319819E-2</v>
      </c>
      <c r="E1008" s="13">
        <v>3.0983866769659366E-2</v>
      </c>
      <c r="F1008" s="13">
        <v>1.5202354861220294E-16</v>
      </c>
      <c r="G1008" s="13">
        <v>6.443373247685158E-2</v>
      </c>
      <c r="H1008" s="13">
        <v>1.5202354861220294E-16</v>
      </c>
      <c r="I1008" s="13">
        <v>0</v>
      </c>
      <c r="J1008" s="15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274</v>
      </c>
      <c r="C1009" s="29"/>
      <c r="D1009" s="13">
        <v>-1.1595252773955567E-2</v>
      </c>
      <c r="E1009" s="13">
        <v>-6.646389002794939E-2</v>
      </c>
      <c r="F1009" s="13">
        <v>0.12024333196646064</v>
      </c>
      <c r="G1009" s="13">
        <v>-0.11463435330250715</v>
      </c>
      <c r="H1009" s="13">
        <v>0.12024333196646064</v>
      </c>
      <c r="I1009" s="13">
        <v>-4.7793167828508287E-2</v>
      </c>
      <c r="J1009" s="15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46" t="s">
        <v>275</v>
      </c>
      <c r="C1010" s="47"/>
      <c r="D1010" s="45">
        <v>0.2</v>
      </c>
      <c r="E1010" s="45">
        <v>0.41</v>
      </c>
      <c r="F1010" s="45">
        <v>1.66</v>
      </c>
      <c r="G1010" s="45">
        <v>0.94</v>
      </c>
      <c r="H1010" s="45">
        <v>1.66</v>
      </c>
      <c r="I1010" s="45">
        <v>0.2</v>
      </c>
      <c r="J1010" s="15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B1011" s="31"/>
      <c r="C1011" s="20"/>
      <c r="D1011" s="20"/>
      <c r="E1011" s="20"/>
      <c r="F1011" s="20"/>
      <c r="G1011" s="20"/>
      <c r="H1011" s="20"/>
      <c r="I1011" s="20"/>
      <c r="BM1011" s="55"/>
    </row>
    <row r="1012" spans="1:65" ht="15">
      <c r="B1012" s="8" t="s">
        <v>558</v>
      </c>
      <c r="BM1012" s="28" t="s">
        <v>67</v>
      </c>
    </row>
    <row r="1013" spans="1:65" ht="15">
      <c r="A1013" s="25" t="s">
        <v>32</v>
      </c>
      <c r="B1013" s="18" t="s">
        <v>111</v>
      </c>
      <c r="C1013" s="15" t="s">
        <v>112</v>
      </c>
      <c r="D1013" s="16" t="s">
        <v>231</v>
      </c>
      <c r="E1013" s="17" t="s">
        <v>231</v>
      </c>
      <c r="F1013" s="17" t="s">
        <v>231</v>
      </c>
      <c r="G1013" s="17" t="s">
        <v>231</v>
      </c>
      <c r="H1013" s="17" t="s">
        <v>231</v>
      </c>
      <c r="I1013" s="17" t="s">
        <v>231</v>
      </c>
      <c r="J1013" s="17" t="s">
        <v>231</v>
      </c>
      <c r="K1013" s="17" t="s">
        <v>231</v>
      </c>
      <c r="L1013" s="17" t="s">
        <v>231</v>
      </c>
      <c r="M1013" s="17" t="s">
        <v>231</v>
      </c>
      <c r="N1013" s="17" t="s">
        <v>231</v>
      </c>
      <c r="O1013" s="17" t="s">
        <v>231</v>
      </c>
      <c r="P1013" s="17" t="s">
        <v>231</v>
      </c>
      <c r="Q1013" s="17" t="s">
        <v>231</v>
      </c>
      <c r="R1013" s="17" t="s">
        <v>231</v>
      </c>
      <c r="S1013" s="17" t="s">
        <v>231</v>
      </c>
      <c r="T1013" s="17" t="s">
        <v>231</v>
      </c>
      <c r="U1013" s="17" t="s">
        <v>231</v>
      </c>
      <c r="V1013" s="17" t="s">
        <v>231</v>
      </c>
      <c r="W1013" s="17" t="s">
        <v>231</v>
      </c>
      <c r="X1013" s="17" t="s">
        <v>231</v>
      </c>
      <c r="Y1013" s="17" t="s">
        <v>231</v>
      </c>
      <c r="Z1013" s="17" t="s">
        <v>231</v>
      </c>
      <c r="AA1013" s="15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232</v>
      </c>
      <c r="C1014" s="9" t="s">
        <v>232</v>
      </c>
      <c r="D1014" s="151" t="s">
        <v>236</v>
      </c>
      <c r="E1014" s="152" t="s">
        <v>237</v>
      </c>
      <c r="F1014" s="152" t="s">
        <v>241</v>
      </c>
      <c r="G1014" s="152" t="s">
        <v>242</v>
      </c>
      <c r="H1014" s="152" t="s">
        <v>244</v>
      </c>
      <c r="I1014" s="152" t="s">
        <v>245</v>
      </c>
      <c r="J1014" s="152" t="s">
        <v>246</v>
      </c>
      <c r="K1014" s="152" t="s">
        <v>247</v>
      </c>
      <c r="L1014" s="152" t="s">
        <v>248</v>
      </c>
      <c r="M1014" s="152" t="s">
        <v>249</v>
      </c>
      <c r="N1014" s="152" t="s">
        <v>250</v>
      </c>
      <c r="O1014" s="152" t="s">
        <v>251</v>
      </c>
      <c r="P1014" s="152" t="s">
        <v>252</v>
      </c>
      <c r="Q1014" s="152" t="s">
        <v>253</v>
      </c>
      <c r="R1014" s="152" t="s">
        <v>254</v>
      </c>
      <c r="S1014" s="152" t="s">
        <v>255</v>
      </c>
      <c r="T1014" s="152" t="s">
        <v>256</v>
      </c>
      <c r="U1014" s="152" t="s">
        <v>257</v>
      </c>
      <c r="V1014" s="152" t="s">
        <v>258</v>
      </c>
      <c r="W1014" s="152" t="s">
        <v>259</v>
      </c>
      <c r="X1014" s="152" t="s">
        <v>261</v>
      </c>
      <c r="Y1014" s="152" t="s">
        <v>263</v>
      </c>
      <c r="Z1014" s="152" t="s">
        <v>264</v>
      </c>
      <c r="AA1014" s="15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306</v>
      </c>
      <c r="E1015" s="11" t="s">
        <v>306</v>
      </c>
      <c r="F1015" s="11" t="s">
        <v>307</v>
      </c>
      <c r="G1015" s="11" t="s">
        <v>306</v>
      </c>
      <c r="H1015" s="11" t="s">
        <v>307</v>
      </c>
      <c r="I1015" s="11" t="s">
        <v>306</v>
      </c>
      <c r="J1015" s="11" t="s">
        <v>307</v>
      </c>
      <c r="K1015" s="11" t="s">
        <v>307</v>
      </c>
      <c r="L1015" s="11" t="s">
        <v>307</v>
      </c>
      <c r="M1015" s="11" t="s">
        <v>307</v>
      </c>
      <c r="N1015" s="11" t="s">
        <v>307</v>
      </c>
      <c r="O1015" s="11" t="s">
        <v>115</v>
      </c>
      <c r="P1015" s="11" t="s">
        <v>307</v>
      </c>
      <c r="Q1015" s="11" t="s">
        <v>307</v>
      </c>
      <c r="R1015" s="11" t="s">
        <v>306</v>
      </c>
      <c r="S1015" s="11" t="s">
        <v>307</v>
      </c>
      <c r="T1015" s="11" t="s">
        <v>306</v>
      </c>
      <c r="U1015" s="11" t="s">
        <v>306</v>
      </c>
      <c r="V1015" s="11" t="s">
        <v>306</v>
      </c>
      <c r="W1015" s="11" t="s">
        <v>306</v>
      </c>
      <c r="X1015" s="11" t="s">
        <v>307</v>
      </c>
      <c r="Y1015" s="11" t="s">
        <v>306</v>
      </c>
      <c r="Z1015" s="11" t="s">
        <v>307</v>
      </c>
      <c r="AA1015" s="15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15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8">
        <v>1</v>
      </c>
      <c r="C1017" s="14">
        <v>1</v>
      </c>
      <c r="D1017" s="22">
        <v>3.4118693487733101</v>
      </c>
      <c r="E1017" s="154">
        <v>3.52</v>
      </c>
      <c r="F1017" s="22">
        <v>3.6</v>
      </c>
      <c r="G1017" s="22">
        <v>3.0771999999999999</v>
      </c>
      <c r="H1017" s="22">
        <v>3.6</v>
      </c>
      <c r="I1017" s="22">
        <v>3.3</v>
      </c>
      <c r="J1017" s="22">
        <v>3.7</v>
      </c>
      <c r="K1017" s="22">
        <v>3.7</v>
      </c>
      <c r="L1017" s="22">
        <v>3.5</v>
      </c>
      <c r="M1017" s="22">
        <v>3.5</v>
      </c>
      <c r="N1017" s="22">
        <v>3.3</v>
      </c>
      <c r="O1017" s="22">
        <v>3.1433598269500003</v>
      </c>
      <c r="P1017" s="22">
        <v>3.5</v>
      </c>
      <c r="Q1017" s="22">
        <v>3.6</v>
      </c>
      <c r="R1017" s="22">
        <v>3.45</v>
      </c>
      <c r="S1017" s="22">
        <v>3.6</v>
      </c>
      <c r="T1017" s="22">
        <v>3.4</v>
      </c>
      <c r="U1017" s="22">
        <v>3.46</v>
      </c>
      <c r="V1017" s="22">
        <v>3.47</v>
      </c>
      <c r="W1017" s="22">
        <v>3.48</v>
      </c>
      <c r="X1017" s="154" t="s">
        <v>104</v>
      </c>
      <c r="Y1017" s="22">
        <v>3.65</v>
      </c>
      <c r="Z1017" s="22">
        <v>3</v>
      </c>
      <c r="AA1017" s="15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1">
        <v>3.4011557517561695</v>
      </c>
      <c r="E1018" s="155">
        <v>3.47</v>
      </c>
      <c r="F1018" s="11">
        <v>3.7</v>
      </c>
      <c r="G1018" s="11">
        <v>2.7873999999999999</v>
      </c>
      <c r="H1018" s="11">
        <v>4.0199999999999996</v>
      </c>
      <c r="I1018" s="11">
        <v>3.2</v>
      </c>
      <c r="J1018" s="11">
        <v>4</v>
      </c>
      <c r="K1018" s="11">
        <v>3.6</v>
      </c>
      <c r="L1018" s="11">
        <v>3.7</v>
      </c>
      <c r="M1018" s="11">
        <v>4.0999999999999996</v>
      </c>
      <c r="N1018" s="11">
        <v>3.4</v>
      </c>
      <c r="O1018" s="11">
        <v>3.5402363130700003</v>
      </c>
      <c r="P1018" s="11">
        <v>3.7</v>
      </c>
      <c r="Q1018" s="11">
        <v>3.3</v>
      </c>
      <c r="R1018" s="11">
        <v>3.46</v>
      </c>
      <c r="S1018" s="11">
        <v>3.71</v>
      </c>
      <c r="T1018" s="11">
        <v>3.3</v>
      </c>
      <c r="U1018" s="11">
        <v>3.28</v>
      </c>
      <c r="V1018" s="11">
        <v>3.51</v>
      </c>
      <c r="W1018" s="11">
        <v>3.32</v>
      </c>
      <c r="X1018" s="155">
        <v>2</v>
      </c>
      <c r="Y1018" s="11">
        <v>3.8599999999999994</v>
      </c>
      <c r="Z1018" s="11">
        <v>3.5</v>
      </c>
      <c r="AA1018" s="15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32</v>
      </c>
    </row>
    <row r="1019" spans="1:65">
      <c r="A1019" s="30"/>
      <c r="B1019" s="19">
        <v>1</v>
      </c>
      <c r="C1019" s="9">
        <v>3</v>
      </c>
      <c r="D1019" s="11">
        <v>3.5781641202656038</v>
      </c>
      <c r="E1019" s="155">
        <v>4.57</v>
      </c>
      <c r="F1019" s="11">
        <v>3.3</v>
      </c>
      <c r="G1019" s="11">
        <v>3.6381999999999999</v>
      </c>
      <c r="H1019" s="11">
        <v>3.47</v>
      </c>
      <c r="I1019" s="11">
        <v>3.6</v>
      </c>
      <c r="J1019" s="11">
        <v>3.6</v>
      </c>
      <c r="K1019" s="11">
        <v>3.8</v>
      </c>
      <c r="L1019" s="11">
        <v>3.6</v>
      </c>
      <c r="M1019" s="11">
        <v>3.6</v>
      </c>
      <c r="N1019" s="11">
        <v>3.1</v>
      </c>
      <c r="O1019" s="11">
        <v>3.2508299792500002</v>
      </c>
      <c r="P1019" s="11">
        <v>3.6</v>
      </c>
      <c r="Q1019" s="11">
        <v>3.3</v>
      </c>
      <c r="R1019" s="11">
        <v>3.43</v>
      </c>
      <c r="S1019" s="11">
        <v>4.3099999999999996</v>
      </c>
      <c r="T1019" s="11">
        <v>3.5</v>
      </c>
      <c r="U1019" s="149">
        <v>3.97</v>
      </c>
      <c r="V1019" s="11">
        <v>3.53</v>
      </c>
      <c r="W1019" s="11">
        <v>3.7</v>
      </c>
      <c r="X1019" s="155">
        <v>2</v>
      </c>
      <c r="Y1019" s="11">
        <v>4.09</v>
      </c>
      <c r="Z1019" s="11">
        <v>3.1</v>
      </c>
      <c r="AA1019" s="15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1">
        <v>3.4277431938966632</v>
      </c>
      <c r="E1020" s="155">
        <v>4.0199999999999996</v>
      </c>
      <c r="F1020" s="11">
        <v>3.4</v>
      </c>
      <c r="G1020" s="11">
        <v>2.9546999999999999</v>
      </c>
      <c r="H1020" s="11">
        <v>3.81</v>
      </c>
      <c r="I1020" s="11">
        <v>3.2</v>
      </c>
      <c r="J1020" s="11">
        <v>3.4</v>
      </c>
      <c r="K1020" s="11">
        <v>4.0999999999999996</v>
      </c>
      <c r="L1020" s="11">
        <v>3.6</v>
      </c>
      <c r="M1020" s="11">
        <v>3.6</v>
      </c>
      <c r="N1020" s="11">
        <v>3.2</v>
      </c>
      <c r="O1020" s="11">
        <v>3.1251177177500002</v>
      </c>
      <c r="P1020" s="11">
        <v>3.5</v>
      </c>
      <c r="Q1020" s="11">
        <v>3.2</v>
      </c>
      <c r="R1020" s="11">
        <v>3.6</v>
      </c>
      <c r="S1020" s="11">
        <v>3.04</v>
      </c>
      <c r="T1020" s="11">
        <v>3.7</v>
      </c>
      <c r="U1020" s="11">
        <v>3.21</v>
      </c>
      <c r="V1020" s="11">
        <v>3.79</v>
      </c>
      <c r="W1020" s="11">
        <v>3.77</v>
      </c>
      <c r="X1020" s="155" t="s">
        <v>104</v>
      </c>
      <c r="Y1020" s="11">
        <v>3.79</v>
      </c>
      <c r="Z1020" s="11">
        <v>3.1</v>
      </c>
      <c r="AA1020" s="15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3.5121916844618126</v>
      </c>
    </row>
    <row r="1021" spans="1:65">
      <c r="A1021" s="30"/>
      <c r="B1021" s="19">
        <v>1</v>
      </c>
      <c r="C1021" s="9">
        <v>5</v>
      </c>
      <c r="D1021" s="11">
        <v>3.6168636717282476</v>
      </c>
      <c r="E1021" s="155">
        <v>4</v>
      </c>
      <c r="F1021" s="11">
        <v>3.6</v>
      </c>
      <c r="G1021" s="11">
        <v>2.8736000000000002</v>
      </c>
      <c r="H1021" s="11">
        <v>3.24</v>
      </c>
      <c r="I1021" s="11">
        <v>3.8</v>
      </c>
      <c r="J1021" s="11">
        <v>3.8</v>
      </c>
      <c r="K1021" s="11">
        <v>4.0999999999999996</v>
      </c>
      <c r="L1021" s="11">
        <v>3.3</v>
      </c>
      <c r="M1021" s="11">
        <v>4</v>
      </c>
      <c r="N1021" s="11">
        <v>3.4</v>
      </c>
      <c r="O1021" s="11">
        <v>3.7392318033700005</v>
      </c>
      <c r="P1021" s="149">
        <v>4</v>
      </c>
      <c r="Q1021" s="11">
        <v>3.5</v>
      </c>
      <c r="R1021" s="11">
        <v>3.52</v>
      </c>
      <c r="S1021" s="11">
        <v>3.09</v>
      </c>
      <c r="T1021" s="11">
        <v>3.6</v>
      </c>
      <c r="U1021" s="11">
        <v>3.34</v>
      </c>
      <c r="V1021" s="11">
        <v>3.75</v>
      </c>
      <c r="W1021" s="11">
        <v>3.76</v>
      </c>
      <c r="X1021" s="155" t="s">
        <v>104</v>
      </c>
      <c r="Y1021" s="11">
        <v>4.1100000000000003</v>
      </c>
      <c r="Z1021" s="11">
        <v>3.4</v>
      </c>
      <c r="AA1021" s="15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65</v>
      </c>
    </row>
    <row r="1022" spans="1:65">
      <c r="A1022" s="30"/>
      <c r="B1022" s="19">
        <v>1</v>
      </c>
      <c r="C1022" s="9">
        <v>6</v>
      </c>
      <c r="D1022" s="11">
        <v>3.5672326955015778</v>
      </c>
      <c r="E1022" s="155">
        <v>4.22</v>
      </c>
      <c r="F1022" s="11">
        <v>3.3</v>
      </c>
      <c r="G1022" s="11">
        <v>3.2099000000000002</v>
      </c>
      <c r="H1022" s="11">
        <v>3.55</v>
      </c>
      <c r="I1022" s="11">
        <v>3.2</v>
      </c>
      <c r="J1022" s="11">
        <v>3.9</v>
      </c>
      <c r="K1022" s="11">
        <v>4.0999999999999996</v>
      </c>
      <c r="L1022" s="149">
        <v>4.2</v>
      </c>
      <c r="M1022" s="11">
        <v>3.8</v>
      </c>
      <c r="N1022" s="149">
        <v>4.2</v>
      </c>
      <c r="O1022" s="11">
        <v>3.6633478198768001</v>
      </c>
      <c r="P1022" s="11">
        <v>3.6</v>
      </c>
      <c r="Q1022" s="11">
        <v>3.3</v>
      </c>
      <c r="R1022" s="11">
        <v>3.48</v>
      </c>
      <c r="S1022" s="11">
        <v>3.03</v>
      </c>
      <c r="T1022" s="11">
        <v>3.7</v>
      </c>
      <c r="U1022" s="11">
        <v>3.36</v>
      </c>
      <c r="V1022" s="11">
        <v>3.47</v>
      </c>
      <c r="W1022" s="11">
        <v>3.51</v>
      </c>
      <c r="X1022" s="155" t="s">
        <v>104</v>
      </c>
      <c r="Y1022" s="11">
        <v>3.98</v>
      </c>
      <c r="Z1022" s="11">
        <v>3.1</v>
      </c>
      <c r="AA1022" s="15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20" t="s">
        <v>271</v>
      </c>
      <c r="C1023" s="12"/>
      <c r="D1023" s="23">
        <v>3.5005047969869287</v>
      </c>
      <c r="E1023" s="23">
        <v>3.9666666666666663</v>
      </c>
      <c r="F1023" s="23">
        <v>3.4833333333333338</v>
      </c>
      <c r="G1023" s="23">
        <v>3.0901666666666667</v>
      </c>
      <c r="H1023" s="23">
        <v>3.6150000000000002</v>
      </c>
      <c r="I1023" s="23">
        <v>3.3833333333333333</v>
      </c>
      <c r="J1023" s="23">
        <v>3.7333333333333329</v>
      </c>
      <c r="K1023" s="23">
        <v>3.9</v>
      </c>
      <c r="L1023" s="23">
        <v>3.65</v>
      </c>
      <c r="M1023" s="23">
        <v>3.7666666666666662</v>
      </c>
      <c r="N1023" s="23">
        <v>3.4333333333333331</v>
      </c>
      <c r="O1023" s="23">
        <v>3.4103539100444671</v>
      </c>
      <c r="P1023" s="23">
        <v>3.6500000000000004</v>
      </c>
      <c r="Q1023" s="23">
        <v>3.3666666666666667</v>
      </c>
      <c r="R1023" s="23">
        <v>3.49</v>
      </c>
      <c r="S1023" s="23">
        <v>3.4633333333333334</v>
      </c>
      <c r="T1023" s="23">
        <v>3.5333333333333332</v>
      </c>
      <c r="U1023" s="23">
        <v>3.436666666666667</v>
      </c>
      <c r="V1023" s="23">
        <v>3.5866666666666664</v>
      </c>
      <c r="W1023" s="23">
        <v>3.59</v>
      </c>
      <c r="X1023" s="23">
        <v>2</v>
      </c>
      <c r="Y1023" s="23">
        <v>3.9133333333333336</v>
      </c>
      <c r="Z1023" s="23">
        <v>3.1999999999999997</v>
      </c>
      <c r="AA1023" s="15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272</v>
      </c>
      <c r="C1024" s="29"/>
      <c r="D1024" s="11">
        <v>3.4974879446991203</v>
      </c>
      <c r="E1024" s="11">
        <v>4.01</v>
      </c>
      <c r="F1024" s="11">
        <v>3.5</v>
      </c>
      <c r="G1024" s="11">
        <v>3.0159500000000001</v>
      </c>
      <c r="H1024" s="11">
        <v>3.5750000000000002</v>
      </c>
      <c r="I1024" s="11">
        <v>3.25</v>
      </c>
      <c r="J1024" s="11">
        <v>3.75</v>
      </c>
      <c r="K1024" s="11">
        <v>3.9499999999999997</v>
      </c>
      <c r="L1024" s="11">
        <v>3.6</v>
      </c>
      <c r="M1024" s="11">
        <v>3.7</v>
      </c>
      <c r="N1024" s="11">
        <v>3.3499999999999996</v>
      </c>
      <c r="O1024" s="11">
        <v>3.39553314616</v>
      </c>
      <c r="P1024" s="11">
        <v>3.6</v>
      </c>
      <c r="Q1024" s="11">
        <v>3.3</v>
      </c>
      <c r="R1024" s="11">
        <v>3.4699999999999998</v>
      </c>
      <c r="S1024" s="11">
        <v>3.3449999999999998</v>
      </c>
      <c r="T1024" s="11">
        <v>3.55</v>
      </c>
      <c r="U1024" s="11">
        <v>3.3499999999999996</v>
      </c>
      <c r="V1024" s="11">
        <v>3.5199999999999996</v>
      </c>
      <c r="W1024" s="11">
        <v>3.605</v>
      </c>
      <c r="X1024" s="11">
        <v>2</v>
      </c>
      <c r="Y1024" s="11">
        <v>3.92</v>
      </c>
      <c r="Z1024" s="11">
        <v>3.1</v>
      </c>
      <c r="AA1024" s="15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273</v>
      </c>
      <c r="C1025" s="29"/>
      <c r="D1025" s="24">
        <v>9.6998656708128586E-2</v>
      </c>
      <c r="E1025" s="24">
        <v>0.41912607490666415</v>
      </c>
      <c r="F1025" s="24">
        <v>0.17224014243685098</v>
      </c>
      <c r="G1025" s="24">
        <v>0.30716924759270198</v>
      </c>
      <c r="H1025" s="24">
        <v>0.27134848442547066</v>
      </c>
      <c r="I1025" s="24">
        <v>0.25625508125043417</v>
      </c>
      <c r="J1025" s="24">
        <v>0.21602468994692867</v>
      </c>
      <c r="K1025" s="24">
        <v>0.22803508501982736</v>
      </c>
      <c r="L1025" s="24">
        <v>0.30166206257996719</v>
      </c>
      <c r="M1025" s="24">
        <v>0.2422120283277992</v>
      </c>
      <c r="N1025" s="24">
        <v>0.39327683210007547</v>
      </c>
      <c r="O1025" s="24">
        <v>0.27097211518693121</v>
      </c>
      <c r="P1025" s="24">
        <v>0.18708286933869708</v>
      </c>
      <c r="Q1025" s="24">
        <v>0.15055453054181622</v>
      </c>
      <c r="R1025" s="24">
        <v>6.1967733539318649E-2</v>
      </c>
      <c r="S1025" s="24">
        <v>0.51043772065420911</v>
      </c>
      <c r="T1025" s="24">
        <v>0.16329931618554536</v>
      </c>
      <c r="U1025" s="24">
        <v>0.27427480137020743</v>
      </c>
      <c r="V1025" s="24">
        <v>0.14445299120013633</v>
      </c>
      <c r="W1025" s="24">
        <v>0.18154889148656353</v>
      </c>
      <c r="X1025" s="24">
        <v>0</v>
      </c>
      <c r="Y1025" s="24">
        <v>0.17985179083530611</v>
      </c>
      <c r="Z1025" s="24">
        <v>0.19999999999999996</v>
      </c>
      <c r="AA1025" s="211"/>
      <c r="AB1025" s="212"/>
      <c r="AC1025" s="212"/>
      <c r="AD1025" s="212"/>
      <c r="AE1025" s="212"/>
      <c r="AF1025" s="212"/>
      <c r="AG1025" s="212"/>
      <c r="AH1025" s="212"/>
      <c r="AI1025" s="212"/>
      <c r="AJ1025" s="212"/>
      <c r="AK1025" s="212"/>
      <c r="AL1025" s="212"/>
      <c r="AM1025" s="212"/>
      <c r="AN1025" s="212"/>
      <c r="AO1025" s="212"/>
      <c r="AP1025" s="212"/>
      <c r="AQ1025" s="212"/>
      <c r="AR1025" s="212"/>
      <c r="AS1025" s="212"/>
      <c r="AT1025" s="212"/>
      <c r="AU1025" s="212"/>
      <c r="AV1025" s="212"/>
      <c r="AW1025" s="212"/>
      <c r="AX1025" s="212"/>
      <c r="AY1025" s="212"/>
      <c r="AZ1025" s="212"/>
      <c r="BA1025" s="212"/>
      <c r="BB1025" s="212"/>
      <c r="BC1025" s="212"/>
      <c r="BD1025" s="212"/>
      <c r="BE1025" s="212"/>
      <c r="BF1025" s="212"/>
      <c r="BG1025" s="212"/>
      <c r="BH1025" s="212"/>
      <c r="BI1025" s="212"/>
      <c r="BJ1025" s="212"/>
      <c r="BK1025" s="212"/>
      <c r="BL1025" s="212"/>
      <c r="BM1025" s="56"/>
    </row>
    <row r="1026" spans="1:65">
      <c r="A1026" s="30"/>
      <c r="B1026" s="3" t="s">
        <v>87</v>
      </c>
      <c r="C1026" s="29"/>
      <c r="D1026" s="13">
        <v>2.7709905380395566E-2</v>
      </c>
      <c r="E1026" s="13">
        <v>0.10566203569075568</v>
      </c>
      <c r="F1026" s="13">
        <v>4.9446930843115106E-2</v>
      </c>
      <c r="G1026" s="13">
        <v>9.9402161995373051E-2</v>
      </c>
      <c r="H1026" s="13">
        <v>7.5061821417834199E-2</v>
      </c>
      <c r="I1026" s="13">
        <v>7.5740418103576596E-2</v>
      </c>
      <c r="J1026" s="13">
        <v>5.7863756235784471E-2</v>
      </c>
      <c r="K1026" s="13">
        <v>5.8470534620468556E-2</v>
      </c>
      <c r="L1026" s="13">
        <v>8.2647140432867722E-2</v>
      </c>
      <c r="M1026" s="13">
        <v>6.4304078317114835E-2</v>
      </c>
      <c r="N1026" s="13">
        <v>0.11454665012623558</v>
      </c>
      <c r="O1026" s="13">
        <v>7.9455717011903335E-2</v>
      </c>
      <c r="P1026" s="13">
        <v>5.1255580640738922E-2</v>
      </c>
      <c r="Q1026" s="13">
        <v>4.4719167487668188E-2</v>
      </c>
      <c r="R1026" s="13">
        <v>1.7755797575736001E-2</v>
      </c>
      <c r="S1026" s="13">
        <v>0.14738336496271678</v>
      </c>
      <c r="T1026" s="13">
        <v>4.6216787599682653E-2</v>
      </c>
      <c r="U1026" s="13">
        <v>7.9808380612087504E-2</v>
      </c>
      <c r="V1026" s="13">
        <v>4.0274997546506416E-2</v>
      </c>
      <c r="W1026" s="13">
        <v>5.0570721862552515E-2</v>
      </c>
      <c r="X1026" s="13">
        <v>0</v>
      </c>
      <c r="Y1026" s="13">
        <v>4.5958719974950456E-2</v>
      </c>
      <c r="Z1026" s="13">
        <v>6.2499999999999993E-2</v>
      </c>
      <c r="AA1026" s="15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274</v>
      </c>
      <c r="C1027" s="29"/>
      <c r="D1027" s="13">
        <v>-3.3275198294522301E-3</v>
      </c>
      <c r="E1027" s="13">
        <v>0.12939925352465353</v>
      </c>
      <c r="F1027" s="13">
        <v>-8.2166219048208644E-3</v>
      </c>
      <c r="G1027" s="13">
        <v>-0.12016001850417646</v>
      </c>
      <c r="H1027" s="13">
        <v>2.9271840712173702E-2</v>
      </c>
      <c r="I1027" s="13">
        <v>-3.6688871993677874E-2</v>
      </c>
      <c r="J1027" s="13">
        <v>6.2964003317320882E-2</v>
      </c>
      <c r="K1027" s="13">
        <v>0.1104177534654156</v>
      </c>
      <c r="L1027" s="13">
        <v>3.9237128243273522E-2</v>
      </c>
      <c r="M1027" s="13">
        <v>7.2454753346939738E-2</v>
      </c>
      <c r="N1027" s="13">
        <v>-2.245274694924948E-2</v>
      </c>
      <c r="O1027" s="13">
        <v>-2.8995505817032474E-2</v>
      </c>
      <c r="P1027" s="13">
        <v>3.9237128243273744E-2</v>
      </c>
      <c r="Q1027" s="13">
        <v>-4.1434247008487302E-2</v>
      </c>
      <c r="R1027" s="13">
        <v>-6.3184718988972266E-3</v>
      </c>
      <c r="S1027" s="13">
        <v>-1.3911071922592444E-2</v>
      </c>
      <c r="T1027" s="13">
        <v>6.0195031396073073E-3</v>
      </c>
      <c r="U1027" s="13">
        <v>-2.1503671946287439E-2</v>
      </c>
      <c r="V1027" s="13">
        <v>2.120470318699752E-2</v>
      </c>
      <c r="W1027" s="13">
        <v>2.215377818995945E-2</v>
      </c>
      <c r="X1027" s="13">
        <v>-0.43055499822286381</v>
      </c>
      <c r="Y1027" s="13">
        <v>0.11421405347726332</v>
      </c>
      <c r="Z1027" s="13">
        <v>-8.8887997156582133E-2</v>
      </c>
      <c r="AA1027" s="15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275</v>
      </c>
      <c r="C1028" s="47"/>
      <c r="D1028" s="45">
        <v>0.09</v>
      </c>
      <c r="E1028" s="45">
        <v>2.5299999999999998</v>
      </c>
      <c r="F1028" s="45">
        <v>0.19</v>
      </c>
      <c r="G1028" s="45">
        <v>2.4</v>
      </c>
      <c r="H1028" s="45">
        <v>0.55000000000000004</v>
      </c>
      <c r="I1028" s="45">
        <v>0.75</v>
      </c>
      <c r="J1028" s="45">
        <v>1.22</v>
      </c>
      <c r="K1028" s="45">
        <v>2.16</v>
      </c>
      <c r="L1028" s="45">
        <v>0.75</v>
      </c>
      <c r="M1028" s="45">
        <v>1.41</v>
      </c>
      <c r="N1028" s="45">
        <v>0.47</v>
      </c>
      <c r="O1028" s="45">
        <v>0.6</v>
      </c>
      <c r="P1028" s="45">
        <v>0.75</v>
      </c>
      <c r="Q1028" s="45">
        <v>0.85</v>
      </c>
      <c r="R1028" s="45">
        <v>0.15</v>
      </c>
      <c r="S1028" s="45">
        <v>0.3</v>
      </c>
      <c r="T1028" s="45">
        <v>0.09</v>
      </c>
      <c r="U1028" s="45">
        <v>0.45</v>
      </c>
      <c r="V1028" s="45">
        <v>0.39</v>
      </c>
      <c r="W1028" s="45">
        <v>0.41</v>
      </c>
      <c r="X1028" s="45" t="s">
        <v>276</v>
      </c>
      <c r="Y1028" s="45">
        <v>2.23</v>
      </c>
      <c r="Z1028" s="45">
        <v>1.78</v>
      </c>
      <c r="AA1028" s="15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 t="s">
        <v>315</v>
      </c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5"/>
    </row>
    <row r="1030" spans="1:65">
      <c r="BM1030" s="55"/>
    </row>
    <row r="1031" spans="1:65" ht="15">
      <c r="B1031" s="8" t="s">
        <v>559</v>
      </c>
      <c r="BM1031" s="28" t="s">
        <v>67</v>
      </c>
    </row>
    <row r="1032" spans="1:65" ht="15">
      <c r="A1032" s="25" t="s">
        <v>66</v>
      </c>
      <c r="B1032" s="18" t="s">
        <v>111</v>
      </c>
      <c r="C1032" s="15" t="s">
        <v>112</v>
      </c>
      <c r="D1032" s="16" t="s">
        <v>231</v>
      </c>
      <c r="E1032" s="17" t="s">
        <v>231</v>
      </c>
      <c r="F1032" s="17" t="s">
        <v>231</v>
      </c>
      <c r="G1032" s="17" t="s">
        <v>231</v>
      </c>
      <c r="H1032" s="17" t="s">
        <v>231</v>
      </c>
      <c r="I1032" s="17" t="s">
        <v>231</v>
      </c>
      <c r="J1032" s="17" t="s">
        <v>231</v>
      </c>
      <c r="K1032" s="17" t="s">
        <v>231</v>
      </c>
      <c r="L1032" s="17" t="s">
        <v>231</v>
      </c>
      <c r="M1032" s="17" t="s">
        <v>231</v>
      </c>
      <c r="N1032" s="17" t="s">
        <v>231</v>
      </c>
      <c r="O1032" s="17" t="s">
        <v>231</v>
      </c>
      <c r="P1032" s="17" t="s">
        <v>231</v>
      </c>
      <c r="Q1032" s="17" t="s">
        <v>231</v>
      </c>
      <c r="R1032" s="17" t="s">
        <v>231</v>
      </c>
      <c r="S1032" s="17" t="s">
        <v>231</v>
      </c>
      <c r="T1032" s="17" t="s">
        <v>231</v>
      </c>
      <c r="U1032" s="17" t="s">
        <v>231</v>
      </c>
      <c r="V1032" s="17" t="s">
        <v>231</v>
      </c>
      <c r="W1032" s="17" t="s">
        <v>231</v>
      </c>
      <c r="X1032" s="17" t="s">
        <v>231</v>
      </c>
      <c r="Y1032" s="17" t="s">
        <v>231</v>
      </c>
      <c r="Z1032" s="17" t="s">
        <v>231</v>
      </c>
      <c r="AA1032" s="17" t="s">
        <v>231</v>
      </c>
      <c r="AB1032" s="17" t="s">
        <v>231</v>
      </c>
      <c r="AC1032" s="17" t="s">
        <v>231</v>
      </c>
      <c r="AD1032" s="15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 t="s">
        <v>232</v>
      </c>
      <c r="C1033" s="9" t="s">
        <v>232</v>
      </c>
      <c r="D1033" s="151" t="s">
        <v>235</v>
      </c>
      <c r="E1033" s="152" t="s">
        <v>236</v>
      </c>
      <c r="F1033" s="152" t="s">
        <v>237</v>
      </c>
      <c r="G1033" s="152" t="s">
        <v>241</v>
      </c>
      <c r="H1033" s="152" t="s">
        <v>242</v>
      </c>
      <c r="I1033" s="152" t="s">
        <v>243</v>
      </c>
      <c r="J1033" s="152" t="s">
        <v>244</v>
      </c>
      <c r="K1033" s="152" t="s">
        <v>245</v>
      </c>
      <c r="L1033" s="152" t="s">
        <v>246</v>
      </c>
      <c r="M1033" s="152" t="s">
        <v>247</v>
      </c>
      <c r="N1033" s="152" t="s">
        <v>248</v>
      </c>
      <c r="O1033" s="152" t="s">
        <v>249</v>
      </c>
      <c r="P1033" s="152" t="s">
        <v>250</v>
      </c>
      <c r="Q1033" s="152" t="s">
        <v>251</v>
      </c>
      <c r="R1033" s="152" t="s">
        <v>252</v>
      </c>
      <c r="S1033" s="152" t="s">
        <v>253</v>
      </c>
      <c r="T1033" s="152" t="s">
        <v>254</v>
      </c>
      <c r="U1033" s="152" t="s">
        <v>255</v>
      </c>
      <c r="V1033" s="152" t="s">
        <v>256</v>
      </c>
      <c r="W1033" s="152" t="s">
        <v>257</v>
      </c>
      <c r="X1033" s="152" t="s">
        <v>258</v>
      </c>
      <c r="Y1033" s="152" t="s">
        <v>259</v>
      </c>
      <c r="Z1033" s="152" t="s">
        <v>260</v>
      </c>
      <c r="AA1033" s="152" t="s">
        <v>261</v>
      </c>
      <c r="AB1033" s="152" t="s">
        <v>263</v>
      </c>
      <c r="AC1033" s="152" t="s">
        <v>264</v>
      </c>
      <c r="AD1033" s="15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 t="s">
        <v>3</v>
      </c>
    </row>
    <row r="1034" spans="1:65">
      <c r="A1034" s="30"/>
      <c r="B1034" s="19"/>
      <c r="C1034" s="9"/>
      <c r="D1034" s="10" t="s">
        <v>115</v>
      </c>
      <c r="E1034" s="11" t="s">
        <v>306</v>
      </c>
      <c r="F1034" s="11" t="s">
        <v>115</v>
      </c>
      <c r="G1034" s="11" t="s">
        <v>307</v>
      </c>
      <c r="H1034" s="11" t="s">
        <v>115</v>
      </c>
      <c r="I1034" s="11" t="s">
        <v>115</v>
      </c>
      <c r="J1034" s="11" t="s">
        <v>307</v>
      </c>
      <c r="K1034" s="11" t="s">
        <v>306</v>
      </c>
      <c r="L1034" s="11" t="s">
        <v>307</v>
      </c>
      <c r="M1034" s="11" t="s">
        <v>307</v>
      </c>
      <c r="N1034" s="11" t="s">
        <v>307</v>
      </c>
      <c r="O1034" s="11" t="s">
        <v>307</v>
      </c>
      <c r="P1034" s="11" t="s">
        <v>307</v>
      </c>
      <c r="Q1034" s="11" t="s">
        <v>115</v>
      </c>
      <c r="R1034" s="11" t="s">
        <v>307</v>
      </c>
      <c r="S1034" s="11" t="s">
        <v>307</v>
      </c>
      <c r="T1034" s="11" t="s">
        <v>115</v>
      </c>
      <c r="U1034" s="11" t="s">
        <v>307</v>
      </c>
      <c r="V1034" s="11" t="s">
        <v>306</v>
      </c>
      <c r="W1034" s="11" t="s">
        <v>307</v>
      </c>
      <c r="X1034" s="11" t="s">
        <v>306</v>
      </c>
      <c r="Y1034" s="11" t="s">
        <v>306</v>
      </c>
      <c r="Z1034" s="11" t="s">
        <v>307</v>
      </c>
      <c r="AA1034" s="11" t="s">
        <v>307</v>
      </c>
      <c r="AB1034" s="11" t="s">
        <v>306</v>
      </c>
      <c r="AC1034" s="11" t="s">
        <v>307</v>
      </c>
      <c r="AD1034" s="15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</v>
      </c>
    </row>
    <row r="1035" spans="1:65">
      <c r="A1035" s="30"/>
      <c r="B1035" s="19"/>
      <c r="C1035" s="9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15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8">
        <v>1</v>
      </c>
      <c r="C1036" s="14">
        <v>1</v>
      </c>
      <c r="D1036" s="218">
        <v>67.629599999999996</v>
      </c>
      <c r="E1036" s="218">
        <v>66.501320046405084</v>
      </c>
      <c r="F1036" s="218">
        <v>64</v>
      </c>
      <c r="G1036" s="218">
        <v>61</v>
      </c>
      <c r="H1036" s="228">
        <v>54.661799999999999</v>
      </c>
      <c r="I1036" s="219">
        <v>50</v>
      </c>
      <c r="J1036" s="219">
        <v>48</v>
      </c>
      <c r="K1036" s="218">
        <v>62</v>
      </c>
      <c r="L1036" s="218">
        <v>62</v>
      </c>
      <c r="M1036" s="218">
        <v>63</v>
      </c>
      <c r="N1036" s="218">
        <v>60</v>
      </c>
      <c r="O1036" s="218">
        <v>62</v>
      </c>
      <c r="P1036" s="218">
        <v>64</v>
      </c>
      <c r="Q1036" s="218">
        <v>64.484311549625076</v>
      </c>
      <c r="R1036" s="218">
        <v>64</v>
      </c>
      <c r="S1036" s="219">
        <v>50</v>
      </c>
      <c r="T1036" s="218">
        <v>65</v>
      </c>
      <c r="U1036" s="218">
        <v>61</v>
      </c>
      <c r="V1036" s="218">
        <v>58</v>
      </c>
      <c r="W1036" s="218">
        <v>61</v>
      </c>
      <c r="X1036" s="218">
        <v>67</v>
      </c>
      <c r="Y1036" s="218">
        <v>62</v>
      </c>
      <c r="Z1036" s="218">
        <v>53.86</v>
      </c>
      <c r="AA1036" s="218">
        <v>69.599999999999994</v>
      </c>
      <c r="AB1036" s="218">
        <v>56</v>
      </c>
      <c r="AC1036" s="218">
        <v>63</v>
      </c>
      <c r="AD1036" s="220"/>
      <c r="AE1036" s="221"/>
      <c r="AF1036" s="221"/>
      <c r="AG1036" s="221"/>
      <c r="AH1036" s="221"/>
      <c r="AI1036" s="221"/>
      <c r="AJ1036" s="221"/>
      <c r="AK1036" s="221"/>
      <c r="AL1036" s="221"/>
      <c r="AM1036" s="221"/>
      <c r="AN1036" s="221"/>
      <c r="AO1036" s="221"/>
      <c r="AP1036" s="221"/>
      <c r="AQ1036" s="221"/>
      <c r="AR1036" s="221"/>
      <c r="AS1036" s="221"/>
      <c r="AT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G1036" s="221"/>
      <c r="BH1036" s="221"/>
      <c r="BI1036" s="221"/>
      <c r="BJ1036" s="221"/>
      <c r="BK1036" s="221"/>
      <c r="BL1036" s="221"/>
      <c r="BM1036" s="222">
        <v>1</v>
      </c>
    </row>
    <row r="1037" spans="1:65">
      <c r="A1037" s="30"/>
      <c r="B1037" s="19">
        <v>1</v>
      </c>
      <c r="C1037" s="9">
        <v>2</v>
      </c>
      <c r="D1037" s="223">
        <v>66.699600000000004</v>
      </c>
      <c r="E1037" s="223">
        <v>64.881276287545859</v>
      </c>
      <c r="F1037" s="223">
        <v>65</v>
      </c>
      <c r="G1037" s="223">
        <v>58</v>
      </c>
      <c r="H1037" s="223">
        <v>51.330599999999997</v>
      </c>
      <c r="I1037" s="224">
        <v>50</v>
      </c>
      <c r="J1037" s="224">
        <v>48</v>
      </c>
      <c r="K1037" s="223">
        <v>63</v>
      </c>
      <c r="L1037" s="223">
        <v>61</v>
      </c>
      <c r="M1037" s="223">
        <v>61</v>
      </c>
      <c r="N1037" s="225">
        <v>63</v>
      </c>
      <c r="O1037" s="223">
        <v>61</v>
      </c>
      <c r="P1037" s="223">
        <v>65</v>
      </c>
      <c r="Q1037" s="223">
        <v>64.360978408795219</v>
      </c>
      <c r="R1037" s="223">
        <v>65</v>
      </c>
      <c r="S1037" s="224">
        <v>51</v>
      </c>
      <c r="T1037" s="223">
        <v>64</v>
      </c>
      <c r="U1037" s="225">
        <v>63.3</v>
      </c>
      <c r="V1037" s="223">
        <v>65</v>
      </c>
      <c r="W1037" s="223">
        <v>62</v>
      </c>
      <c r="X1037" s="225">
        <v>70</v>
      </c>
      <c r="Y1037" s="223">
        <v>61</v>
      </c>
      <c r="Z1037" s="223">
        <v>57.09</v>
      </c>
      <c r="AA1037" s="223">
        <v>69.400000000000006</v>
      </c>
      <c r="AB1037" s="223">
        <v>55</v>
      </c>
      <c r="AC1037" s="223">
        <v>66</v>
      </c>
      <c r="AD1037" s="220"/>
      <c r="AE1037" s="221"/>
      <c r="AF1037" s="221"/>
      <c r="AG1037" s="221"/>
      <c r="AH1037" s="221"/>
      <c r="AI1037" s="221"/>
      <c r="AJ1037" s="221"/>
      <c r="AK1037" s="221"/>
      <c r="AL1037" s="221"/>
      <c r="AM1037" s="221"/>
      <c r="AN1037" s="221"/>
      <c r="AO1037" s="221"/>
      <c r="AP1037" s="221"/>
      <c r="AQ1037" s="221"/>
      <c r="AR1037" s="221"/>
      <c r="AS1037" s="221"/>
      <c r="AT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G1037" s="221"/>
      <c r="BH1037" s="221"/>
      <c r="BI1037" s="221"/>
      <c r="BJ1037" s="221"/>
      <c r="BK1037" s="221"/>
      <c r="BL1037" s="221"/>
      <c r="BM1037" s="222">
        <v>16</v>
      </c>
    </row>
    <row r="1038" spans="1:65">
      <c r="A1038" s="30"/>
      <c r="B1038" s="19">
        <v>1</v>
      </c>
      <c r="C1038" s="9">
        <v>3</v>
      </c>
      <c r="D1038" s="223">
        <v>66.746099999999998</v>
      </c>
      <c r="E1038" s="223">
        <v>65.762695160321897</v>
      </c>
      <c r="F1038" s="223">
        <v>67</v>
      </c>
      <c r="G1038" s="223">
        <v>58</v>
      </c>
      <c r="H1038" s="223">
        <v>52.163699999999999</v>
      </c>
      <c r="I1038" s="224">
        <v>52</v>
      </c>
      <c r="J1038" s="224">
        <v>47</v>
      </c>
      <c r="K1038" s="223">
        <v>66</v>
      </c>
      <c r="L1038" s="223">
        <v>61</v>
      </c>
      <c r="M1038" s="223">
        <v>62</v>
      </c>
      <c r="N1038" s="223">
        <v>60</v>
      </c>
      <c r="O1038" s="223">
        <v>63</v>
      </c>
      <c r="P1038" s="223">
        <v>64</v>
      </c>
      <c r="Q1038" s="223">
        <v>63.643334855008156</v>
      </c>
      <c r="R1038" s="223">
        <v>64</v>
      </c>
      <c r="S1038" s="224">
        <v>50</v>
      </c>
      <c r="T1038" s="223">
        <v>64</v>
      </c>
      <c r="U1038" s="223">
        <v>61</v>
      </c>
      <c r="V1038" s="223">
        <v>64</v>
      </c>
      <c r="W1038" s="223">
        <v>61</v>
      </c>
      <c r="X1038" s="223">
        <v>67</v>
      </c>
      <c r="Y1038" s="223">
        <v>60</v>
      </c>
      <c r="Z1038" s="225">
        <v>49</v>
      </c>
      <c r="AA1038" s="223">
        <v>67</v>
      </c>
      <c r="AB1038" s="223">
        <v>58</v>
      </c>
      <c r="AC1038" s="223">
        <v>60</v>
      </c>
      <c r="AD1038" s="220"/>
      <c r="AE1038" s="221"/>
      <c r="AF1038" s="221"/>
      <c r="AG1038" s="221"/>
      <c r="AH1038" s="221"/>
      <c r="AI1038" s="221"/>
      <c r="AJ1038" s="221"/>
      <c r="AK1038" s="221"/>
      <c r="AL1038" s="221"/>
      <c r="AM1038" s="221"/>
      <c r="AN1038" s="221"/>
      <c r="AO1038" s="221"/>
      <c r="AP1038" s="221"/>
      <c r="AQ1038" s="221"/>
      <c r="AR1038" s="221"/>
      <c r="AS1038" s="221"/>
      <c r="AT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G1038" s="221"/>
      <c r="BH1038" s="221"/>
      <c r="BI1038" s="221"/>
      <c r="BJ1038" s="221"/>
      <c r="BK1038" s="221"/>
      <c r="BL1038" s="221"/>
      <c r="BM1038" s="222">
        <v>16</v>
      </c>
    </row>
    <row r="1039" spans="1:65">
      <c r="A1039" s="30"/>
      <c r="B1039" s="19">
        <v>1</v>
      </c>
      <c r="C1039" s="9">
        <v>4</v>
      </c>
      <c r="D1039" s="223">
        <v>66.578700000000012</v>
      </c>
      <c r="E1039" s="223">
        <v>65.465107598913661</v>
      </c>
      <c r="F1039" s="223">
        <v>64</v>
      </c>
      <c r="G1039" s="223">
        <v>59</v>
      </c>
      <c r="H1039" s="223">
        <v>53.013599999999997</v>
      </c>
      <c r="I1039" s="224">
        <v>51</v>
      </c>
      <c r="J1039" s="224">
        <v>49</v>
      </c>
      <c r="K1039" s="223">
        <v>66</v>
      </c>
      <c r="L1039" s="223">
        <v>61</v>
      </c>
      <c r="M1039" s="223">
        <v>66</v>
      </c>
      <c r="N1039" s="223">
        <v>60</v>
      </c>
      <c r="O1039" s="223">
        <v>61</v>
      </c>
      <c r="P1039" s="225">
        <v>67</v>
      </c>
      <c r="Q1039" s="223">
        <v>63.260974193216818</v>
      </c>
      <c r="R1039" s="223">
        <v>65</v>
      </c>
      <c r="S1039" s="224">
        <v>51</v>
      </c>
      <c r="T1039" s="223">
        <v>62</v>
      </c>
      <c r="U1039" s="223">
        <v>61.500000000000007</v>
      </c>
      <c r="V1039" s="223">
        <v>61</v>
      </c>
      <c r="W1039" s="223">
        <v>59</v>
      </c>
      <c r="X1039" s="223">
        <v>68</v>
      </c>
      <c r="Y1039" s="223">
        <v>62</v>
      </c>
      <c r="Z1039" s="223">
        <v>52.87</v>
      </c>
      <c r="AA1039" s="223">
        <v>64.2</v>
      </c>
      <c r="AB1039" s="223">
        <v>57</v>
      </c>
      <c r="AC1039" s="223">
        <v>59</v>
      </c>
      <c r="AD1039" s="220"/>
      <c r="AE1039" s="221"/>
      <c r="AF1039" s="221"/>
      <c r="AG1039" s="221"/>
      <c r="AH1039" s="221"/>
      <c r="AI1039" s="221"/>
      <c r="AJ1039" s="221"/>
      <c r="AK1039" s="221"/>
      <c r="AL1039" s="221"/>
      <c r="AM1039" s="221"/>
      <c r="AN1039" s="221"/>
      <c r="AO1039" s="221"/>
      <c r="AP1039" s="221"/>
      <c r="AQ1039" s="221"/>
      <c r="AR1039" s="221"/>
      <c r="AS1039" s="221"/>
      <c r="AT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G1039" s="221"/>
      <c r="BH1039" s="221"/>
      <c r="BI1039" s="221"/>
      <c r="BJ1039" s="221"/>
      <c r="BK1039" s="221"/>
      <c r="BL1039" s="221"/>
      <c r="BM1039" s="222">
        <v>62.035573678421365</v>
      </c>
    </row>
    <row r="1040" spans="1:65">
      <c r="A1040" s="30"/>
      <c r="B1040" s="19">
        <v>1</v>
      </c>
      <c r="C1040" s="9">
        <v>5</v>
      </c>
      <c r="D1040" s="223">
        <v>65.778900000000007</v>
      </c>
      <c r="E1040" s="223">
        <v>64.494682750391888</v>
      </c>
      <c r="F1040" s="223">
        <v>67</v>
      </c>
      <c r="G1040" s="223">
        <v>59</v>
      </c>
      <c r="H1040" s="223">
        <v>51.454500000000003</v>
      </c>
      <c r="I1040" s="224">
        <v>51</v>
      </c>
      <c r="J1040" s="224">
        <v>49</v>
      </c>
      <c r="K1040" s="223">
        <v>65</v>
      </c>
      <c r="L1040" s="223">
        <v>61</v>
      </c>
      <c r="M1040" s="223">
        <v>64</v>
      </c>
      <c r="N1040" s="223">
        <v>60</v>
      </c>
      <c r="O1040" s="223">
        <v>62</v>
      </c>
      <c r="P1040" s="223">
        <v>64</v>
      </c>
      <c r="Q1040" s="223">
        <v>63.032757674753789</v>
      </c>
      <c r="R1040" s="223">
        <v>65</v>
      </c>
      <c r="S1040" s="224">
        <v>49</v>
      </c>
      <c r="T1040" s="223">
        <v>64</v>
      </c>
      <c r="U1040" s="223">
        <v>60</v>
      </c>
      <c r="V1040" s="223">
        <v>65</v>
      </c>
      <c r="W1040" s="223">
        <v>61</v>
      </c>
      <c r="X1040" s="223">
        <v>67</v>
      </c>
      <c r="Y1040" s="223">
        <v>62</v>
      </c>
      <c r="Z1040" s="223">
        <v>52.49</v>
      </c>
      <c r="AA1040" s="223">
        <v>67.5</v>
      </c>
      <c r="AB1040" s="223">
        <v>54</v>
      </c>
      <c r="AC1040" s="223">
        <v>59</v>
      </c>
      <c r="AD1040" s="220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222">
        <v>66</v>
      </c>
    </row>
    <row r="1041" spans="1:65">
      <c r="A1041" s="30"/>
      <c r="B1041" s="19">
        <v>1</v>
      </c>
      <c r="C1041" s="9">
        <v>6</v>
      </c>
      <c r="D1041" s="223">
        <v>67.015799999999999</v>
      </c>
      <c r="E1041" s="223">
        <v>64.451412399306946</v>
      </c>
      <c r="F1041" s="223">
        <v>66</v>
      </c>
      <c r="G1041" s="223">
        <v>60</v>
      </c>
      <c r="H1041" s="223">
        <v>51.398899999999998</v>
      </c>
      <c r="I1041" s="224">
        <v>51</v>
      </c>
      <c r="J1041" s="224">
        <v>49</v>
      </c>
      <c r="K1041" s="223">
        <v>65</v>
      </c>
      <c r="L1041" s="223">
        <v>62</v>
      </c>
      <c r="M1041" s="223">
        <v>63</v>
      </c>
      <c r="N1041" s="223">
        <v>59</v>
      </c>
      <c r="O1041" s="223">
        <v>62</v>
      </c>
      <c r="P1041" s="223">
        <v>64</v>
      </c>
      <c r="Q1041" s="223">
        <v>63.720056697864329</v>
      </c>
      <c r="R1041" s="223">
        <v>67</v>
      </c>
      <c r="S1041" s="224">
        <v>50</v>
      </c>
      <c r="T1041" s="223">
        <v>62</v>
      </c>
      <c r="U1041" s="223">
        <v>60.8</v>
      </c>
      <c r="V1041" s="223">
        <v>63</v>
      </c>
      <c r="W1041" s="223">
        <v>60</v>
      </c>
      <c r="X1041" s="223">
        <v>67</v>
      </c>
      <c r="Y1041" s="223">
        <v>61</v>
      </c>
      <c r="Z1041" s="223">
        <v>52.78</v>
      </c>
      <c r="AA1041" s="223">
        <v>64.400000000000006</v>
      </c>
      <c r="AB1041" s="223">
        <v>60.8</v>
      </c>
      <c r="AC1041" s="223">
        <v>58</v>
      </c>
      <c r="AD1041" s="220"/>
      <c r="AE1041" s="221"/>
      <c r="AF1041" s="221"/>
      <c r="AG1041" s="221"/>
      <c r="AH1041" s="221"/>
      <c r="AI1041" s="221"/>
      <c r="AJ1041" s="221"/>
      <c r="AK1041" s="221"/>
      <c r="AL1041" s="221"/>
      <c r="AM1041" s="221"/>
      <c r="AN1041" s="221"/>
      <c r="AO1041" s="221"/>
      <c r="AP1041" s="221"/>
      <c r="AQ1041" s="221"/>
      <c r="AR1041" s="221"/>
      <c r="AS1041" s="221"/>
      <c r="AT1041" s="221"/>
      <c r="AU1041" s="221"/>
      <c r="AV1041" s="221"/>
      <c r="AW1041" s="221"/>
      <c r="AX1041" s="221"/>
      <c r="AY1041" s="221"/>
      <c r="AZ1041" s="221"/>
      <c r="BA1041" s="221"/>
      <c r="BB1041" s="221"/>
      <c r="BC1041" s="221"/>
      <c r="BD1041" s="221"/>
      <c r="BE1041" s="221"/>
      <c r="BF1041" s="221"/>
      <c r="BG1041" s="221"/>
      <c r="BH1041" s="221"/>
      <c r="BI1041" s="221"/>
      <c r="BJ1041" s="221"/>
      <c r="BK1041" s="221"/>
      <c r="BL1041" s="221"/>
      <c r="BM1041" s="226"/>
    </row>
    <row r="1042" spans="1:65">
      <c r="A1042" s="30"/>
      <c r="B1042" s="20" t="s">
        <v>271</v>
      </c>
      <c r="C1042" s="12"/>
      <c r="D1042" s="227">
        <v>66.741450000000015</v>
      </c>
      <c r="E1042" s="227">
        <v>65.259415707147568</v>
      </c>
      <c r="F1042" s="227">
        <v>65.5</v>
      </c>
      <c r="G1042" s="227">
        <v>59.166666666666664</v>
      </c>
      <c r="H1042" s="227">
        <v>52.337183333333336</v>
      </c>
      <c r="I1042" s="227">
        <v>50.833333333333336</v>
      </c>
      <c r="J1042" s="227">
        <v>48.333333333333336</v>
      </c>
      <c r="K1042" s="227">
        <v>64.5</v>
      </c>
      <c r="L1042" s="227">
        <v>61.333333333333336</v>
      </c>
      <c r="M1042" s="227">
        <v>63.166666666666664</v>
      </c>
      <c r="N1042" s="227">
        <v>60.333333333333336</v>
      </c>
      <c r="O1042" s="227">
        <v>61.833333333333336</v>
      </c>
      <c r="P1042" s="227">
        <v>64.666666666666671</v>
      </c>
      <c r="Q1042" s="227">
        <v>63.750402229877231</v>
      </c>
      <c r="R1042" s="227">
        <v>65</v>
      </c>
      <c r="S1042" s="227">
        <v>50.166666666666664</v>
      </c>
      <c r="T1042" s="227">
        <v>63.5</v>
      </c>
      <c r="U1042" s="227">
        <v>61.266666666666673</v>
      </c>
      <c r="V1042" s="227">
        <v>62.666666666666664</v>
      </c>
      <c r="W1042" s="227">
        <v>60.666666666666664</v>
      </c>
      <c r="X1042" s="227">
        <v>67.666666666666671</v>
      </c>
      <c r="Y1042" s="227">
        <v>61.333333333333336</v>
      </c>
      <c r="Z1042" s="227">
        <v>53.015000000000008</v>
      </c>
      <c r="AA1042" s="227">
        <v>67.016666666666666</v>
      </c>
      <c r="AB1042" s="227">
        <v>56.800000000000004</v>
      </c>
      <c r="AC1042" s="227">
        <v>60.833333333333336</v>
      </c>
      <c r="AD1042" s="220"/>
      <c r="AE1042" s="221"/>
      <c r="AF1042" s="221"/>
      <c r="AG1042" s="221"/>
      <c r="AH1042" s="221"/>
      <c r="AI1042" s="221"/>
      <c r="AJ1042" s="221"/>
      <c r="AK1042" s="221"/>
      <c r="AL1042" s="221"/>
      <c r="AM1042" s="221"/>
      <c r="AN1042" s="221"/>
      <c r="AO1042" s="221"/>
      <c r="AP1042" s="221"/>
      <c r="AQ1042" s="221"/>
      <c r="AR1042" s="221"/>
      <c r="AS1042" s="221"/>
      <c r="AT1042" s="221"/>
      <c r="AU1042" s="221"/>
      <c r="AV1042" s="221"/>
      <c r="AW1042" s="221"/>
      <c r="AX1042" s="221"/>
      <c r="AY1042" s="221"/>
      <c r="AZ1042" s="221"/>
      <c r="BA1042" s="221"/>
      <c r="BB1042" s="221"/>
      <c r="BC1042" s="221"/>
      <c r="BD1042" s="221"/>
      <c r="BE1042" s="221"/>
      <c r="BF1042" s="221"/>
      <c r="BG1042" s="221"/>
      <c r="BH1042" s="221"/>
      <c r="BI1042" s="221"/>
      <c r="BJ1042" s="221"/>
      <c r="BK1042" s="221"/>
      <c r="BL1042" s="221"/>
      <c r="BM1042" s="226"/>
    </row>
    <row r="1043" spans="1:65">
      <c r="A1043" s="30"/>
      <c r="B1043" s="3" t="s">
        <v>272</v>
      </c>
      <c r="C1043" s="29"/>
      <c r="D1043" s="223">
        <v>66.722849999999994</v>
      </c>
      <c r="E1043" s="223">
        <v>65.173191943229767</v>
      </c>
      <c r="F1043" s="223">
        <v>65.5</v>
      </c>
      <c r="G1043" s="223">
        <v>59</v>
      </c>
      <c r="H1043" s="223">
        <v>51.809100000000001</v>
      </c>
      <c r="I1043" s="223">
        <v>51</v>
      </c>
      <c r="J1043" s="223">
        <v>48.5</v>
      </c>
      <c r="K1043" s="223">
        <v>65</v>
      </c>
      <c r="L1043" s="223">
        <v>61</v>
      </c>
      <c r="M1043" s="223">
        <v>63</v>
      </c>
      <c r="N1043" s="223">
        <v>60</v>
      </c>
      <c r="O1043" s="223">
        <v>62</v>
      </c>
      <c r="P1043" s="223">
        <v>64</v>
      </c>
      <c r="Q1043" s="223">
        <v>63.681695776436243</v>
      </c>
      <c r="R1043" s="223">
        <v>65</v>
      </c>
      <c r="S1043" s="223">
        <v>50</v>
      </c>
      <c r="T1043" s="223">
        <v>64</v>
      </c>
      <c r="U1043" s="223">
        <v>61</v>
      </c>
      <c r="V1043" s="223">
        <v>63.5</v>
      </c>
      <c r="W1043" s="223">
        <v>61</v>
      </c>
      <c r="X1043" s="223">
        <v>67</v>
      </c>
      <c r="Y1043" s="223">
        <v>61.5</v>
      </c>
      <c r="Z1043" s="223">
        <v>52.825000000000003</v>
      </c>
      <c r="AA1043" s="223">
        <v>67.25</v>
      </c>
      <c r="AB1043" s="223">
        <v>56.5</v>
      </c>
      <c r="AC1043" s="223">
        <v>59.5</v>
      </c>
      <c r="AD1043" s="220"/>
      <c r="AE1043" s="221"/>
      <c r="AF1043" s="221"/>
      <c r="AG1043" s="221"/>
      <c r="AH1043" s="221"/>
      <c r="AI1043" s="221"/>
      <c r="AJ1043" s="221"/>
      <c r="AK1043" s="221"/>
      <c r="AL1043" s="221"/>
      <c r="AM1043" s="221"/>
      <c r="AN1043" s="221"/>
      <c r="AO1043" s="221"/>
      <c r="AP1043" s="221"/>
      <c r="AQ1043" s="221"/>
      <c r="AR1043" s="221"/>
      <c r="AS1043" s="221"/>
      <c r="AT1043" s="221"/>
      <c r="AU1043" s="221"/>
      <c r="AV1043" s="221"/>
      <c r="AW1043" s="221"/>
      <c r="AX1043" s="221"/>
      <c r="AY1043" s="221"/>
      <c r="AZ1043" s="221"/>
      <c r="BA1043" s="221"/>
      <c r="BB1043" s="221"/>
      <c r="BC1043" s="221"/>
      <c r="BD1043" s="221"/>
      <c r="BE1043" s="221"/>
      <c r="BF1043" s="221"/>
      <c r="BG1043" s="221"/>
      <c r="BH1043" s="221"/>
      <c r="BI1043" s="221"/>
      <c r="BJ1043" s="221"/>
      <c r="BK1043" s="221"/>
      <c r="BL1043" s="221"/>
      <c r="BM1043" s="226"/>
    </row>
    <row r="1044" spans="1:65">
      <c r="A1044" s="30"/>
      <c r="B1044" s="3" t="s">
        <v>273</v>
      </c>
      <c r="C1044" s="29"/>
      <c r="D1044" s="229">
        <v>0.60313206762697913</v>
      </c>
      <c r="E1044" s="229">
        <v>0.8023217573366439</v>
      </c>
      <c r="F1044" s="229">
        <v>1.3784048752090221</v>
      </c>
      <c r="G1044" s="229">
        <v>1.169045194450012</v>
      </c>
      <c r="H1044" s="229">
        <v>1.3087546835318933</v>
      </c>
      <c r="I1044" s="229">
        <v>0.752772652709081</v>
      </c>
      <c r="J1044" s="229">
        <v>0.81649658092772603</v>
      </c>
      <c r="K1044" s="229">
        <v>1.6431676725154984</v>
      </c>
      <c r="L1044" s="229">
        <v>0.51639777949432231</v>
      </c>
      <c r="M1044" s="229">
        <v>1.7224014243685084</v>
      </c>
      <c r="N1044" s="229">
        <v>1.3662601021279464</v>
      </c>
      <c r="O1044" s="229">
        <v>0.752772652709081</v>
      </c>
      <c r="P1044" s="229">
        <v>1.2110601416389968</v>
      </c>
      <c r="Q1044" s="229">
        <v>0.57937275471270255</v>
      </c>
      <c r="R1044" s="229">
        <v>1.0954451150103321</v>
      </c>
      <c r="S1044" s="229">
        <v>0.752772652709081</v>
      </c>
      <c r="T1044" s="229">
        <v>1.2247448713915889</v>
      </c>
      <c r="U1044" s="229">
        <v>1.1093541664710442</v>
      </c>
      <c r="V1044" s="229">
        <v>2.7325202042558931</v>
      </c>
      <c r="W1044" s="229">
        <v>1.0327955589886444</v>
      </c>
      <c r="X1044" s="229">
        <v>1.2110601416389968</v>
      </c>
      <c r="Y1044" s="229">
        <v>0.81649658092772603</v>
      </c>
      <c r="Z1044" s="229">
        <v>2.5996826729429889</v>
      </c>
      <c r="AA1044" s="229">
        <v>2.3395868581154788</v>
      </c>
      <c r="AB1044" s="229">
        <v>2.4166091947189137</v>
      </c>
      <c r="AC1044" s="229">
        <v>3.0605010483034749</v>
      </c>
      <c r="AD1044" s="230"/>
      <c r="AE1044" s="231"/>
      <c r="AF1044" s="231"/>
      <c r="AG1044" s="231"/>
      <c r="AH1044" s="231"/>
      <c r="AI1044" s="231"/>
      <c r="AJ1044" s="231"/>
      <c r="AK1044" s="231"/>
      <c r="AL1044" s="231"/>
      <c r="AM1044" s="231"/>
      <c r="AN1044" s="231"/>
      <c r="AO1044" s="231"/>
      <c r="AP1044" s="231"/>
      <c r="AQ1044" s="231"/>
      <c r="AR1044" s="231"/>
      <c r="AS1044" s="231"/>
      <c r="AT1044" s="231"/>
      <c r="AU1044" s="231"/>
      <c r="AV1044" s="231"/>
      <c r="AW1044" s="231"/>
      <c r="AX1044" s="231"/>
      <c r="AY1044" s="231"/>
      <c r="AZ1044" s="231"/>
      <c r="BA1044" s="231"/>
      <c r="BB1044" s="231"/>
      <c r="BC1044" s="231"/>
      <c r="BD1044" s="231"/>
      <c r="BE1044" s="231"/>
      <c r="BF1044" s="231"/>
      <c r="BG1044" s="231"/>
      <c r="BH1044" s="231"/>
      <c r="BI1044" s="231"/>
      <c r="BJ1044" s="231"/>
      <c r="BK1044" s="231"/>
      <c r="BL1044" s="231"/>
      <c r="BM1044" s="232"/>
    </row>
    <row r="1045" spans="1:65">
      <c r="A1045" s="30"/>
      <c r="B1045" s="3" t="s">
        <v>87</v>
      </c>
      <c r="C1045" s="29"/>
      <c r="D1045" s="13">
        <v>9.036843934720911E-3</v>
      </c>
      <c r="E1045" s="13">
        <v>1.2294344787533383E-2</v>
      </c>
      <c r="F1045" s="13">
        <v>2.1044349239832397E-2</v>
      </c>
      <c r="G1045" s="13">
        <v>1.9758510328732597E-2</v>
      </c>
      <c r="H1045" s="13">
        <v>2.5006211648733356E-2</v>
      </c>
      <c r="I1045" s="13">
        <v>1.4808642348375364E-2</v>
      </c>
      <c r="J1045" s="13">
        <v>1.6893032708849502E-2</v>
      </c>
      <c r="K1045" s="13">
        <v>2.5475467790937959E-2</v>
      </c>
      <c r="L1045" s="13">
        <v>8.4195290134943847E-3</v>
      </c>
      <c r="M1045" s="13">
        <v>2.7267568723512006E-2</v>
      </c>
      <c r="N1045" s="13">
        <v>2.2645195062894138E-2</v>
      </c>
      <c r="O1045" s="13">
        <v>1.2174220798529612E-2</v>
      </c>
      <c r="P1045" s="13">
        <v>1.8727734149056648E-2</v>
      </c>
      <c r="Q1045" s="13">
        <v>9.0881427323947772E-3</v>
      </c>
      <c r="R1045" s="13">
        <v>1.6853001769389725E-2</v>
      </c>
      <c r="S1045" s="13">
        <v>1.5005434937722545E-2</v>
      </c>
      <c r="T1045" s="13">
        <v>1.9287320809316361E-2</v>
      </c>
      <c r="U1045" s="13">
        <v>1.8106977689951755E-2</v>
      </c>
      <c r="V1045" s="13">
        <v>4.3604045812594042E-2</v>
      </c>
      <c r="W1045" s="13">
        <v>1.7024102620691942E-2</v>
      </c>
      <c r="X1045" s="13">
        <v>1.7897440516832463E-2</v>
      </c>
      <c r="Y1045" s="13">
        <v>1.3312444254256402E-2</v>
      </c>
      <c r="Z1045" s="13">
        <v>4.9036738148504927E-2</v>
      </c>
      <c r="AA1045" s="13">
        <v>3.4910522627935522E-2</v>
      </c>
      <c r="AB1045" s="13">
        <v>4.2545936526741435E-2</v>
      </c>
      <c r="AC1045" s="13">
        <v>5.0309606273481779E-2</v>
      </c>
      <c r="AD1045" s="15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274</v>
      </c>
      <c r="C1046" s="29"/>
      <c r="D1046" s="13">
        <v>7.5857706192464125E-2</v>
      </c>
      <c r="E1046" s="13">
        <v>5.1967634658105721E-2</v>
      </c>
      <c r="F1046" s="13">
        <v>5.5845801306480203E-2</v>
      </c>
      <c r="G1046" s="13">
        <v>-4.624615912518959E-2</v>
      </c>
      <c r="H1046" s="13">
        <v>-0.15633595000446565</v>
      </c>
      <c r="I1046" s="13">
        <v>-0.18057768600896562</v>
      </c>
      <c r="J1046" s="13">
        <v>-0.22087714407409853</v>
      </c>
      <c r="K1046" s="13">
        <v>3.9726018080427083E-2</v>
      </c>
      <c r="L1046" s="13">
        <v>-1.1319962135407757E-2</v>
      </c>
      <c r="M1046" s="13">
        <v>1.8232973779022998E-2</v>
      </c>
      <c r="N1046" s="13">
        <v>-2.7439745361460877E-2</v>
      </c>
      <c r="O1046" s="13">
        <v>-3.2600705223811977E-3</v>
      </c>
      <c r="P1046" s="13">
        <v>4.2412648618102677E-2</v>
      </c>
      <c r="Q1046" s="13">
        <v>2.7642664519315296E-2</v>
      </c>
      <c r="R1046" s="13">
        <v>4.7785909693453643E-2</v>
      </c>
      <c r="S1046" s="13">
        <v>-0.19132420815966789</v>
      </c>
      <c r="T1046" s="13">
        <v>2.3606234854373964E-2</v>
      </c>
      <c r="U1046" s="13">
        <v>-1.239461435047795E-2</v>
      </c>
      <c r="V1046" s="13">
        <v>1.0173082165996217E-2</v>
      </c>
      <c r="W1046" s="13">
        <v>-2.2066484286109911E-2</v>
      </c>
      <c r="X1046" s="13">
        <v>9.0771998296262035E-2</v>
      </c>
      <c r="Y1046" s="13">
        <v>-1.1319962135407757E-2</v>
      </c>
      <c r="Z1046" s="13">
        <v>-0.14540969227079303</v>
      </c>
      <c r="AA1046" s="13">
        <v>8.0294139199327486E-2</v>
      </c>
      <c r="AB1046" s="13">
        <v>-8.4396312760182002E-2</v>
      </c>
      <c r="AC1046" s="13">
        <v>-1.9379853748434317E-2</v>
      </c>
      <c r="AD1046" s="15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46" t="s">
        <v>275</v>
      </c>
      <c r="C1047" s="47"/>
      <c r="D1047" s="45">
        <v>1.1599999999999999</v>
      </c>
      <c r="E1047" s="45">
        <v>0.83</v>
      </c>
      <c r="F1047" s="45">
        <v>0.88</v>
      </c>
      <c r="G1047" s="45">
        <v>0.54</v>
      </c>
      <c r="H1047" s="45">
        <v>2.08</v>
      </c>
      <c r="I1047" s="45">
        <v>2.42</v>
      </c>
      <c r="J1047" s="45">
        <v>2.98</v>
      </c>
      <c r="K1047" s="45">
        <v>0.66</v>
      </c>
      <c r="L1047" s="45">
        <v>0.06</v>
      </c>
      <c r="M1047" s="45">
        <v>0.36</v>
      </c>
      <c r="N1047" s="45">
        <v>0.28000000000000003</v>
      </c>
      <c r="O1047" s="45">
        <v>0.06</v>
      </c>
      <c r="P1047" s="45">
        <v>0.69</v>
      </c>
      <c r="Q1047" s="45">
        <v>0.49</v>
      </c>
      <c r="R1047" s="45">
        <v>0.77</v>
      </c>
      <c r="S1047" s="45">
        <v>2.57</v>
      </c>
      <c r="T1047" s="45">
        <v>0.43</v>
      </c>
      <c r="U1047" s="45">
        <v>7.0000000000000007E-2</v>
      </c>
      <c r="V1047" s="45">
        <v>0.24</v>
      </c>
      <c r="W1047" s="45">
        <v>0.21</v>
      </c>
      <c r="X1047" s="45">
        <v>1.37</v>
      </c>
      <c r="Y1047" s="45">
        <v>0.06</v>
      </c>
      <c r="Z1047" s="45">
        <v>1.93</v>
      </c>
      <c r="AA1047" s="45">
        <v>1.22</v>
      </c>
      <c r="AB1047" s="45">
        <v>1.08</v>
      </c>
      <c r="AC1047" s="45">
        <v>0.17</v>
      </c>
      <c r="AD1047" s="15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B1048" s="31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BM1048" s="55"/>
    </row>
    <row r="1049" spans="1:65" ht="15">
      <c r="B1049" s="8" t="s">
        <v>560</v>
      </c>
      <c r="BM1049" s="28" t="s">
        <v>67</v>
      </c>
    </row>
    <row r="1050" spans="1:65" ht="15">
      <c r="A1050" s="25" t="s">
        <v>35</v>
      </c>
      <c r="B1050" s="18" t="s">
        <v>111</v>
      </c>
      <c r="C1050" s="15" t="s">
        <v>112</v>
      </c>
      <c r="D1050" s="16" t="s">
        <v>231</v>
      </c>
      <c r="E1050" s="17" t="s">
        <v>231</v>
      </c>
      <c r="F1050" s="17" t="s">
        <v>231</v>
      </c>
      <c r="G1050" s="17" t="s">
        <v>231</v>
      </c>
      <c r="H1050" s="17" t="s">
        <v>231</v>
      </c>
      <c r="I1050" s="17" t="s">
        <v>231</v>
      </c>
      <c r="J1050" s="17" t="s">
        <v>231</v>
      </c>
      <c r="K1050" s="17" t="s">
        <v>231</v>
      </c>
      <c r="L1050" s="17" t="s">
        <v>231</v>
      </c>
      <c r="M1050" s="17" t="s">
        <v>231</v>
      </c>
      <c r="N1050" s="17" t="s">
        <v>231</v>
      </c>
      <c r="O1050" s="17" t="s">
        <v>231</v>
      </c>
      <c r="P1050" s="17" t="s">
        <v>231</v>
      </c>
      <c r="Q1050" s="17" t="s">
        <v>231</v>
      </c>
      <c r="R1050" s="17" t="s">
        <v>231</v>
      </c>
      <c r="S1050" s="17" t="s">
        <v>231</v>
      </c>
      <c r="T1050" s="17" t="s">
        <v>231</v>
      </c>
      <c r="U1050" s="17" t="s">
        <v>231</v>
      </c>
      <c r="V1050" s="17" t="s">
        <v>231</v>
      </c>
      <c r="W1050" s="17" t="s">
        <v>231</v>
      </c>
      <c r="X1050" s="17" t="s">
        <v>231</v>
      </c>
      <c r="Y1050" s="17" t="s">
        <v>231</v>
      </c>
      <c r="Z1050" s="17" t="s">
        <v>231</v>
      </c>
      <c r="AA1050" s="17" t="s">
        <v>231</v>
      </c>
      <c r="AB1050" s="15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232</v>
      </c>
      <c r="C1051" s="9" t="s">
        <v>232</v>
      </c>
      <c r="D1051" s="151" t="s">
        <v>236</v>
      </c>
      <c r="E1051" s="152" t="s">
        <v>237</v>
      </c>
      <c r="F1051" s="152" t="s">
        <v>241</v>
      </c>
      <c r="G1051" s="152" t="s">
        <v>242</v>
      </c>
      <c r="H1051" s="152" t="s">
        <v>243</v>
      </c>
      <c r="I1051" s="152" t="s">
        <v>244</v>
      </c>
      <c r="J1051" s="152" t="s">
        <v>245</v>
      </c>
      <c r="K1051" s="152" t="s">
        <v>246</v>
      </c>
      <c r="L1051" s="152" t="s">
        <v>247</v>
      </c>
      <c r="M1051" s="152" t="s">
        <v>248</v>
      </c>
      <c r="N1051" s="152" t="s">
        <v>249</v>
      </c>
      <c r="O1051" s="152" t="s">
        <v>250</v>
      </c>
      <c r="P1051" s="152" t="s">
        <v>251</v>
      </c>
      <c r="Q1051" s="152" t="s">
        <v>252</v>
      </c>
      <c r="R1051" s="152" t="s">
        <v>253</v>
      </c>
      <c r="S1051" s="152" t="s">
        <v>254</v>
      </c>
      <c r="T1051" s="152" t="s">
        <v>255</v>
      </c>
      <c r="U1051" s="152" t="s">
        <v>256</v>
      </c>
      <c r="V1051" s="152" t="s">
        <v>257</v>
      </c>
      <c r="W1051" s="152" t="s">
        <v>258</v>
      </c>
      <c r="X1051" s="152" t="s">
        <v>259</v>
      </c>
      <c r="Y1051" s="152" t="s">
        <v>261</v>
      </c>
      <c r="Z1051" s="152" t="s">
        <v>263</v>
      </c>
      <c r="AA1051" s="152" t="s">
        <v>264</v>
      </c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306</v>
      </c>
      <c r="E1052" s="11" t="s">
        <v>306</v>
      </c>
      <c r="F1052" s="11" t="s">
        <v>307</v>
      </c>
      <c r="G1052" s="11" t="s">
        <v>115</v>
      </c>
      <c r="H1052" s="11" t="s">
        <v>115</v>
      </c>
      <c r="I1052" s="11" t="s">
        <v>307</v>
      </c>
      <c r="J1052" s="11" t="s">
        <v>306</v>
      </c>
      <c r="K1052" s="11" t="s">
        <v>307</v>
      </c>
      <c r="L1052" s="11" t="s">
        <v>307</v>
      </c>
      <c r="M1052" s="11" t="s">
        <v>307</v>
      </c>
      <c r="N1052" s="11" t="s">
        <v>307</v>
      </c>
      <c r="O1052" s="11" t="s">
        <v>307</v>
      </c>
      <c r="P1052" s="11" t="s">
        <v>115</v>
      </c>
      <c r="Q1052" s="11" t="s">
        <v>307</v>
      </c>
      <c r="R1052" s="11" t="s">
        <v>307</v>
      </c>
      <c r="S1052" s="11" t="s">
        <v>306</v>
      </c>
      <c r="T1052" s="11" t="s">
        <v>307</v>
      </c>
      <c r="U1052" s="11" t="s">
        <v>306</v>
      </c>
      <c r="V1052" s="11" t="s">
        <v>306</v>
      </c>
      <c r="W1052" s="11" t="s">
        <v>306</v>
      </c>
      <c r="X1052" s="11" t="s">
        <v>306</v>
      </c>
      <c r="Y1052" s="11" t="s">
        <v>307</v>
      </c>
      <c r="Z1052" s="11" t="s">
        <v>306</v>
      </c>
      <c r="AA1052" s="11" t="s">
        <v>307</v>
      </c>
      <c r="AB1052" s="15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0</v>
      </c>
    </row>
    <row r="1053" spans="1:65">
      <c r="A1053" s="30"/>
      <c r="B1053" s="19"/>
      <c r="C1053" s="9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0</v>
      </c>
    </row>
    <row r="1054" spans="1:65">
      <c r="A1054" s="30"/>
      <c r="B1054" s="18">
        <v>1</v>
      </c>
      <c r="C1054" s="14">
        <v>1</v>
      </c>
      <c r="D1054" s="218">
        <v>293.52104529717838</v>
      </c>
      <c r="E1054" s="218">
        <v>293</v>
      </c>
      <c r="F1054" s="218" t="s">
        <v>326</v>
      </c>
      <c r="G1054" s="219">
        <v>244.30520000000001</v>
      </c>
      <c r="H1054" s="218">
        <v>281</v>
      </c>
      <c r="I1054" s="218">
        <v>315.56</v>
      </c>
      <c r="J1054" s="218" t="s">
        <v>326</v>
      </c>
      <c r="K1054" s="218">
        <v>275</v>
      </c>
      <c r="L1054" s="218">
        <v>285</v>
      </c>
      <c r="M1054" s="218">
        <v>282</v>
      </c>
      <c r="N1054" s="218">
        <v>294</v>
      </c>
      <c r="O1054" s="218">
        <v>289</v>
      </c>
      <c r="P1054" s="218">
        <v>294.73855987600001</v>
      </c>
      <c r="Q1054" s="218">
        <v>268.39999999999998</v>
      </c>
      <c r="R1054" s="218">
        <v>271.89999999999998</v>
      </c>
      <c r="S1054" s="219">
        <v>253.00000000000003</v>
      </c>
      <c r="T1054" s="218">
        <v>301</v>
      </c>
      <c r="U1054" s="218" t="s">
        <v>326</v>
      </c>
      <c r="V1054" s="218">
        <v>267</v>
      </c>
      <c r="W1054" s="218">
        <v>288.8</v>
      </c>
      <c r="X1054" s="218">
        <v>287.89999999999998</v>
      </c>
      <c r="Y1054" s="218">
        <v>269</v>
      </c>
      <c r="Z1054" s="218">
        <v>253.00000000000003</v>
      </c>
      <c r="AA1054" s="218">
        <v>280.5</v>
      </c>
      <c r="AB1054" s="220"/>
      <c r="AC1054" s="221"/>
      <c r="AD1054" s="221"/>
      <c r="AE1054" s="221"/>
      <c r="AF1054" s="221"/>
      <c r="AG1054" s="221"/>
      <c r="AH1054" s="221"/>
      <c r="AI1054" s="221"/>
      <c r="AJ1054" s="221"/>
      <c r="AK1054" s="221"/>
      <c r="AL1054" s="221"/>
      <c r="AM1054" s="221"/>
      <c r="AN1054" s="221"/>
      <c r="AO1054" s="221"/>
      <c r="AP1054" s="221"/>
      <c r="AQ1054" s="221"/>
      <c r="AR1054" s="221"/>
      <c r="AS1054" s="221"/>
      <c r="AT1054" s="221"/>
      <c r="AU1054" s="221"/>
      <c r="AV1054" s="221"/>
      <c r="AW1054" s="221"/>
      <c r="AX1054" s="221"/>
      <c r="AY1054" s="221"/>
      <c r="AZ1054" s="221"/>
      <c r="BA1054" s="221"/>
      <c r="BB1054" s="221"/>
      <c r="BC1054" s="221"/>
      <c r="BD1054" s="221"/>
      <c r="BE1054" s="221"/>
      <c r="BF1054" s="221"/>
      <c r="BG1054" s="221"/>
      <c r="BH1054" s="221"/>
      <c r="BI1054" s="221"/>
      <c r="BJ1054" s="221"/>
      <c r="BK1054" s="221"/>
      <c r="BL1054" s="221"/>
      <c r="BM1054" s="222">
        <v>1</v>
      </c>
    </row>
    <row r="1055" spans="1:65">
      <c r="A1055" s="30"/>
      <c r="B1055" s="19">
        <v>1</v>
      </c>
      <c r="C1055" s="9">
        <v>2</v>
      </c>
      <c r="D1055" s="223">
        <v>287.47489033744165</v>
      </c>
      <c r="E1055" s="223">
        <v>290.7</v>
      </c>
      <c r="F1055" s="223" t="s">
        <v>326</v>
      </c>
      <c r="G1055" s="224">
        <v>238.50280000000001</v>
      </c>
      <c r="H1055" s="223">
        <v>290</v>
      </c>
      <c r="I1055" s="223">
        <v>314.07</v>
      </c>
      <c r="J1055" s="223" t="s">
        <v>326</v>
      </c>
      <c r="K1055" s="223">
        <v>270</v>
      </c>
      <c r="L1055" s="223">
        <v>280</v>
      </c>
      <c r="M1055" s="223">
        <v>292</v>
      </c>
      <c r="N1055" s="223">
        <v>290</v>
      </c>
      <c r="O1055" s="223">
        <v>290</v>
      </c>
      <c r="P1055" s="223">
        <v>302.35880667599997</v>
      </c>
      <c r="Q1055" s="223">
        <v>265.7</v>
      </c>
      <c r="R1055" s="223">
        <v>278</v>
      </c>
      <c r="S1055" s="224">
        <v>258</v>
      </c>
      <c r="T1055" s="223">
        <v>296</v>
      </c>
      <c r="U1055" s="223" t="s">
        <v>326</v>
      </c>
      <c r="V1055" s="223">
        <v>281</v>
      </c>
      <c r="W1055" s="223">
        <v>292.3</v>
      </c>
      <c r="X1055" s="223">
        <v>293.7</v>
      </c>
      <c r="Y1055" s="223">
        <v>279</v>
      </c>
      <c r="Z1055" s="223">
        <v>256</v>
      </c>
      <c r="AA1055" s="223">
        <v>276.7</v>
      </c>
      <c r="AB1055" s="220"/>
      <c r="AC1055" s="221"/>
      <c r="AD1055" s="221"/>
      <c r="AE1055" s="221"/>
      <c r="AF1055" s="221"/>
      <c r="AG1055" s="221"/>
      <c r="AH1055" s="221"/>
      <c r="AI1055" s="221"/>
      <c r="AJ1055" s="221"/>
      <c r="AK1055" s="221"/>
      <c r="AL1055" s="221"/>
      <c r="AM1055" s="221"/>
      <c r="AN1055" s="221"/>
      <c r="AO1055" s="221"/>
      <c r="AP1055" s="221"/>
      <c r="AQ1055" s="221"/>
      <c r="AR1055" s="221"/>
      <c r="AS1055" s="221"/>
      <c r="AT1055" s="221"/>
      <c r="AU1055" s="221"/>
      <c r="AV1055" s="221"/>
      <c r="AW1055" s="221"/>
      <c r="AX1055" s="221"/>
      <c r="AY1055" s="221"/>
      <c r="AZ1055" s="221"/>
      <c r="BA1055" s="221"/>
      <c r="BB1055" s="221"/>
      <c r="BC1055" s="221"/>
      <c r="BD1055" s="221"/>
      <c r="BE1055" s="221"/>
      <c r="BF1055" s="221"/>
      <c r="BG1055" s="221"/>
      <c r="BH1055" s="221"/>
      <c r="BI1055" s="221"/>
      <c r="BJ1055" s="221"/>
      <c r="BK1055" s="221"/>
      <c r="BL1055" s="221"/>
      <c r="BM1055" s="222">
        <v>40</v>
      </c>
    </row>
    <row r="1056" spans="1:65">
      <c r="A1056" s="30"/>
      <c r="B1056" s="19">
        <v>1</v>
      </c>
      <c r="C1056" s="9">
        <v>3</v>
      </c>
      <c r="D1056" s="223">
        <v>289.81673482175546</v>
      </c>
      <c r="E1056" s="223">
        <v>291.3</v>
      </c>
      <c r="F1056" s="223" t="s">
        <v>326</v>
      </c>
      <c r="G1056" s="224">
        <v>238.45570000000001</v>
      </c>
      <c r="H1056" s="223">
        <v>302</v>
      </c>
      <c r="I1056" s="223">
        <v>307.08</v>
      </c>
      <c r="J1056" s="223" t="s">
        <v>326</v>
      </c>
      <c r="K1056" s="223">
        <v>271</v>
      </c>
      <c r="L1056" s="223">
        <v>280</v>
      </c>
      <c r="M1056" s="223">
        <v>283</v>
      </c>
      <c r="N1056" s="223">
        <v>292</v>
      </c>
      <c r="O1056" s="223">
        <v>287</v>
      </c>
      <c r="P1056" s="223">
        <v>282.72354027599999</v>
      </c>
      <c r="Q1056" s="223">
        <v>267</v>
      </c>
      <c r="R1056" s="223">
        <v>274.2</v>
      </c>
      <c r="S1056" s="224">
        <v>248.99999999999997</v>
      </c>
      <c r="T1056" s="223">
        <v>291</v>
      </c>
      <c r="U1056" s="223" t="s">
        <v>326</v>
      </c>
      <c r="V1056" s="223">
        <v>278</v>
      </c>
      <c r="W1056" s="223">
        <v>294.8</v>
      </c>
      <c r="X1056" s="223">
        <v>294.2</v>
      </c>
      <c r="Y1056" s="223">
        <v>279</v>
      </c>
      <c r="Z1056" s="223">
        <v>270</v>
      </c>
      <c r="AA1056" s="223">
        <v>260.89999999999998</v>
      </c>
      <c r="AB1056" s="220"/>
      <c r="AC1056" s="221"/>
      <c r="AD1056" s="221"/>
      <c r="AE1056" s="221"/>
      <c r="AF1056" s="221"/>
      <c r="AG1056" s="221"/>
      <c r="AH1056" s="221"/>
      <c r="AI1056" s="221"/>
      <c r="AJ1056" s="221"/>
      <c r="AK1056" s="221"/>
      <c r="AL1056" s="221"/>
      <c r="AM1056" s="221"/>
      <c r="AN1056" s="221"/>
      <c r="AO1056" s="221"/>
      <c r="AP1056" s="221"/>
      <c r="AQ1056" s="221"/>
      <c r="AR1056" s="221"/>
      <c r="AS1056" s="221"/>
      <c r="AT1056" s="221"/>
      <c r="AU1056" s="221"/>
      <c r="AV1056" s="221"/>
      <c r="AW1056" s="221"/>
      <c r="AX1056" s="221"/>
      <c r="AY1056" s="221"/>
      <c r="AZ1056" s="221"/>
      <c r="BA1056" s="221"/>
      <c r="BB1056" s="221"/>
      <c r="BC1056" s="221"/>
      <c r="BD1056" s="221"/>
      <c r="BE1056" s="221"/>
      <c r="BF1056" s="221"/>
      <c r="BG1056" s="221"/>
      <c r="BH1056" s="221"/>
      <c r="BI1056" s="221"/>
      <c r="BJ1056" s="221"/>
      <c r="BK1056" s="221"/>
      <c r="BL1056" s="221"/>
      <c r="BM1056" s="222">
        <v>16</v>
      </c>
    </row>
    <row r="1057" spans="1:65">
      <c r="A1057" s="30"/>
      <c r="B1057" s="19">
        <v>1</v>
      </c>
      <c r="C1057" s="9">
        <v>4</v>
      </c>
      <c r="D1057" s="223">
        <v>291.99416360627413</v>
      </c>
      <c r="E1057" s="223">
        <v>290.60000000000002</v>
      </c>
      <c r="F1057" s="223" t="s">
        <v>326</v>
      </c>
      <c r="G1057" s="224">
        <v>240.0822</v>
      </c>
      <c r="H1057" s="223">
        <v>289</v>
      </c>
      <c r="I1057" s="223">
        <v>315.24</v>
      </c>
      <c r="J1057" s="223" t="s">
        <v>326</v>
      </c>
      <c r="K1057" s="223">
        <v>281</v>
      </c>
      <c r="L1057" s="223">
        <v>296</v>
      </c>
      <c r="M1057" s="223">
        <v>277</v>
      </c>
      <c r="N1057" s="223">
        <v>291</v>
      </c>
      <c r="O1057" s="223">
        <v>289</v>
      </c>
      <c r="P1057" s="223">
        <v>284.27630627600001</v>
      </c>
      <c r="Q1057" s="223">
        <v>266.89999999999998</v>
      </c>
      <c r="R1057" s="223">
        <v>274.8</v>
      </c>
      <c r="S1057" s="224">
        <v>257</v>
      </c>
      <c r="T1057" s="223">
        <v>293</v>
      </c>
      <c r="U1057" s="223" t="s">
        <v>326</v>
      </c>
      <c r="V1057" s="223">
        <v>266</v>
      </c>
      <c r="W1057" s="223">
        <v>291.39999999999998</v>
      </c>
      <c r="X1057" s="223">
        <v>292.7</v>
      </c>
      <c r="Y1057" s="223">
        <v>266</v>
      </c>
      <c r="Z1057" s="223">
        <v>264</v>
      </c>
      <c r="AA1057" s="223">
        <v>270</v>
      </c>
      <c r="AB1057" s="220"/>
      <c r="AC1057" s="221"/>
      <c r="AD1057" s="221"/>
      <c r="AE1057" s="221"/>
      <c r="AF1057" s="221"/>
      <c r="AG1057" s="221"/>
      <c r="AH1057" s="221"/>
      <c r="AI1057" s="221"/>
      <c r="AJ1057" s="221"/>
      <c r="AK1057" s="221"/>
      <c r="AL1057" s="221"/>
      <c r="AM1057" s="221"/>
      <c r="AN1057" s="221"/>
      <c r="AO1057" s="221"/>
      <c r="AP1057" s="221"/>
      <c r="AQ1057" s="221"/>
      <c r="AR1057" s="221"/>
      <c r="AS1057" s="221"/>
      <c r="AT1057" s="221"/>
      <c r="AU1057" s="221"/>
      <c r="AV1057" s="221"/>
      <c r="AW1057" s="221"/>
      <c r="AX1057" s="221"/>
      <c r="AY1057" s="221"/>
      <c r="AZ1057" s="221"/>
      <c r="BA1057" s="221"/>
      <c r="BB1057" s="221"/>
      <c r="BC1057" s="221"/>
      <c r="BD1057" s="221"/>
      <c r="BE1057" s="221"/>
      <c r="BF1057" s="221"/>
      <c r="BG1057" s="221"/>
      <c r="BH1057" s="221"/>
      <c r="BI1057" s="221"/>
      <c r="BJ1057" s="221"/>
      <c r="BK1057" s="221"/>
      <c r="BL1057" s="221"/>
      <c r="BM1057" s="222">
        <v>284.29871993892863</v>
      </c>
    </row>
    <row r="1058" spans="1:65">
      <c r="A1058" s="30"/>
      <c r="B1058" s="19">
        <v>1</v>
      </c>
      <c r="C1058" s="9">
        <v>5</v>
      </c>
      <c r="D1058" s="223">
        <v>285.81963757266175</v>
      </c>
      <c r="E1058" s="223">
        <v>293.10000000000002</v>
      </c>
      <c r="F1058" s="223" t="s">
        <v>326</v>
      </c>
      <c r="G1058" s="224">
        <v>240.18709999999999</v>
      </c>
      <c r="H1058" s="223">
        <v>301</v>
      </c>
      <c r="I1058" s="223">
        <v>308.79000000000002</v>
      </c>
      <c r="J1058" s="223" t="s">
        <v>326</v>
      </c>
      <c r="K1058" s="223">
        <v>276</v>
      </c>
      <c r="L1058" s="223">
        <v>290</v>
      </c>
      <c r="M1058" s="223">
        <v>283</v>
      </c>
      <c r="N1058" s="223">
        <v>291</v>
      </c>
      <c r="O1058" s="223">
        <v>285</v>
      </c>
      <c r="P1058" s="223">
        <v>293.57812567600001</v>
      </c>
      <c r="Q1058" s="223">
        <v>264.60000000000002</v>
      </c>
      <c r="R1058" s="223">
        <v>263.60000000000002</v>
      </c>
      <c r="S1058" s="224">
        <v>260</v>
      </c>
      <c r="T1058" s="223">
        <v>294</v>
      </c>
      <c r="U1058" s="223" t="s">
        <v>326</v>
      </c>
      <c r="V1058" s="223">
        <v>290</v>
      </c>
      <c r="W1058" s="223">
        <v>290</v>
      </c>
      <c r="X1058" s="223">
        <v>298.3</v>
      </c>
      <c r="Y1058" s="223">
        <v>278</v>
      </c>
      <c r="Z1058" s="223">
        <v>248.99999999999997</v>
      </c>
      <c r="AA1058" s="223">
        <v>269.60000000000002</v>
      </c>
      <c r="AB1058" s="220"/>
      <c r="AC1058" s="221"/>
      <c r="AD1058" s="221"/>
      <c r="AE1058" s="221"/>
      <c r="AF1058" s="221"/>
      <c r="AG1058" s="221"/>
      <c r="AH1058" s="221"/>
      <c r="AI1058" s="221"/>
      <c r="AJ1058" s="221"/>
      <c r="AK1058" s="221"/>
      <c r="AL1058" s="221"/>
      <c r="AM1058" s="221"/>
      <c r="AN1058" s="221"/>
      <c r="AO1058" s="221"/>
      <c r="AP1058" s="221"/>
      <c r="AQ1058" s="221"/>
      <c r="AR1058" s="221"/>
      <c r="AS1058" s="221"/>
      <c r="AT1058" s="221"/>
      <c r="AU1058" s="221"/>
      <c r="AV1058" s="221"/>
      <c r="AW1058" s="221"/>
      <c r="AX1058" s="221"/>
      <c r="AY1058" s="221"/>
      <c r="AZ1058" s="221"/>
      <c r="BA1058" s="221"/>
      <c r="BB1058" s="221"/>
      <c r="BC1058" s="221"/>
      <c r="BD1058" s="221"/>
      <c r="BE1058" s="221"/>
      <c r="BF1058" s="221"/>
      <c r="BG1058" s="221"/>
      <c r="BH1058" s="221"/>
      <c r="BI1058" s="221"/>
      <c r="BJ1058" s="221"/>
      <c r="BK1058" s="221"/>
      <c r="BL1058" s="221"/>
      <c r="BM1058" s="222">
        <v>67</v>
      </c>
    </row>
    <row r="1059" spans="1:65">
      <c r="A1059" s="30"/>
      <c r="B1059" s="19">
        <v>1</v>
      </c>
      <c r="C1059" s="9">
        <v>6</v>
      </c>
      <c r="D1059" s="223">
        <v>286.10271254654629</v>
      </c>
      <c r="E1059" s="223">
        <v>292.3</v>
      </c>
      <c r="F1059" s="223" t="s">
        <v>326</v>
      </c>
      <c r="G1059" s="225">
        <v>206.1996</v>
      </c>
      <c r="H1059" s="223">
        <v>294</v>
      </c>
      <c r="I1059" s="223">
        <v>306.58999999999997</v>
      </c>
      <c r="J1059" s="223" t="s">
        <v>326</v>
      </c>
      <c r="K1059" s="223">
        <v>281</v>
      </c>
      <c r="L1059" s="223">
        <v>288</v>
      </c>
      <c r="M1059" s="223">
        <v>278</v>
      </c>
      <c r="N1059" s="223">
        <v>290</v>
      </c>
      <c r="O1059" s="223">
        <v>287</v>
      </c>
      <c r="P1059" s="223">
        <v>303.41955007600001</v>
      </c>
      <c r="Q1059" s="223">
        <v>274.10000000000002</v>
      </c>
      <c r="R1059" s="223">
        <v>272.10000000000002</v>
      </c>
      <c r="S1059" s="224">
        <v>256</v>
      </c>
      <c r="T1059" s="223">
        <v>291</v>
      </c>
      <c r="U1059" s="223" t="s">
        <v>326</v>
      </c>
      <c r="V1059" s="223">
        <v>275</v>
      </c>
      <c r="W1059" s="223">
        <v>288.2</v>
      </c>
      <c r="X1059" s="223">
        <v>295.89999999999998</v>
      </c>
      <c r="Y1059" s="223">
        <v>277</v>
      </c>
      <c r="Z1059" s="223">
        <v>263</v>
      </c>
      <c r="AA1059" s="223">
        <v>262.7</v>
      </c>
      <c r="AB1059" s="220"/>
      <c r="AC1059" s="221"/>
      <c r="AD1059" s="221"/>
      <c r="AE1059" s="221"/>
      <c r="AF1059" s="221"/>
      <c r="AG1059" s="221"/>
      <c r="AH1059" s="221"/>
      <c r="AI1059" s="221"/>
      <c r="AJ1059" s="221"/>
      <c r="AK1059" s="221"/>
      <c r="AL1059" s="221"/>
      <c r="AM1059" s="221"/>
      <c r="AN1059" s="221"/>
      <c r="AO1059" s="221"/>
      <c r="AP1059" s="221"/>
      <c r="AQ1059" s="221"/>
      <c r="AR1059" s="221"/>
      <c r="AS1059" s="221"/>
      <c r="AT1059" s="221"/>
      <c r="AU1059" s="221"/>
      <c r="AV1059" s="221"/>
      <c r="AW1059" s="221"/>
      <c r="AX1059" s="221"/>
      <c r="AY1059" s="221"/>
      <c r="AZ1059" s="221"/>
      <c r="BA1059" s="221"/>
      <c r="BB1059" s="221"/>
      <c r="BC1059" s="221"/>
      <c r="BD1059" s="221"/>
      <c r="BE1059" s="221"/>
      <c r="BF1059" s="221"/>
      <c r="BG1059" s="221"/>
      <c r="BH1059" s="221"/>
      <c r="BI1059" s="221"/>
      <c r="BJ1059" s="221"/>
      <c r="BK1059" s="221"/>
      <c r="BL1059" s="221"/>
      <c r="BM1059" s="226"/>
    </row>
    <row r="1060" spans="1:65">
      <c r="A1060" s="30"/>
      <c r="B1060" s="20" t="s">
        <v>271</v>
      </c>
      <c r="C1060" s="12"/>
      <c r="D1060" s="227">
        <v>289.12153069697632</v>
      </c>
      <c r="E1060" s="227">
        <v>291.83333333333331</v>
      </c>
      <c r="F1060" s="227" t="s">
        <v>757</v>
      </c>
      <c r="G1060" s="227">
        <v>234.62209999999996</v>
      </c>
      <c r="H1060" s="227">
        <v>292.83333333333331</v>
      </c>
      <c r="I1060" s="227">
        <v>311.22166666666664</v>
      </c>
      <c r="J1060" s="227" t="s">
        <v>757</v>
      </c>
      <c r="K1060" s="227">
        <v>275.66666666666669</v>
      </c>
      <c r="L1060" s="227">
        <v>286.5</v>
      </c>
      <c r="M1060" s="227">
        <v>282.5</v>
      </c>
      <c r="N1060" s="227">
        <v>291.33333333333331</v>
      </c>
      <c r="O1060" s="227">
        <v>287.83333333333331</v>
      </c>
      <c r="P1060" s="227">
        <v>293.51581480933334</v>
      </c>
      <c r="Q1060" s="227">
        <v>267.7833333333333</v>
      </c>
      <c r="R1060" s="227">
        <v>272.43333333333334</v>
      </c>
      <c r="S1060" s="227">
        <v>255.5</v>
      </c>
      <c r="T1060" s="227">
        <v>294.33333333333331</v>
      </c>
      <c r="U1060" s="227" t="s">
        <v>757</v>
      </c>
      <c r="V1060" s="227">
        <v>276.16666666666669</v>
      </c>
      <c r="W1060" s="227">
        <v>290.91666666666669</v>
      </c>
      <c r="X1060" s="227">
        <v>293.7833333333333</v>
      </c>
      <c r="Y1060" s="227">
        <v>274.66666666666669</v>
      </c>
      <c r="Z1060" s="227">
        <v>259.16666666666669</v>
      </c>
      <c r="AA1060" s="227">
        <v>270.06666666666666</v>
      </c>
      <c r="AB1060" s="220"/>
      <c r="AC1060" s="221"/>
      <c r="AD1060" s="221"/>
      <c r="AE1060" s="221"/>
      <c r="AF1060" s="221"/>
      <c r="AG1060" s="221"/>
      <c r="AH1060" s="221"/>
      <c r="AI1060" s="221"/>
      <c r="AJ1060" s="221"/>
      <c r="AK1060" s="221"/>
      <c r="AL1060" s="221"/>
      <c r="AM1060" s="221"/>
      <c r="AN1060" s="221"/>
      <c r="AO1060" s="221"/>
      <c r="AP1060" s="221"/>
      <c r="AQ1060" s="221"/>
      <c r="AR1060" s="221"/>
      <c r="AS1060" s="221"/>
      <c r="AT1060" s="221"/>
      <c r="AU1060" s="221"/>
      <c r="AV1060" s="221"/>
      <c r="AW1060" s="221"/>
      <c r="AX1060" s="221"/>
      <c r="AY1060" s="221"/>
      <c r="AZ1060" s="221"/>
      <c r="BA1060" s="221"/>
      <c r="BB1060" s="221"/>
      <c r="BC1060" s="221"/>
      <c r="BD1060" s="221"/>
      <c r="BE1060" s="221"/>
      <c r="BF1060" s="221"/>
      <c r="BG1060" s="221"/>
      <c r="BH1060" s="221"/>
      <c r="BI1060" s="221"/>
      <c r="BJ1060" s="221"/>
      <c r="BK1060" s="221"/>
      <c r="BL1060" s="221"/>
      <c r="BM1060" s="226"/>
    </row>
    <row r="1061" spans="1:65">
      <c r="A1061" s="30"/>
      <c r="B1061" s="3" t="s">
        <v>272</v>
      </c>
      <c r="C1061" s="29"/>
      <c r="D1061" s="223">
        <v>288.64581257959856</v>
      </c>
      <c r="E1061" s="223">
        <v>291.8</v>
      </c>
      <c r="F1061" s="223" t="s">
        <v>757</v>
      </c>
      <c r="G1061" s="223">
        <v>239.29250000000002</v>
      </c>
      <c r="H1061" s="223">
        <v>292</v>
      </c>
      <c r="I1061" s="223">
        <v>311.43</v>
      </c>
      <c r="J1061" s="223" t="s">
        <v>757</v>
      </c>
      <c r="K1061" s="223">
        <v>275.5</v>
      </c>
      <c r="L1061" s="223">
        <v>286.5</v>
      </c>
      <c r="M1061" s="223">
        <v>282.5</v>
      </c>
      <c r="N1061" s="223">
        <v>291</v>
      </c>
      <c r="O1061" s="223">
        <v>288</v>
      </c>
      <c r="P1061" s="223">
        <v>294.15834277600004</v>
      </c>
      <c r="Q1061" s="223">
        <v>266.95</v>
      </c>
      <c r="R1061" s="223">
        <v>273.14999999999998</v>
      </c>
      <c r="S1061" s="223">
        <v>256.5</v>
      </c>
      <c r="T1061" s="223">
        <v>293.5</v>
      </c>
      <c r="U1061" s="223" t="s">
        <v>757</v>
      </c>
      <c r="V1061" s="223">
        <v>276.5</v>
      </c>
      <c r="W1061" s="223">
        <v>290.7</v>
      </c>
      <c r="X1061" s="223">
        <v>293.95</v>
      </c>
      <c r="Y1061" s="223">
        <v>277.5</v>
      </c>
      <c r="Z1061" s="223">
        <v>259.5</v>
      </c>
      <c r="AA1061" s="223">
        <v>269.8</v>
      </c>
      <c r="AB1061" s="220"/>
      <c r="AC1061" s="221"/>
      <c r="AD1061" s="221"/>
      <c r="AE1061" s="221"/>
      <c r="AF1061" s="221"/>
      <c r="AG1061" s="221"/>
      <c r="AH1061" s="221"/>
      <c r="AI1061" s="221"/>
      <c r="AJ1061" s="221"/>
      <c r="AK1061" s="221"/>
      <c r="AL1061" s="221"/>
      <c r="AM1061" s="221"/>
      <c r="AN1061" s="221"/>
      <c r="AO1061" s="221"/>
      <c r="AP1061" s="221"/>
      <c r="AQ1061" s="221"/>
      <c r="AR1061" s="221"/>
      <c r="AS1061" s="221"/>
      <c r="AT1061" s="221"/>
      <c r="AU1061" s="221"/>
      <c r="AV1061" s="221"/>
      <c r="AW1061" s="221"/>
      <c r="AX1061" s="221"/>
      <c r="AY1061" s="221"/>
      <c r="AZ1061" s="221"/>
      <c r="BA1061" s="221"/>
      <c r="BB1061" s="221"/>
      <c r="BC1061" s="221"/>
      <c r="BD1061" s="221"/>
      <c r="BE1061" s="221"/>
      <c r="BF1061" s="221"/>
      <c r="BG1061" s="221"/>
      <c r="BH1061" s="221"/>
      <c r="BI1061" s="221"/>
      <c r="BJ1061" s="221"/>
      <c r="BK1061" s="221"/>
      <c r="BL1061" s="221"/>
      <c r="BM1061" s="226"/>
    </row>
    <row r="1062" spans="1:65">
      <c r="A1062" s="30"/>
      <c r="B1062" s="3" t="s">
        <v>273</v>
      </c>
      <c r="C1062" s="29"/>
      <c r="D1062" s="223">
        <v>3.1880477734027735</v>
      </c>
      <c r="E1062" s="223">
        <v>1.1201190412927868</v>
      </c>
      <c r="F1062" s="223" t="s">
        <v>757</v>
      </c>
      <c r="G1062" s="223">
        <v>14.086441497553595</v>
      </c>
      <c r="H1062" s="223">
        <v>7.9351538527407683</v>
      </c>
      <c r="I1062" s="223">
        <v>4.1856871200158681</v>
      </c>
      <c r="J1062" s="223" t="s">
        <v>757</v>
      </c>
      <c r="K1062" s="223">
        <v>4.7187568984497039</v>
      </c>
      <c r="L1062" s="223">
        <v>6.1886993787063203</v>
      </c>
      <c r="M1062" s="223">
        <v>5.3197744313081543</v>
      </c>
      <c r="N1062" s="223">
        <v>1.505545305418162</v>
      </c>
      <c r="O1062" s="223">
        <v>1.8348478592697182</v>
      </c>
      <c r="P1062" s="223">
        <v>8.7134743135982973</v>
      </c>
      <c r="Q1062" s="223">
        <v>3.3510694810264243</v>
      </c>
      <c r="R1062" s="223">
        <v>4.8607269689488417</v>
      </c>
      <c r="S1062" s="223">
        <v>3.9370039370059113</v>
      </c>
      <c r="T1062" s="223">
        <v>3.7771241264574122</v>
      </c>
      <c r="U1062" s="223" t="s">
        <v>757</v>
      </c>
      <c r="V1062" s="223">
        <v>9.0203473695122547</v>
      </c>
      <c r="W1062" s="223">
        <v>2.4465622139374852</v>
      </c>
      <c r="X1062" s="223">
        <v>3.4885049328712041</v>
      </c>
      <c r="Y1062" s="223">
        <v>5.6803755744375444</v>
      </c>
      <c r="Z1062" s="223">
        <v>7.8336879352362967</v>
      </c>
      <c r="AA1062" s="223">
        <v>7.63378455726036</v>
      </c>
      <c r="AB1062" s="220"/>
      <c r="AC1062" s="221"/>
      <c r="AD1062" s="221"/>
      <c r="AE1062" s="221"/>
      <c r="AF1062" s="221"/>
      <c r="AG1062" s="221"/>
      <c r="AH1062" s="221"/>
      <c r="AI1062" s="221"/>
      <c r="AJ1062" s="221"/>
      <c r="AK1062" s="221"/>
      <c r="AL1062" s="221"/>
      <c r="AM1062" s="221"/>
      <c r="AN1062" s="221"/>
      <c r="AO1062" s="221"/>
      <c r="AP1062" s="221"/>
      <c r="AQ1062" s="221"/>
      <c r="AR1062" s="221"/>
      <c r="AS1062" s="221"/>
      <c r="AT1062" s="221"/>
      <c r="AU1062" s="221"/>
      <c r="AV1062" s="221"/>
      <c r="AW1062" s="221"/>
      <c r="AX1062" s="221"/>
      <c r="AY1062" s="221"/>
      <c r="AZ1062" s="221"/>
      <c r="BA1062" s="221"/>
      <c r="BB1062" s="221"/>
      <c r="BC1062" s="221"/>
      <c r="BD1062" s="221"/>
      <c r="BE1062" s="221"/>
      <c r="BF1062" s="221"/>
      <c r="BG1062" s="221"/>
      <c r="BH1062" s="221"/>
      <c r="BI1062" s="221"/>
      <c r="BJ1062" s="221"/>
      <c r="BK1062" s="221"/>
      <c r="BL1062" s="221"/>
      <c r="BM1062" s="226"/>
    </row>
    <row r="1063" spans="1:65">
      <c r="A1063" s="30"/>
      <c r="B1063" s="3" t="s">
        <v>87</v>
      </c>
      <c r="C1063" s="29"/>
      <c r="D1063" s="13">
        <v>1.1026670223132277E-2</v>
      </c>
      <c r="E1063" s="13">
        <v>3.8382148759318799E-3</v>
      </c>
      <c r="F1063" s="13" t="s">
        <v>757</v>
      </c>
      <c r="G1063" s="13">
        <v>6.0038851828338409E-2</v>
      </c>
      <c r="H1063" s="13">
        <v>2.7097850379308262E-2</v>
      </c>
      <c r="I1063" s="13">
        <v>1.3449215039706539E-2</v>
      </c>
      <c r="J1063" s="13" t="s">
        <v>757</v>
      </c>
      <c r="K1063" s="13">
        <v>1.7117618736818756E-2</v>
      </c>
      <c r="L1063" s="13">
        <v>2.1601044951854522E-2</v>
      </c>
      <c r="M1063" s="13">
        <v>1.8831059933834174E-2</v>
      </c>
      <c r="N1063" s="13">
        <v>5.1677756478884281E-3</v>
      </c>
      <c r="O1063" s="13">
        <v>6.3746885672370064E-3</v>
      </c>
      <c r="P1063" s="13">
        <v>2.9686558181740683E-2</v>
      </c>
      <c r="Q1063" s="13">
        <v>1.2514107727739185E-2</v>
      </c>
      <c r="R1063" s="13">
        <v>1.784189515091952E-2</v>
      </c>
      <c r="S1063" s="13">
        <v>1.5409017365972257E-2</v>
      </c>
      <c r="T1063" s="13">
        <v>1.2832811301667314E-2</v>
      </c>
      <c r="U1063" s="13" t="s">
        <v>757</v>
      </c>
      <c r="V1063" s="13">
        <v>3.2662694156350952E-2</v>
      </c>
      <c r="W1063" s="13">
        <v>8.4098386041964544E-3</v>
      </c>
      <c r="X1063" s="13">
        <v>1.1874414022367519E-2</v>
      </c>
      <c r="Y1063" s="13">
        <v>2.0680979033146397E-2</v>
      </c>
      <c r="Z1063" s="13">
        <v>3.0226448624705967E-2</v>
      </c>
      <c r="AA1063" s="13">
        <v>2.8266296805456777E-2</v>
      </c>
      <c r="AB1063" s="15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274</v>
      </c>
      <c r="C1064" s="29"/>
      <c r="D1064" s="13">
        <v>1.696388488517897E-2</v>
      </c>
      <c r="E1064" s="13">
        <v>2.6502452758222939E-2</v>
      </c>
      <c r="F1064" s="13" t="s">
        <v>757</v>
      </c>
      <c r="G1064" s="13">
        <v>-0.17473388536395773</v>
      </c>
      <c r="H1064" s="13">
        <v>3.0019879780809555E-2</v>
      </c>
      <c r="I1064" s="13">
        <v>9.4699500347808163E-2</v>
      </c>
      <c r="J1064" s="13" t="s">
        <v>757</v>
      </c>
      <c r="K1064" s="13">
        <v>-3.0362617440262252E-2</v>
      </c>
      <c r="L1064" s="13">
        <v>7.7428419710938723E-3</v>
      </c>
      <c r="M1064" s="13">
        <v>-6.3268661192530384E-3</v>
      </c>
      <c r="N1064" s="13">
        <v>2.4743739246929408E-2</v>
      </c>
      <c r="O1064" s="13">
        <v>1.2432744667876028E-2</v>
      </c>
      <c r="P1064" s="13">
        <v>3.2420458566907007E-2</v>
      </c>
      <c r="Q1064" s="13">
        <v>-5.8091667134987701E-2</v>
      </c>
      <c r="R1064" s="13">
        <v>-4.173563147995929E-2</v>
      </c>
      <c r="S1064" s="13">
        <v>-0.10129739572909435</v>
      </c>
      <c r="T1064" s="13">
        <v>3.5296020314689702E-2</v>
      </c>
      <c r="U1064" s="13" t="s">
        <v>757</v>
      </c>
      <c r="V1064" s="13">
        <v>-2.8603903928968832E-2</v>
      </c>
      <c r="W1064" s="13">
        <v>2.3278144654185207E-2</v>
      </c>
      <c r="X1064" s="13">
        <v>3.3361435452266885E-2</v>
      </c>
      <c r="Y1064" s="13">
        <v>-3.3880044462848979E-2</v>
      </c>
      <c r="Z1064" s="13">
        <v>-8.8400163312942981E-2</v>
      </c>
      <c r="AA1064" s="13">
        <v>-5.0060208766747882E-2</v>
      </c>
      <c r="AB1064" s="15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46" t="s">
        <v>275</v>
      </c>
      <c r="C1065" s="47"/>
      <c r="D1065" s="45">
        <v>0.23</v>
      </c>
      <c r="E1065" s="45">
        <v>0.46</v>
      </c>
      <c r="F1065" s="45" t="s">
        <v>276</v>
      </c>
      <c r="G1065" s="45">
        <v>4.47</v>
      </c>
      <c r="H1065" s="45">
        <v>0.55000000000000004</v>
      </c>
      <c r="I1065" s="45">
        <v>2.13</v>
      </c>
      <c r="J1065" s="45" t="s">
        <v>276</v>
      </c>
      <c r="K1065" s="45">
        <v>0.93</v>
      </c>
      <c r="L1065" s="45">
        <v>0</v>
      </c>
      <c r="M1065" s="45">
        <v>0.34</v>
      </c>
      <c r="N1065" s="45">
        <v>0.42</v>
      </c>
      <c r="O1065" s="45">
        <v>0.11</v>
      </c>
      <c r="P1065" s="45">
        <v>0.6</v>
      </c>
      <c r="Q1065" s="45">
        <v>1.61</v>
      </c>
      <c r="R1065" s="45">
        <v>1.21</v>
      </c>
      <c r="S1065" s="45">
        <v>2.67</v>
      </c>
      <c r="T1065" s="45">
        <v>0.67</v>
      </c>
      <c r="U1065" s="45" t="s">
        <v>276</v>
      </c>
      <c r="V1065" s="45">
        <v>0.89</v>
      </c>
      <c r="W1065" s="45">
        <v>0.38</v>
      </c>
      <c r="X1065" s="45">
        <v>0.63</v>
      </c>
      <c r="Y1065" s="45">
        <v>1.02</v>
      </c>
      <c r="Z1065" s="45">
        <v>2.35</v>
      </c>
      <c r="AA1065" s="45">
        <v>1.41</v>
      </c>
      <c r="AB1065" s="15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B1066" s="31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BM1066" s="55"/>
    </row>
    <row r="1067" spans="1:65" ht="15">
      <c r="B1067" s="8" t="s">
        <v>561</v>
      </c>
      <c r="BM1067" s="28" t="s">
        <v>67</v>
      </c>
    </row>
    <row r="1068" spans="1:65" ht="15">
      <c r="A1068" s="25" t="s">
        <v>38</v>
      </c>
      <c r="B1068" s="18" t="s">
        <v>111</v>
      </c>
      <c r="C1068" s="15" t="s">
        <v>112</v>
      </c>
      <c r="D1068" s="16" t="s">
        <v>231</v>
      </c>
      <c r="E1068" s="17" t="s">
        <v>231</v>
      </c>
      <c r="F1068" s="17" t="s">
        <v>231</v>
      </c>
      <c r="G1068" s="17" t="s">
        <v>231</v>
      </c>
      <c r="H1068" s="17" t="s">
        <v>231</v>
      </c>
      <c r="I1068" s="17" t="s">
        <v>231</v>
      </c>
      <c r="J1068" s="17" t="s">
        <v>231</v>
      </c>
      <c r="K1068" s="17" t="s">
        <v>231</v>
      </c>
      <c r="L1068" s="17" t="s">
        <v>231</v>
      </c>
      <c r="M1068" s="17" t="s">
        <v>231</v>
      </c>
      <c r="N1068" s="17" t="s">
        <v>231</v>
      </c>
      <c r="O1068" s="17" t="s">
        <v>231</v>
      </c>
      <c r="P1068" s="17" t="s">
        <v>231</v>
      </c>
      <c r="Q1068" s="17" t="s">
        <v>231</v>
      </c>
      <c r="R1068" s="17" t="s">
        <v>231</v>
      </c>
      <c r="S1068" s="17" t="s">
        <v>231</v>
      </c>
      <c r="T1068" s="17" t="s">
        <v>231</v>
      </c>
      <c r="U1068" s="17" t="s">
        <v>231</v>
      </c>
      <c r="V1068" s="17" t="s">
        <v>231</v>
      </c>
      <c r="W1068" s="17" t="s">
        <v>231</v>
      </c>
      <c r="X1068" s="17" t="s">
        <v>231</v>
      </c>
      <c r="Y1068" s="17" t="s">
        <v>231</v>
      </c>
      <c r="Z1068" s="17" t="s">
        <v>231</v>
      </c>
      <c r="AA1068" s="17" t="s">
        <v>231</v>
      </c>
      <c r="AB1068" s="15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 t="s">
        <v>232</v>
      </c>
      <c r="C1069" s="9" t="s">
        <v>232</v>
      </c>
      <c r="D1069" s="151" t="s">
        <v>236</v>
      </c>
      <c r="E1069" s="152" t="s">
        <v>237</v>
      </c>
      <c r="F1069" s="152" t="s">
        <v>241</v>
      </c>
      <c r="G1069" s="152" t="s">
        <v>242</v>
      </c>
      <c r="H1069" s="152" t="s">
        <v>243</v>
      </c>
      <c r="I1069" s="152" t="s">
        <v>244</v>
      </c>
      <c r="J1069" s="152" t="s">
        <v>245</v>
      </c>
      <c r="K1069" s="152" t="s">
        <v>246</v>
      </c>
      <c r="L1069" s="152" t="s">
        <v>247</v>
      </c>
      <c r="M1069" s="152" t="s">
        <v>248</v>
      </c>
      <c r="N1069" s="152" t="s">
        <v>249</v>
      </c>
      <c r="O1069" s="152" t="s">
        <v>250</v>
      </c>
      <c r="P1069" s="152" t="s">
        <v>251</v>
      </c>
      <c r="Q1069" s="152" t="s">
        <v>252</v>
      </c>
      <c r="R1069" s="152" t="s">
        <v>253</v>
      </c>
      <c r="S1069" s="152" t="s">
        <v>254</v>
      </c>
      <c r="T1069" s="152" t="s">
        <v>255</v>
      </c>
      <c r="U1069" s="152" t="s">
        <v>256</v>
      </c>
      <c r="V1069" s="152" t="s">
        <v>257</v>
      </c>
      <c r="W1069" s="152" t="s">
        <v>258</v>
      </c>
      <c r="X1069" s="152" t="s">
        <v>259</v>
      </c>
      <c r="Y1069" s="152" t="s">
        <v>261</v>
      </c>
      <c r="Z1069" s="152" t="s">
        <v>263</v>
      </c>
      <c r="AA1069" s="152" t="s">
        <v>264</v>
      </c>
      <c r="AB1069" s="15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s">
        <v>3</v>
      </c>
    </row>
    <row r="1070" spans="1:65">
      <c r="A1070" s="30"/>
      <c r="B1070" s="19"/>
      <c r="C1070" s="9"/>
      <c r="D1070" s="10" t="s">
        <v>306</v>
      </c>
      <c r="E1070" s="11" t="s">
        <v>306</v>
      </c>
      <c r="F1070" s="11" t="s">
        <v>307</v>
      </c>
      <c r="G1070" s="11" t="s">
        <v>306</v>
      </c>
      <c r="H1070" s="11" t="s">
        <v>115</v>
      </c>
      <c r="I1070" s="11" t="s">
        <v>307</v>
      </c>
      <c r="J1070" s="11" t="s">
        <v>306</v>
      </c>
      <c r="K1070" s="11" t="s">
        <v>307</v>
      </c>
      <c r="L1070" s="11" t="s">
        <v>307</v>
      </c>
      <c r="M1070" s="11" t="s">
        <v>307</v>
      </c>
      <c r="N1070" s="11" t="s">
        <v>307</v>
      </c>
      <c r="O1070" s="11" t="s">
        <v>307</v>
      </c>
      <c r="P1070" s="11" t="s">
        <v>115</v>
      </c>
      <c r="Q1070" s="11" t="s">
        <v>307</v>
      </c>
      <c r="R1070" s="11" t="s">
        <v>307</v>
      </c>
      <c r="S1070" s="11" t="s">
        <v>306</v>
      </c>
      <c r="T1070" s="11" t="s">
        <v>307</v>
      </c>
      <c r="U1070" s="11" t="s">
        <v>306</v>
      </c>
      <c r="V1070" s="11" t="s">
        <v>306</v>
      </c>
      <c r="W1070" s="11" t="s">
        <v>306</v>
      </c>
      <c r="X1070" s="11" t="s">
        <v>306</v>
      </c>
      <c r="Y1070" s="11" t="s">
        <v>307</v>
      </c>
      <c r="Z1070" s="11" t="s">
        <v>306</v>
      </c>
      <c r="AA1070" s="11" t="s">
        <v>307</v>
      </c>
      <c r="AB1070" s="15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/>
      <c r="C1071" s="9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15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2</v>
      </c>
    </row>
    <row r="1072" spans="1:65">
      <c r="A1072" s="30"/>
      <c r="B1072" s="18">
        <v>1</v>
      </c>
      <c r="C1072" s="14">
        <v>1</v>
      </c>
      <c r="D1072" s="233">
        <v>14.102963210507616</v>
      </c>
      <c r="E1072" s="233">
        <v>13.08</v>
      </c>
      <c r="F1072" s="233">
        <v>14.4</v>
      </c>
      <c r="G1072" s="233">
        <v>14.0665</v>
      </c>
      <c r="H1072" s="237">
        <v>12</v>
      </c>
      <c r="I1072" s="233">
        <v>13.31</v>
      </c>
      <c r="J1072" s="233">
        <v>12.6</v>
      </c>
      <c r="K1072" s="233">
        <v>14</v>
      </c>
      <c r="L1072" s="233">
        <v>14.7</v>
      </c>
      <c r="M1072" s="233">
        <v>13.6</v>
      </c>
      <c r="N1072" s="233">
        <v>12.8</v>
      </c>
      <c r="O1072" s="233">
        <v>15</v>
      </c>
      <c r="P1072" s="233">
        <v>14.363906919120002</v>
      </c>
      <c r="Q1072" s="233">
        <v>13.3</v>
      </c>
      <c r="R1072" s="233">
        <v>12.7</v>
      </c>
      <c r="S1072" s="233">
        <v>13.2</v>
      </c>
      <c r="T1072" s="233">
        <v>14.6</v>
      </c>
      <c r="U1072" s="233">
        <v>12.6</v>
      </c>
      <c r="V1072" s="233">
        <v>13.2</v>
      </c>
      <c r="W1072" s="233">
        <v>13.38</v>
      </c>
      <c r="X1072" s="233">
        <v>12.88</v>
      </c>
      <c r="Y1072" s="237">
        <v>15</v>
      </c>
      <c r="Z1072" s="233">
        <v>12.7</v>
      </c>
      <c r="AA1072" s="237">
        <v>16.399999999999999</v>
      </c>
      <c r="AB1072" s="230"/>
      <c r="AC1072" s="231"/>
      <c r="AD1072" s="231"/>
      <c r="AE1072" s="231"/>
      <c r="AF1072" s="231"/>
      <c r="AG1072" s="231"/>
      <c r="AH1072" s="231"/>
      <c r="AI1072" s="231"/>
      <c r="AJ1072" s="231"/>
      <c r="AK1072" s="231"/>
      <c r="AL1072" s="231"/>
      <c r="AM1072" s="231"/>
      <c r="AN1072" s="231"/>
      <c r="AO1072" s="231"/>
      <c r="AP1072" s="231"/>
      <c r="AQ1072" s="231"/>
      <c r="AR1072" s="231"/>
      <c r="AS1072" s="231"/>
      <c r="AT1072" s="231"/>
      <c r="AU1072" s="231"/>
      <c r="AV1072" s="231"/>
      <c r="AW1072" s="231"/>
      <c r="AX1072" s="231"/>
      <c r="AY1072" s="231"/>
      <c r="AZ1072" s="231"/>
      <c r="BA1072" s="231"/>
      <c r="BB1072" s="231"/>
      <c r="BC1072" s="231"/>
      <c r="BD1072" s="231"/>
      <c r="BE1072" s="231"/>
      <c r="BF1072" s="231"/>
      <c r="BG1072" s="231"/>
      <c r="BH1072" s="231"/>
      <c r="BI1072" s="231"/>
      <c r="BJ1072" s="231"/>
      <c r="BK1072" s="231"/>
      <c r="BL1072" s="231"/>
      <c r="BM1072" s="234">
        <v>1</v>
      </c>
    </row>
    <row r="1073" spans="1:65">
      <c r="A1073" s="30"/>
      <c r="B1073" s="19">
        <v>1</v>
      </c>
      <c r="C1073" s="9">
        <v>2</v>
      </c>
      <c r="D1073" s="229">
        <v>13.839483805252611</v>
      </c>
      <c r="E1073" s="229">
        <v>13.28</v>
      </c>
      <c r="F1073" s="229">
        <v>13.9</v>
      </c>
      <c r="G1073" s="229">
        <v>14.4664</v>
      </c>
      <c r="H1073" s="238">
        <v>13</v>
      </c>
      <c r="I1073" s="229">
        <v>13.19</v>
      </c>
      <c r="J1073" s="229">
        <v>12.9</v>
      </c>
      <c r="K1073" s="229">
        <v>13.6</v>
      </c>
      <c r="L1073" s="229">
        <v>14.9</v>
      </c>
      <c r="M1073" s="229">
        <v>14.1</v>
      </c>
      <c r="N1073" s="229">
        <v>12.9</v>
      </c>
      <c r="O1073" s="229">
        <v>15.1</v>
      </c>
      <c r="P1073" s="229">
        <v>14.33707769952</v>
      </c>
      <c r="Q1073" s="229">
        <v>12.2</v>
      </c>
      <c r="R1073" s="229">
        <v>12.5</v>
      </c>
      <c r="S1073" s="229">
        <v>13.9</v>
      </c>
      <c r="T1073" s="229">
        <v>14.4</v>
      </c>
      <c r="U1073" s="229">
        <v>13</v>
      </c>
      <c r="V1073" s="229">
        <v>13.6</v>
      </c>
      <c r="W1073" s="229">
        <v>14.02</v>
      </c>
      <c r="X1073" s="229">
        <v>12.69</v>
      </c>
      <c r="Y1073" s="238">
        <v>15</v>
      </c>
      <c r="Z1073" s="229">
        <v>12.7</v>
      </c>
      <c r="AA1073" s="238">
        <v>16.100000000000001</v>
      </c>
      <c r="AB1073" s="230"/>
      <c r="AC1073" s="231"/>
      <c r="AD1073" s="231"/>
      <c r="AE1073" s="231"/>
      <c r="AF1073" s="231"/>
      <c r="AG1073" s="231"/>
      <c r="AH1073" s="231"/>
      <c r="AI1073" s="231"/>
      <c r="AJ1073" s="231"/>
      <c r="AK1073" s="231"/>
      <c r="AL1073" s="231"/>
      <c r="AM1073" s="231"/>
      <c r="AN1073" s="231"/>
      <c r="AO1073" s="231"/>
      <c r="AP1073" s="231"/>
      <c r="AQ1073" s="231"/>
      <c r="AR1073" s="231"/>
      <c r="AS1073" s="231"/>
      <c r="AT1073" s="231"/>
      <c r="AU1073" s="231"/>
      <c r="AV1073" s="231"/>
      <c r="AW1073" s="231"/>
      <c r="AX1073" s="231"/>
      <c r="AY1073" s="231"/>
      <c r="AZ1073" s="231"/>
      <c r="BA1073" s="231"/>
      <c r="BB1073" s="231"/>
      <c r="BC1073" s="231"/>
      <c r="BD1073" s="231"/>
      <c r="BE1073" s="231"/>
      <c r="BF1073" s="231"/>
      <c r="BG1073" s="231"/>
      <c r="BH1073" s="231"/>
      <c r="BI1073" s="231"/>
      <c r="BJ1073" s="231"/>
      <c r="BK1073" s="231"/>
      <c r="BL1073" s="231"/>
      <c r="BM1073" s="234">
        <v>35</v>
      </c>
    </row>
    <row r="1074" spans="1:65">
      <c r="A1074" s="30"/>
      <c r="B1074" s="19">
        <v>1</v>
      </c>
      <c r="C1074" s="9">
        <v>3</v>
      </c>
      <c r="D1074" s="229">
        <v>13.936620818655985</v>
      </c>
      <c r="E1074" s="229">
        <v>13.2</v>
      </c>
      <c r="F1074" s="229">
        <v>13.5</v>
      </c>
      <c r="G1074" s="229">
        <v>12.8881</v>
      </c>
      <c r="H1074" s="238">
        <v>12</v>
      </c>
      <c r="I1074" s="229">
        <v>12.68</v>
      </c>
      <c r="J1074" s="229">
        <v>13.5</v>
      </c>
      <c r="K1074" s="229">
        <v>14.3</v>
      </c>
      <c r="L1074" s="229">
        <v>14.9</v>
      </c>
      <c r="M1074" s="229">
        <v>13.3</v>
      </c>
      <c r="N1074" s="229">
        <v>13.2</v>
      </c>
      <c r="O1074" s="229">
        <v>14.7</v>
      </c>
      <c r="P1074" s="229">
        <v>14.093844797520001</v>
      </c>
      <c r="Q1074" s="229">
        <v>12.5</v>
      </c>
      <c r="R1074" s="229">
        <v>12.4</v>
      </c>
      <c r="S1074" s="229">
        <v>13</v>
      </c>
      <c r="T1074" s="229">
        <v>14.2</v>
      </c>
      <c r="U1074" s="229">
        <v>13.2</v>
      </c>
      <c r="V1074" s="229">
        <v>13.4</v>
      </c>
      <c r="W1074" s="229">
        <v>14.38</v>
      </c>
      <c r="X1074" s="229">
        <v>12.8</v>
      </c>
      <c r="Y1074" s="238">
        <v>15</v>
      </c>
      <c r="Z1074" s="229">
        <v>12.9</v>
      </c>
      <c r="AA1074" s="238">
        <v>14.9</v>
      </c>
      <c r="AB1074" s="230"/>
      <c r="AC1074" s="231"/>
      <c r="AD1074" s="231"/>
      <c r="AE1074" s="231"/>
      <c r="AF1074" s="231"/>
      <c r="AG1074" s="231"/>
      <c r="AH1074" s="231"/>
      <c r="AI1074" s="231"/>
      <c r="AJ1074" s="231"/>
      <c r="AK1074" s="231"/>
      <c r="AL1074" s="231"/>
      <c r="AM1074" s="231"/>
      <c r="AN1074" s="231"/>
      <c r="AO1074" s="231"/>
      <c r="AP1074" s="231"/>
      <c r="AQ1074" s="231"/>
      <c r="AR1074" s="231"/>
      <c r="AS1074" s="231"/>
      <c r="AT1074" s="231"/>
      <c r="AU1074" s="231"/>
      <c r="AV1074" s="231"/>
      <c r="AW1074" s="231"/>
      <c r="AX1074" s="231"/>
      <c r="AY1074" s="231"/>
      <c r="AZ1074" s="231"/>
      <c r="BA1074" s="231"/>
      <c r="BB1074" s="231"/>
      <c r="BC1074" s="231"/>
      <c r="BD1074" s="231"/>
      <c r="BE1074" s="231"/>
      <c r="BF1074" s="231"/>
      <c r="BG1074" s="231"/>
      <c r="BH1074" s="231"/>
      <c r="BI1074" s="231"/>
      <c r="BJ1074" s="231"/>
      <c r="BK1074" s="231"/>
      <c r="BL1074" s="231"/>
      <c r="BM1074" s="234">
        <v>16</v>
      </c>
    </row>
    <row r="1075" spans="1:65">
      <c r="A1075" s="30"/>
      <c r="B1075" s="19">
        <v>1</v>
      </c>
      <c r="C1075" s="9">
        <v>4</v>
      </c>
      <c r="D1075" s="229">
        <v>13.821872956224484</v>
      </c>
      <c r="E1075" s="229">
        <v>13.18</v>
      </c>
      <c r="F1075" s="229">
        <v>13.8</v>
      </c>
      <c r="G1075" s="229">
        <v>13.2357</v>
      </c>
      <c r="H1075" s="238">
        <v>12</v>
      </c>
      <c r="I1075" s="229">
        <v>12.9</v>
      </c>
      <c r="J1075" s="229">
        <v>13.6</v>
      </c>
      <c r="K1075" s="229">
        <v>14.1</v>
      </c>
      <c r="L1075" s="235">
        <v>15.5</v>
      </c>
      <c r="M1075" s="229">
        <v>13</v>
      </c>
      <c r="N1075" s="229">
        <v>13.3</v>
      </c>
      <c r="O1075" s="229">
        <v>14.1</v>
      </c>
      <c r="P1075" s="229">
        <v>14.159549308319999</v>
      </c>
      <c r="Q1075" s="229">
        <v>12.6</v>
      </c>
      <c r="R1075" s="229">
        <v>12.5</v>
      </c>
      <c r="S1075" s="229">
        <v>13.4</v>
      </c>
      <c r="T1075" s="229">
        <v>14.7</v>
      </c>
      <c r="U1075" s="229">
        <v>13.3</v>
      </c>
      <c r="V1075" s="229">
        <v>13.1</v>
      </c>
      <c r="W1075" s="229">
        <v>13.6</v>
      </c>
      <c r="X1075" s="229">
        <v>12.87</v>
      </c>
      <c r="Y1075" s="238">
        <v>15</v>
      </c>
      <c r="Z1075" s="229">
        <v>12.9</v>
      </c>
      <c r="AA1075" s="238">
        <v>15.8</v>
      </c>
      <c r="AB1075" s="230"/>
      <c r="AC1075" s="231"/>
      <c r="AD1075" s="231"/>
      <c r="AE1075" s="231"/>
      <c r="AF1075" s="231"/>
      <c r="AG1075" s="231"/>
      <c r="AH1075" s="231"/>
      <c r="AI1075" s="231"/>
      <c r="AJ1075" s="231"/>
      <c r="AK1075" s="231"/>
      <c r="AL1075" s="231"/>
      <c r="AM1075" s="231"/>
      <c r="AN1075" s="231"/>
      <c r="AO1075" s="231"/>
      <c r="AP1075" s="231"/>
      <c r="AQ1075" s="231"/>
      <c r="AR1075" s="231"/>
      <c r="AS1075" s="231"/>
      <c r="AT1075" s="231"/>
      <c r="AU1075" s="231"/>
      <c r="AV1075" s="231"/>
      <c r="AW1075" s="231"/>
      <c r="AX1075" s="231"/>
      <c r="AY1075" s="231"/>
      <c r="AZ1075" s="231"/>
      <c r="BA1075" s="231"/>
      <c r="BB1075" s="231"/>
      <c r="BC1075" s="231"/>
      <c r="BD1075" s="231"/>
      <c r="BE1075" s="231"/>
      <c r="BF1075" s="231"/>
      <c r="BG1075" s="231"/>
      <c r="BH1075" s="231"/>
      <c r="BI1075" s="231"/>
      <c r="BJ1075" s="231"/>
      <c r="BK1075" s="231"/>
      <c r="BL1075" s="231"/>
      <c r="BM1075" s="234">
        <v>13.516663285591903</v>
      </c>
    </row>
    <row r="1076" spans="1:65">
      <c r="A1076" s="30"/>
      <c r="B1076" s="19">
        <v>1</v>
      </c>
      <c r="C1076" s="9">
        <v>5</v>
      </c>
      <c r="D1076" s="229">
        <v>13.654074912858015</v>
      </c>
      <c r="E1076" s="229">
        <v>13.34</v>
      </c>
      <c r="F1076" s="229">
        <v>14.2</v>
      </c>
      <c r="G1076" s="229">
        <v>13.238099999999999</v>
      </c>
      <c r="H1076" s="238">
        <v>12</v>
      </c>
      <c r="I1076" s="229">
        <v>12.91</v>
      </c>
      <c r="J1076" s="229">
        <v>13.3</v>
      </c>
      <c r="K1076" s="229">
        <v>14.1</v>
      </c>
      <c r="L1076" s="229">
        <v>14.6</v>
      </c>
      <c r="M1076" s="229">
        <v>13.5</v>
      </c>
      <c r="N1076" s="235">
        <v>14.4</v>
      </c>
      <c r="O1076" s="229">
        <v>14.6</v>
      </c>
      <c r="P1076" s="229">
        <v>14.19905170152</v>
      </c>
      <c r="Q1076" s="229">
        <v>12.4</v>
      </c>
      <c r="R1076" s="229">
        <v>12</v>
      </c>
      <c r="S1076" s="229">
        <v>13.6</v>
      </c>
      <c r="T1076" s="229">
        <v>14.3</v>
      </c>
      <c r="U1076" s="229">
        <v>13.3</v>
      </c>
      <c r="V1076" s="229">
        <v>13.6</v>
      </c>
      <c r="W1076" s="229">
        <v>13.2</v>
      </c>
      <c r="X1076" s="229">
        <v>12.84</v>
      </c>
      <c r="Y1076" s="238">
        <v>16</v>
      </c>
      <c r="Z1076" s="229">
        <v>12.6</v>
      </c>
      <c r="AA1076" s="238">
        <v>16</v>
      </c>
      <c r="AB1076" s="230"/>
      <c r="AC1076" s="231"/>
      <c r="AD1076" s="231"/>
      <c r="AE1076" s="231"/>
      <c r="AF1076" s="231"/>
      <c r="AG1076" s="231"/>
      <c r="AH1076" s="231"/>
      <c r="AI1076" s="231"/>
      <c r="AJ1076" s="231"/>
      <c r="AK1076" s="231"/>
      <c r="AL1076" s="231"/>
      <c r="AM1076" s="231"/>
      <c r="AN1076" s="231"/>
      <c r="AO1076" s="231"/>
      <c r="AP1076" s="231"/>
      <c r="AQ1076" s="231"/>
      <c r="AR1076" s="231"/>
      <c r="AS1076" s="231"/>
      <c r="AT1076" s="231"/>
      <c r="AU1076" s="231"/>
      <c r="AV1076" s="231"/>
      <c r="AW1076" s="231"/>
      <c r="AX1076" s="231"/>
      <c r="AY1076" s="231"/>
      <c r="AZ1076" s="231"/>
      <c r="BA1076" s="231"/>
      <c r="BB1076" s="231"/>
      <c r="BC1076" s="231"/>
      <c r="BD1076" s="231"/>
      <c r="BE1076" s="231"/>
      <c r="BF1076" s="231"/>
      <c r="BG1076" s="231"/>
      <c r="BH1076" s="231"/>
      <c r="BI1076" s="231"/>
      <c r="BJ1076" s="231"/>
      <c r="BK1076" s="231"/>
      <c r="BL1076" s="231"/>
      <c r="BM1076" s="234">
        <v>68</v>
      </c>
    </row>
    <row r="1077" spans="1:65">
      <c r="A1077" s="30"/>
      <c r="B1077" s="19">
        <v>1</v>
      </c>
      <c r="C1077" s="9">
        <v>6</v>
      </c>
      <c r="D1077" s="229">
        <v>13.857249810361115</v>
      </c>
      <c r="E1077" s="229">
        <v>13.07</v>
      </c>
      <c r="F1077" s="229">
        <v>13.6</v>
      </c>
      <c r="G1077" s="229">
        <v>14.129</v>
      </c>
      <c r="H1077" s="238">
        <v>13</v>
      </c>
      <c r="I1077" s="229">
        <v>12.83</v>
      </c>
      <c r="J1077" s="229">
        <v>13.5</v>
      </c>
      <c r="K1077" s="229">
        <v>14.3</v>
      </c>
      <c r="L1077" s="229">
        <v>14.8</v>
      </c>
      <c r="M1077" s="229">
        <v>13.4</v>
      </c>
      <c r="N1077" s="229">
        <v>12.9</v>
      </c>
      <c r="O1077" s="229">
        <v>14.7</v>
      </c>
      <c r="P1077" s="229">
        <v>14.394078044720001</v>
      </c>
      <c r="Q1077" s="229">
        <v>13.9</v>
      </c>
      <c r="R1077" s="229">
        <v>12.2</v>
      </c>
      <c r="S1077" s="229">
        <v>13.1</v>
      </c>
      <c r="T1077" s="229">
        <v>14.2</v>
      </c>
      <c r="U1077" s="229">
        <v>13.5</v>
      </c>
      <c r="V1077" s="229">
        <v>13.4</v>
      </c>
      <c r="W1077" s="229">
        <v>13.21</v>
      </c>
      <c r="X1077" s="235">
        <v>14.34</v>
      </c>
      <c r="Y1077" s="238">
        <v>15</v>
      </c>
      <c r="Z1077" s="235">
        <v>13.6</v>
      </c>
      <c r="AA1077" s="238">
        <v>16.5</v>
      </c>
      <c r="AB1077" s="230"/>
      <c r="AC1077" s="231"/>
      <c r="AD1077" s="231"/>
      <c r="AE1077" s="231"/>
      <c r="AF1077" s="231"/>
      <c r="AG1077" s="231"/>
      <c r="AH1077" s="231"/>
      <c r="AI1077" s="231"/>
      <c r="AJ1077" s="231"/>
      <c r="AK1077" s="231"/>
      <c r="AL1077" s="231"/>
      <c r="AM1077" s="231"/>
      <c r="AN1077" s="231"/>
      <c r="AO1077" s="231"/>
      <c r="AP1077" s="231"/>
      <c r="AQ1077" s="231"/>
      <c r="AR1077" s="231"/>
      <c r="AS1077" s="231"/>
      <c r="AT1077" s="231"/>
      <c r="AU1077" s="231"/>
      <c r="AV1077" s="231"/>
      <c r="AW1077" s="231"/>
      <c r="AX1077" s="231"/>
      <c r="AY1077" s="231"/>
      <c r="AZ1077" s="231"/>
      <c r="BA1077" s="231"/>
      <c r="BB1077" s="231"/>
      <c r="BC1077" s="231"/>
      <c r="BD1077" s="231"/>
      <c r="BE1077" s="231"/>
      <c r="BF1077" s="231"/>
      <c r="BG1077" s="231"/>
      <c r="BH1077" s="231"/>
      <c r="BI1077" s="231"/>
      <c r="BJ1077" s="231"/>
      <c r="BK1077" s="231"/>
      <c r="BL1077" s="231"/>
      <c r="BM1077" s="232"/>
    </row>
    <row r="1078" spans="1:65">
      <c r="A1078" s="30"/>
      <c r="B1078" s="20" t="s">
        <v>271</v>
      </c>
      <c r="C1078" s="12"/>
      <c r="D1078" s="236">
        <v>13.868710918976637</v>
      </c>
      <c r="E1078" s="236">
        <v>13.191666666666668</v>
      </c>
      <c r="F1078" s="236">
        <v>13.899999999999999</v>
      </c>
      <c r="G1078" s="236">
        <v>13.670633333333335</v>
      </c>
      <c r="H1078" s="236">
        <v>12.333333333333334</v>
      </c>
      <c r="I1078" s="236">
        <v>12.969999999999999</v>
      </c>
      <c r="J1078" s="236">
        <v>13.233333333333334</v>
      </c>
      <c r="K1078" s="236">
        <v>14.066666666666668</v>
      </c>
      <c r="L1078" s="236">
        <v>14.899999999999999</v>
      </c>
      <c r="M1078" s="236">
        <v>13.483333333333334</v>
      </c>
      <c r="N1078" s="236">
        <v>13.250000000000002</v>
      </c>
      <c r="O1078" s="236">
        <v>14.700000000000001</v>
      </c>
      <c r="P1078" s="236">
        <v>14.257918078453335</v>
      </c>
      <c r="Q1078" s="236">
        <v>12.816666666666668</v>
      </c>
      <c r="R1078" s="236">
        <v>12.383333333333333</v>
      </c>
      <c r="S1078" s="236">
        <v>13.366666666666665</v>
      </c>
      <c r="T1078" s="236">
        <v>14.4</v>
      </c>
      <c r="U1078" s="236">
        <v>13.149999999999999</v>
      </c>
      <c r="V1078" s="236">
        <v>13.383333333333333</v>
      </c>
      <c r="W1078" s="236">
        <v>13.631666666666666</v>
      </c>
      <c r="X1078" s="236">
        <v>13.07</v>
      </c>
      <c r="Y1078" s="236">
        <v>15.166666666666666</v>
      </c>
      <c r="Z1078" s="236">
        <v>12.899999999999999</v>
      </c>
      <c r="AA1078" s="236">
        <v>15.950000000000001</v>
      </c>
      <c r="AB1078" s="230"/>
      <c r="AC1078" s="231"/>
      <c r="AD1078" s="231"/>
      <c r="AE1078" s="231"/>
      <c r="AF1078" s="231"/>
      <c r="AG1078" s="231"/>
      <c r="AH1078" s="231"/>
      <c r="AI1078" s="231"/>
      <c r="AJ1078" s="231"/>
      <c r="AK1078" s="231"/>
      <c r="AL1078" s="231"/>
      <c r="AM1078" s="231"/>
      <c r="AN1078" s="231"/>
      <c r="AO1078" s="231"/>
      <c r="AP1078" s="231"/>
      <c r="AQ1078" s="231"/>
      <c r="AR1078" s="231"/>
      <c r="AS1078" s="231"/>
      <c r="AT1078" s="231"/>
      <c r="AU1078" s="231"/>
      <c r="AV1078" s="231"/>
      <c r="AW1078" s="231"/>
      <c r="AX1078" s="231"/>
      <c r="AY1078" s="231"/>
      <c r="AZ1078" s="231"/>
      <c r="BA1078" s="231"/>
      <c r="BB1078" s="231"/>
      <c r="BC1078" s="231"/>
      <c r="BD1078" s="231"/>
      <c r="BE1078" s="231"/>
      <c r="BF1078" s="231"/>
      <c r="BG1078" s="231"/>
      <c r="BH1078" s="231"/>
      <c r="BI1078" s="231"/>
      <c r="BJ1078" s="231"/>
      <c r="BK1078" s="231"/>
      <c r="BL1078" s="231"/>
      <c r="BM1078" s="232"/>
    </row>
    <row r="1079" spans="1:65">
      <c r="A1079" s="30"/>
      <c r="B1079" s="3" t="s">
        <v>272</v>
      </c>
      <c r="C1079" s="29"/>
      <c r="D1079" s="229">
        <v>13.848366807806862</v>
      </c>
      <c r="E1079" s="229">
        <v>13.19</v>
      </c>
      <c r="F1079" s="229">
        <v>13.850000000000001</v>
      </c>
      <c r="G1079" s="229">
        <v>13.6523</v>
      </c>
      <c r="H1079" s="229">
        <v>12</v>
      </c>
      <c r="I1079" s="229">
        <v>12.905000000000001</v>
      </c>
      <c r="J1079" s="229">
        <v>13.4</v>
      </c>
      <c r="K1079" s="229">
        <v>14.1</v>
      </c>
      <c r="L1079" s="229">
        <v>14.850000000000001</v>
      </c>
      <c r="M1079" s="229">
        <v>13.45</v>
      </c>
      <c r="N1079" s="229">
        <v>13.05</v>
      </c>
      <c r="O1079" s="229">
        <v>14.7</v>
      </c>
      <c r="P1079" s="229">
        <v>14.26806470052</v>
      </c>
      <c r="Q1079" s="229">
        <v>12.55</v>
      </c>
      <c r="R1079" s="229">
        <v>12.45</v>
      </c>
      <c r="S1079" s="229">
        <v>13.3</v>
      </c>
      <c r="T1079" s="229">
        <v>14.350000000000001</v>
      </c>
      <c r="U1079" s="229">
        <v>13.25</v>
      </c>
      <c r="V1079" s="229">
        <v>13.4</v>
      </c>
      <c r="W1079" s="229">
        <v>13.49</v>
      </c>
      <c r="X1079" s="229">
        <v>12.855</v>
      </c>
      <c r="Y1079" s="229">
        <v>15</v>
      </c>
      <c r="Z1079" s="229">
        <v>12.8</v>
      </c>
      <c r="AA1079" s="229">
        <v>16.05</v>
      </c>
      <c r="AB1079" s="230"/>
      <c r="AC1079" s="231"/>
      <c r="AD1079" s="231"/>
      <c r="AE1079" s="231"/>
      <c r="AF1079" s="231"/>
      <c r="AG1079" s="231"/>
      <c r="AH1079" s="231"/>
      <c r="AI1079" s="231"/>
      <c r="AJ1079" s="231"/>
      <c r="AK1079" s="231"/>
      <c r="AL1079" s="231"/>
      <c r="AM1079" s="231"/>
      <c r="AN1079" s="231"/>
      <c r="AO1079" s="231"/>
      <c r="AP1079" s="231"/>
      <c r="AQ1079" s="231"/>
      <c r="AR1079" s="231"/>
      <c r="AS1079" s="231"/>
      <c r="AT1079" s="231"/>
      <c r="AU1079" s="231"/>
      <c r="AV1079" s="231"/>
      <c r="AW1079" s="231"/>
      <c r="AX1079" s="231"/>
      <c r="AY1079" s="231"/>
      <c r="AZ1079" s="231"/>
      <c r="BA1079" s="231"/>
      <c r="BB1079" s="231"/>
      <c r="BC1079" s="231"/>
      <c r="BD1079" s="231"/>
      <c r="BE1079" s="231"/>
      <c r="BF1079" s="231"/>
      <c r="BG1079" s="231"/>
      <c r="BH1079" s="231"/>
      <c r="BI1079" s="231"/>
      <c r="BJ1079" s="231"/>
      <c r="BK1079" s="231"/>
      <c r="BL1079" s="231"/>
      <c r="BM1079" s="232"/>
    </row>
    <row r="1080" spans="1:65">
      <c r="A1080" s="30"/>
      <c r="B1080" s="3" t="s">
        <v>273</v>
      </c>
      <c r="C1080" s="29"/>
      <c r="D1080" s="24">
        <v>0.14746788235180783</v>
      </c>
      <c r="E1080" s="24">
        <v>0.10703581954965645</v>
      </c>
      <c r="F1080" s="24">
        <v>0.34641016151377552</v>
      </c>
      <c r="G1080" s="24">
        <v>0.63066084599146233</v>
      </c>
      <c r="H1080" s="24">
        <v>0.5163977794943222</v>
      </c>
      <c r="I1080" s="24">
        <v>0.23503191272676149</v>
      </c>
      <c r="J1080" s="24">
        <v>0.39832984656772413</v>
      </c>
      <c r="K1080" s="24">
        <v>0.25819888974716149</v>
      </c>
      <c r="L1080" s="24">
        <v>0.31622776601683805</v>
      </c>
      <c r="M1080" s="24">
        <v>0.36560452221856676</v>
      </c>
      <c r="N1080" s="24">
        <v>0.59581876439064918</v>
      </c>
      <c r="O1080" s="24">
        <v>0.35213633723318022</v>
      </c>
      <c r="P1080" s="24">
        <v>0.1233702745024528</v>
      </c>
      <c r="Q1080" s="24">
        <v>0.64935865795927217</v>
      </c>
      <c r="R1080" s="24">
        <v>0.24832774042918893</v>
      </c>
      <c r="S1080" s="24">
        <v>0.33862466931200802</v>
      </c>
      <c r="T1080" s="24">
        <v>0.20976176963403023</v>
      </c>
      <c r="U1080" s="24">
        <v>0.31464265445104567</v>
      </c>
      <c r="V1080" s="24">
        <v>0.20412414523193159</v>
      </c>
      <c r="W1080" s="24">
        <v>0.47734334253937882</v>
      </c>
      <c r="X1080" s="24">
        <v>0.62597124534598225</v>
      </c>
      <c r="Y1080" s="24">
        <v>0.40824829046386302</v>
      </c>
      <c r="Z1080" s="24">
        <v>0.36331804249169908</v>
      </c>
      <c r="AA1080" s="24">
        <v>0.57532599454570077</v>
      </c>
      <c r="AB1080" s="15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87</v>
      </c>
      <c r="C1081" s="29"/>
      <c r="D1081" s="13">
        <v>1.0633135495673695E-2</v>
      </c>
      <c r="E1081" s="13">
        <v>8.1138966177882327E-3</v>
      </c>
      <c r="F1081" s="13">
        <v>2.4921594353509033E-2</v>
      </c>
      <c r="G1081" s="13">
        <v>4.6132525876011271E-2</v>
      </c>
      <c r="H1081" s="13">
        <v>4.1870090229269366E-2</v>
      </c>
      <c r="I1081" s="13">
        <v>1.8121196046781921E-2</v>
      </c>
      <c r="J1081" s="13">
        <v>3.0100492183959E-2</v>
      </c>
      <c r="K1081" s="13">
        <v>1.8355371309039914E-2</v>
      </c>
      <c r="L1081" s="13">
        <v>2.1223340001130072E-2</v>
      </c>
      <c r="M1081" s="13">
        <v>2.7115292129930784E-2</v>
      </c>
      <c r="N1081" s="13">
        <v>4.4967453916275407E-2</v>
      </c>
      <c r="O1081" s="13">
        <v>2.3954852873005455E-2</v>
      </c>
      <c r="P1081" s="13">
        <v>8.6527551795160633E-3</v>
      </c>
      <c r="Q1081" s="13">
        <v>5.0665174873285208E-2</v>
      </c>
      <c r="R1081" s="13">
        <v>2.0053384153097358E-2</v>
      </c>
      <c r="S1081" s="13">
        <v>2.5333516407382149E-2</v>
      </c>
      <c r="T1081" s="13">
        <v>1.4566789557918765E-2</v>
      </c>
      <c r="U1081" s="13">
        <v>2.3927198057113741E-2</v>
      </c>
      <c r="V1081" s="13">
        <v>1.5252115459422037E-2</v>
      </c>
      <c r="W1081" s="13">
        <v>3.5017239946647183E-2</v>
      </c>
      <c r="X1081" s="13">
        <v>4.7893744861972627E-2</v>
      </c>
      <c r="Y1081" s="13">
        <v>2.6917469700914045E-2</v>
      </c>
      <c r="Z1081" s="13">
        <v>2.8164189340441792E-2</v>
      </c>
      <c r="AA1081" s="13">
        <v>3.6070595269322929E-2</v>
      </c>
      <c r="AB1081" s="15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274</v>
      </c>
      <c r="C1082" s="29"/>
      <c r="D1082" s="13">
        <v>2.6045454114403954E-2</v>
      </c>
      <c r="E1082" s="13">
        <v>-2.4044145515681015E-2</v>
      </c>
      <c r="F1082" s="13">
        <v>2.8360306557071224E-2</v>
      </c>
      <c r="G1082" s="13">
        <v>1.1391128452948651E-2</v>
      </c>
      <c r="H1082" s="13">
        <v>-8.7546010968545862E-2</v>
      </c>
      <c r="I1082" s="13">
        <v>-4.0443656399624994E-2</v>
      </c>
      <c r="J1082" s="13">
        <v>-2.0961530687872099E-2</v>
      </c>
      <c r="K1082" s="13">
        <v>4.0690765868307333E-2</v>
      </c>
      <c r="L1082" s="13">
        <v>0.10234306242448632</v>
      </c>
      <c r="M1082" s="13">
        <v>-2.4658417210182693E-3</v>
      </c>
      <c r="N1082" s="13">
        <v>-1.9728484756748488E-2</v>
      </c>
      <c r="O1082" s="13">
        <v>8.7546511251003434E-2</v>
      </c>
      <c r="P1082" s="13">
        <v>5.4840072375818671E-2</v>
      </c>
      <c r="Q1082" s="13">
        <v>-5.1787678965961703E-2</v>
      </c>
      <c r="R1082" s="13">
        <v>-8.3846873175175141E-2</v>
      </c>
      <c r="S1082" s="13">
        <v>-1.1097163238883545E-2</v>
      </c>
      <c r="T1082" s="13">
        <v>6.5351684490778883E-2</v>
      </c>
      <c r="U1082" s="13">
        <v>-2.7126760343490264E-2</v>
      </c>
      <c r="V1082" s="13">
        <v>-9.8641173077599342E-3</v>
      </c>
      <c r="W1082" s="13">
        <v>8.5082670659815118E-3</v>
      </c>
      <c r="X1082" s="13">
        <v>-3.3045380812883329E-2</v>
      </c>
      <c r="Y1082" s="13">
        <v>0.12207179732246387</v>
      </c>
      <c r="Z1082" s="13">
        <v>-4.5622449310343982E-2</v>
      </c>
      <c r="AA1082" s="13">
        <v>0.18002495608527247</v>
      </c>
      <c r="AB1082" s="15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46" t="s">
        <v>275</v>
      </c>
      <c r="C1083" s="47"/>
      <c r="D1083" s="45">
        <v>0.65</v>
      </c>
      <c r="E1083" s="45">
        <v>0.36</v>
      </c>
      <c r="F1083" s="45">
        <v>0.7</v>
      </c>
      <c r="G1083" s="45">
        <v>0.36</v>
      </c>
      <c r="H1083" s="45" t="s">
        <v>276</v>
      </c>
      <c r="I1083" s="45">
        <v>0.7</v>
      </c>
      <c r="J1083" s="45">
        <v>0.3</v>
      </c>
      <c r="K1083" s="45">
        <v>0.95</v>
      </c>
      <c r="L1083" s="45">
        <v>2.2000000000000002</v>
      </c>
      <c r="M1083" s="45">
        <v>0.08</v>
      </c>
      <c r="N1083" s="45">
        <v>0.28000000000000003</v>
      </c>
      <c r="O1083" s="45">
        <v>1.9</v>
      </c>
      <c r="P1083" s="45">
        <v>1.24</v>
      </c>
      <c r="Q1083" s="45">
        <v>0.93</v>
      </c>
      <c r="R1083" s="45">
        <v>1.58</v>
      </c>
      <c r="S1083" s="45">
        <v>0.1</v>
      </c>
      <c r="T1083" s="45">
        <v>1.45</v>
      </c>
      <c r="U1083" s="45">
        <v>0.43</v>
      </c>
      <c r="V1083" s="45">
        <v>0.08</v>
      </c>
      <c r="W1083" s="45">
        <v>0.3</v>
      </c>
      <c r="X1083" s="45">
        <v>0.55000000000000004</v>
      </c>
      <c r="Y1083" s="45" t="s">
        <v>276</v>
      </c>
      <c r="Z1083" s="45">
        <v>0.8</v>
      </c>
      <c r="AA1083" s="45">
        <v>3.78</v>
      </c>
      <c r="AB1083" s="15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1" t="s">
        <v>318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BM1084" s="55"/>
    </row>
    <row r="1085" spans="1:65">
      <c r="BM1085" s="55"/>
    </row>
    <row r="1086" spans="1:65" ht="15">
      <c r="B1086" s="8" t="s">
        <v>562</v>
      </c>
      <c r="BM1086" s="28" t="s">
        <v>67</v>
      </c>
    </row>
    <row r="1087" spans="1:65" ht="15">
      <c r="A1087" s="25" t="s">
        <v>41</v>
      </c>
      <c r="B1087" s="18" t="s">
        <v>111</v>
      </c>
      <c r="C1087" s="15" t="s">
        <v>112</v>
      </c>
      <c r="D1087" s="16" t="s">
        <v>231</v>
      </c>
      <c r="E1087" s="17" t="s">
        <v>231</v>
      </c>
      <c r="F1087" s="17" t="s">
        <v>231</v>
      </c>
      <c r="G1087" s="17" t="s">
        <v>231</v>
      </c>
      <c r="H1087" s="17" t="s">
        <v>231</v>
      </c>
      <c r="I1087" s="17" t="s">
        <v>231</v>
      </c>
      <c r="J1087" s="17" t="s">
        <v>231</v>
      </c>
      <c r="K1087" s="17" t="s">
        <v>231</v>
      </c>
      <c r="L1087" s="17" t="s">
        <v>231</v>
      </c>
      <c r="M1087" s="17" t="s">
        <v>231</v>
      </c>
      <c r="N1087" s="15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 t="s">
        <v>232</v>
      </c>
      <c r="C1088" s="9" t="s">
        <v>232</v>
      </c>
      <c r="D1088" s="151" t="s">
        <v>236</v>
      </c>
      <c r="E1088" s="152" t="s">
        <v>237</v>
      </c>
      <c r="F1088" s="152" t="s">
        <v>241</v>
      </c>
      <c r="G1088" s="152" t="s">
        <v>242</v>
      </c>
      <c r="H1088" s="152" t="s">
        <v>245</v>
      </c>
      <c r="I1088" s="152" t="s">
        <v>253</v>
      </c>
      <c r="J1088" s="152" t="s">
        <v>257</v>
      </c>
      <c r="K1088" s="152" t="s">
        <v>258</v>
      </c>
      <c r="L1088" s="152" t="s">
        <v>261</v>
      </c>
      <c r="M1088" s="152" t="s">
        <v>264</v>
      </c>
      <c r="N1088" s="15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 t="s">
        <v>3</v>
      </c>
    </row>
    <row r="1089" spans="1:65">
      <c r="A1089" s="30"/>
      <c r="B1089" s="19"/>
      <c r="C1089" s="9"/>
      <c r="D1089" s="10" t="s">
        <v>306</v>
      </c>
      <c r="E1089" s="11" t="s">
        <v>306</v>
      </c>
      <c r="F1089" s="11" t="s">
        <v>307</v>
      </c>
      <c r="G1089" s="11" t="s">
        <v>306</v>
      </c>
      <c r="H1089" s="11" t="s">
        <v>306</v>
      </c>
      <c r="I1089" s="11" t="s">
        <v>307</v>
      </c>
      <c r="J1089" s="11" t="s">
        <v>306</v>
      </c>
      <c r="K1089" s="11" t="s">
        <v>306</v>
      </c>
      <c r="L1089" s="11" t="s">
        <v>307</v>
      </c>
      <c r="M1089" s="11" t="s">
        <v>307</v>
      </c>
      <c r="N1089" s="15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2</v>
      </c>
    </row>
    <row r="1090" spans="1:65">
      <c r="A1090" s="30"/>
      <c r="B1090" s="19"/>
      <c r="C1090" s="9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15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</v>
      </c>
    </row>
    <row r="1091" spans="1:65">
      <c r="A1091" s="30"/>
      <c r="B1091" s="18">
        <v>1</v>
      </c>
      <c r="C1091" s="14">
        <v>1</v>
      </c>
      <c r="D1091" s="22">
        <v>1.2320815772246825</v>
      </c>
      <c r="E1091" s="22">
        <v>1.07</v>
      </c>
      <c r="F1091" s="22">
        <v>1.2</v>
      </c>
      <c r="G1091" s="22">
        <v>1.0900000000000001</v>
      </c>
      <c r="H1091" s="22">
        <v>1</v>
      </c>
      <c r="I1091" s="22">
        <v>1.1000000000000001</v>
      </c>
      <c r="J1091" s="22">
        <v>1</v>
      </c>
      <c r="K1091" s="22">
        <v>1.22</v>
      </c>
      <c r="L1091" s="22">
        <v>1.4</v>
      </c>
      <c r="M1091" s="22">
        <v>1.4</v>
      </c>
      <c r="N1091" s="15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>
        <v>1</v>
      </c>
      <c r="C1092" s="9">
        <v>2</v>
      </c>
      <c r="D1092" s="11">
        <v>1.2124793582862237</v>
      </c>
      <c r="E1092" s="11">
        <v>1.06</v>
      </c>
      <c r="F1092" s="11">
        <v>1.2</v>
      </c>
      <c r="G1092" s="11">
        <v>0.94430000000000003</v>
      </c>
      <c r="H1092" s="11">
        <v>0.9</v>
      </c>
      <c r="I1092" s="11">
        <v>1.1000000000000001</v>
      </c>
      <c r="J1092" s="11">
        <v>1</v>
      </c>
      <c r="K1092" s="11">
        <v>1.17</v>
      </c>
      <c r="L1092" s="11">
        <v>1.4</v>
      </c>
      <c r="M1092" s="11">
        <v>1.3</v>
      </c>
      <c r="N1092" s="15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36</v>
      </c>
    </row>
    <row r="1093" spans="1:65">
      <c r="A1093" s="30"/>
      <c r="B1093" s="19">
        <v>1</v>
      </c>
      <c r="C1093" s="9">
        <v>3</v>
      </c>
      <c r="D1093" s="11">
        <v>1.195318005336967</v>
      </c>
      <c r="E1093" s="11">
        <v>1.1399999999999999</v>
      </c>
      <c r="F1093" s="11">
        <v>1.2</v>
      </c>
      <c r="G1093" s="11">
        <v>0.96130000000000004</v>
      </c>
      <c r="H1093" s="11">
        <v>1</v>
      </c>
      <c r="I1093" s="11">
        <v>1.1000000000000001</v>
      </c>
      <c r="J1093" s="11">
        <v>1.1000000000000001</v>
      </c>
      <c r="K1093" s="11">
        <v>1.18</v>
      </c>
      <c r="L1093" s="11">
        <v>1.3</v>
      </c>
      <c r="M1093" s="11">
        <v>1.3</v>
      </c>
      <c r="N1093" s="15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16</v>
      </c>
    </row>
    <row r="1094" spans="1:65">
      <c r="A1094" s="30"/>
      <c r="B1094" s="19">
        <v>1</v>
      </c>
      <c r="C1094" s="9">
        <v>4</v>
      </c>
      <c r="D1094" s="11">
        <v>1.2230827629408432</v>
      </c>
      <c r="E1094" s="11">
        <v>1.03</v>
      </c>
      <c r="F1094" s="11">
        <v>1.3</v>
      </c>
      <c r="G1094" s="11">
        <v>1.0342</v>
      </c>
      <c r="H1094" s="11">
        <v>1.1000000000000001</v>
      </c>
      <c r="I1094" s="11">
        <v>1.1000000000000001</v>
      </c>
      <c r="J1094" s="11">
        <v>1</v>
      </c>
      <c r="K1094" s="11">
        <v>1.1200000000000001</v>
      </c>
      <c r="L1094" s="11">
        <v>1.4</v>
      </c>
      <c r="M1094" s="11">
        <v>1.3</v>
      </c>
      <c r="N1094" s="15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1.1546164842052726</v>
      </c>
    </row>
    <row r="1095" spans="1:65">
      <c r="A1095" s="30"/>
      <c r="B1095" s="19">
        <v>1</v>
      </c>
      <c r="C1095" s="9">
        <v>5</v>
      </c>
      <c r="D1095" s="11">
        <v>1.1597227584217711</v>
      </c>
      <c r="E1095" s="11">
        <v>1.04</v>
      </c>
      <c r="F1095" s="11">
        <v>1.2</v>
      </c>
      <c r="G1095" s="11">
        <v>0.96589999999999998</v>
      </c>
      <c r="H1095" s="11">
        <v>1.1000000000000001</v>
      </c>
      <c r="I1095" s="11">
        <v>1</v>
      </c>
      <c r="J1095" s="11">
        <v>1.1000000000000001</v>
      </c>
      <c r="K1095" s="11">
        <v>1.1499999999999999</v>
      </c>
      <c r="L1095" s="11">
        <v>1.4</v>
      </c>
      <c r="M1095" s="11">
        <v>1.4</v>
      </c>
      <c r="N1095" s="15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69</v>
      </c>
    </row>
    <row r="1096" spans="1:65">
      <c r="A1096" s="30"/>
      <c r="B1096" s="19">
        <v>1</v>
      </c>
      <c r="C1096" s="9">
        <v>6</v>
      </c>
      <c r="D1096" s="11">
        <v>1.2557045901058801</v>
      </c>
      <c r="E1096" s="11">
        <v>1.07</v>
      </c>
      <c r="F1096" s="11">
        <v>1.2</v>
      </c>
      <c r="G1096" s="11">
        <v>1.0729</v>
      </c>
      <c r="H1096" s="11">
        <v>1.1000000000000001</v>
      </c>
      <c r="I1096" s="11">
        <v>1.1000000000000001</v>
      </c>
      <c r="J1096" s="11">
        <v>1</v>
      </c>
      <c r="K1096" s="11">
        <v>1.18</v>
      </c>
      <c r="L1096" s="11">
        <v>1.3</v>
      </c>
      <c r="M1096" s="11">
        <v>1.4</v>
      </c>
      <c r="N1096" s="15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20" t="s">
        <v>271</v>
      </c>
      <c r="C1097" s="12"/>
      <c r="D1097" s="23">
        <v>1.2130648420527279</v>
      </c>
      <c r="E1097" s="23">
        <v>1.0683333333333334</v>
      </c>
      <c r="F1097" s="23">
        <v>1.2166666666666666</v>
      </c>
      <c r="G1097" s="23">
        <v>1.0114333333333332</v>
      </c>
      <c r="H1097" s="23">
        <v>1.0333333333333332</v>
      </c>
      <c r="I1097" s="23">
        <v>1.0833333333333333</v>
      </c>
      <c r="J1097" s="23">
        <v>1.0333333333333332</v>
      </c>
      <c r="K1097" s="23">
        <v>1.17</v>
      </c>
      <c r="L1097" s="23">
        <v>1.3666666666666669</v>
      </c>
      <c r="M1097" s="23">
        <v>1.3499999999999999</v>
      </c>
      <c r="N1097" s="15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272</v>
      </c>
      <c r="C1098" s="29"/>
      <c r="D1098" s="11">
        <v>1.2177810606135333</v>
      </c>
      <c r="E1098" s="11">
        <v>1.0649999999999999</v>
      </c>
      <c r="F1098" s="11">
        <v>1.2</v>
      </c>
      <c r="G1098" s="11">
        <v>1.0000499999999999</v>
      </c>
      <c r="H1098" s="11">
        <v>1.05</v>
      </c>
      <c r="I1098" s="11">
        <v>1.1000000000000001</v>
      </c>
      <c r="J1098" s="11">
        <v>1</v>
      </c>
      <c r="K1098" s="11">
        <v>1.1749999999999998</v>
      </c>
      <c r="L1098" s="11">
        <v>1.4</v>
      </c>
      <c r="M1098" s="11">
        <v>1.35</v>
      </c>
      <c r="N1098" s="15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273</v>
      </c>
      <c r="C1099" s="29"/>
      <c r="D1099" s="24">
        <v>3.2987312592285531E-2</v>
      </c>
      <c r="E1099" s="24">
        <v>3.8686776379877698E-2</v>
      </c>
      <c r="F1099" s="24">
        <v>4.0824829046386339E-2</v>
      </c>
      <c r="G1099" s="24">
        <v>6.2550321075648105E-2</v>
      </c>
      <c r="H1099" s="24">
        <v>8.1649658092772637E-2</v>
      </c>
      <c r="I1099" s="24">
        <v>4.0824829046386332E-2</v>
      </c>
      <c r="J1099" s="24">
        <v>5.1639777949432274E-2</v>
      </c>
      <c r="K1099" s="24">
        <v>3.3466401061362984E-2</v>
      </c>
      <c r="L1099" s="24">
        <v>5.1639777949432156E-2</v>
      </c>
      <c r="M1099" s="24">
        <v>5.4772255750516537E-2</v>
      </c>
      <c r="N1099" s="15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87</v>
      </c>
      <c r="C1100" s="29"/>
      <c r="D1100" s="13">
        <v>2.7193362999841753E-2</v>
      </c>
      <c r="E1100" s="13">
        <v>3.6212271182412818E-2</v>
      </c>
      <c r="F1100" s="13">
        <v>3.3554654010728498E-2</v>
      </c>
      <c r="G1100" s="13">
        <v>6.184324662259643E-2</v>
      </c>
      <c r="H1100" s="13">
        <v>7.9015798154296116E-2</v>
      </c>
      <c r="I1100" s="13">
        <v>3.7684457581279696E-2</v>
      </c>
      <c r="J1100" s="13">
        <v>4.9973978660740916E-2</v>
      </c>
      <c r="K1100" s="13">
        <v>2.8603761590908536E-2</v>
      </c>
      <c r="L1100" s="13">
        <v>3.7785203377633275E-2</v>
      </c>
      <c r="M1100" s="13">
        <v>4.0572041296678921E-2</v>
      </c>
      <c r="N1100" s="15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274</v>
      </c>
      <c r="C1101" s="29"/>
      <c r="D1101" s="13">
        <v>5.062144759494358E-2</v>
      </c>
      <c r="E1101" s="13">
        <v>-7.4728840313871281E-2</v>
      </c>
      <c r="F1101" s="13">
        <v>5.3740946288414859E-2</v>
      </c>
      <c r="G1101" s="13">
        <v>-0.1240092730622091</v>
      </c>
      <c r="H1101" s="13">
        <v>-0.10504193602901757</v>
      </c>
      <c r="I1101" s="13">
        <v>-6.1737513578808745E-2</v>
      </c>
      <c r="J1101" s="13">
        <v>-0.10504193602901757</v>
      </c>
      <c r="K1101" s="13">
        <v>1.3323485334886698E-2</v>
      </c>
      <c r="L1101" s="13">
        <v>0.18365421363904155</v>
      </c>
      <c r="M1101" s="13">
        <v>0.16921940615563846</v>
      </c>
      <c r="N1101" s="15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46" t="s">
        <v>275</v>
      </c>
      <c r="C1102" s="47"/>
      <c r="D1102" s="45">
        <v>0.64</v>
      </c>
      <c r="E1102" s="45">
        <v>0.43</v>
      </c>
      <c r="F1102" s="45">
        <v>0.66</v>
      </c>
      <c r="G1102" s="45">
        <v>0.85</v>
      </c>
      <c r="H1102" s="45">
        <v>0.69</v>
      </c>
      <c r="I1102" s="45">
        <v>0.32</v>
      </c>
      <c r="J1102" s="45">
        <v>0.69</v>
      </c>
      <c r="K1102" s="45">
        <v>0.32</v>
      </c>
      <c r="L1102" s="45">
        <v>1.77</v>
      </c>
      <c r="M1102" s="45">
        <v>1.64</v>
      </c>
      <c r="N1102" s="15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1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BM1103" s="55"/>
    </row>
    <row r="1104" spans="1:65" ht="15">
      <c r="B1104" s="8" t="s">
        <v>563</v>
      </c>
      <c r="BM1104" s="28" t="s">
        <v>67</v>
      </c>
    </row>
    <row r="1105" spans="1:65" ht="15">
      <c r="A1105" s="25" t="s">
        <v>44</v>
      </c>
      <c r="B1105" s="18" t="s">
        <v>111</v>
      </c>
      <c r="C1105" s="15" t="s">
        <v>112</v>
      </c>
      <c r="D1105" s="16" t="s">
        <v>231</v>
      </c>
      <c r="E1105" s="17" t="s">
        <v>231</v>
      </c>
      <c r="F1105" s="17" t="s">
        <v>231</v>
      </c>
      <c r="G1105" s="17" t="s">
        <v>231</v>
      </c>
      <c r="H1105" s="17" t="s">
        <v>231</v>
      </c>
      <c r="I1105" s="17" t="s">
        <v>231</v>
      </c>
      <c r="J1105" s="17" t="s">
        <v>231</v>
      </c>
      <c r="K1105" s="17" t="s">
        <v>231</v>
      </c>
      <c r="L1105" s="17" t="s">
        <v>231</v>
      </c>
      <c r="M1105" s="17" t="s">
        <v>231</v>
      </c>
      <c r="N1105" s="17" t="s">
        <v>231</v>
      </c>
      <c r="O1105" s="17" t="s">
        <v>231</v>
      </c>
      <c r="P1105" s="17" t="s">
        <v>231</v>
      </c>
      <c r="Q1105" s="17" t="s">
        <v>231</v>
      </c>
      <c r="R1105" s="17" t="s">
        <v>231</v>
      </c>
      <c r="S1105" s="17" t="s">
        <v>231</v>
      </c>
      <c r="T1105" s="17" t="s">
        <v>231</v>
      </c>
      <c r="U1105" s="17" t="s">
        <v>231</v>
      </c>
      <c r="V1105" s="17" t="s">
        <v>231</v>
      </c>
      <c r="W1105" s="17" t="s">
        <v>231</v>
      </c>
      <c r="X1105" s="17" t="s">
        <v>231</v>
      </c>
      <c r="Y1105" s="17" t="s">
        <v>231</v>
      </c>
      <c r="Z1105" s="17" t="s">
        <v>231</v>
      </c>
      <c r="AA1105" s="17" t="s">
        <v>231</v>
      </c>
      <c r="AB1105" s="17" t="s">
        <v>231</v>
      </c>
      <c r="AC1105" s="17" t="s">
        <v>231</v>
      </c>
      <c r="AD1105" s="15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 t="s">
        <v>232</v>
      </c>
      <c r="C1106" s="9" t="s">
        <v>232</v>
      </c>
      <c r="D1106" s="151" t="s">
        <v>235</v>
      </c>
      <c r="E1106" s="152" t="s">
        <v>236</v>
      </c>
      <c r="F1106" s="152" t="s">
        <v>237</v>
      </c>
      <c r="G1106" s="152" t="s">
        <v>241</v>
      </c>
      <c r="H1106" s="152" t="s">
        <v>242</v>
      </c>
      <c r="I1106" s="152" t="s">
        <v>243</v>
      </c>
      <c r="J1106" s="152" t="s">
        <v>244</v>
      </c>
      <c r="K1106" s="152" t="s">
        <v>245</v>
      </c>
      <c r="L1106" s="152" t="s">
        <v>246</v>
      </c>
      <c r="M1106" s="152" t="s">
        <v>247</v>
      </c>
      <c r="N1106" s="152" t="s">
        <v>248</v>
      </c>
      <c r="O1106" s="152" t="s">
        <v>249</v>
      </c>
      <c r="P1106" s="152" t="s">
        <v>250</v>
      </c>
      <c r="Q1106" s="152" t="s">
        <v>251</v>
      </c>
      <c r="R1106" s="152" t="s">
        <v>252</v>
      </c>
      <c r="S1106" s="152" t="s">
        <v>253</v>
      </c>
      <c r="T1106" s="152" t="s">
        <v>254</v>
      </c>
      <c r="U1106" s="152" t="s">
        <v>255</v>
      </c>
      <c r="V1106" s="152" t="s">
        <v>256</v>
      </c>
      <c r="W1106" s="152" t="s">
        <v>257</v>
      </c>
      <c r="X1106" s="152" t="s">
        <v>258</v>
      </c>
      <c r="Y1106" s="152" t="s">
        <v>259</v>
      </c>
      <c r="Z1106" s="152" t="s">
        <v>260</v>
      </c>
      <c r="AA1106" s="152" t="s">
        <v>261</v>
      </c>
      <c r="AB1106" s="152" t="s">
        <v>263</v>
      </c>
      <c r="AC1106" s="152" t="s">
        <v>264</v>
      </c>
      <c r="AD1106" s="15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 t="s">
        <v>3</v>
      </c>
    </row>
    <row r="1107" spans="1:65">
      <c r="A1107" s="30"/>
      <c r="B1107" s="19"/>
      <c r="C1107" s="9"/>
      <c r="D1107" s="10" t="s">
        <v>115</v>
      </c>
      <c r="E1107" s="11" t="s">
        <v>306</v>
      </c>
      <c r="F1107" s="11" t="s">
        <v>306</v>
      </c>
      <c r="G1107" s="11" t="s">
        <v>307</v>
      </c>
      <c r="H1107" s="11" t="s">
        <v>115</v>
      </c>
      <c r="I1107" s="11" t="s">
        <v>115</v>
      </c>
      <c r="J1107" s="11" t="s">
        <v>307</v>
      </c>
      <c r="K1107" s="11" t="s">
        <v>306</v>
      </c>
      <c r="L1107" s="11" t="s">
        <v>307</v>
      </c>
      <c r="M1107" s="11" t="s">
        <v>307</v>
      </c>
      <c r="N1107" s="11" t="s">
        <v>307</v>
      </c>
      <c r="O1107" s="11" t="s">
        <v>307</v>
      </c>
      <c r="P1107" s="11" t="s">
        <v>307</v>
      </c>
      <c r="Q1107" s="11" t="s">
        <v>115</v>
      </c>
      <c r="R1107" s="11" t="s">
        <v>307</v>
      </c>
      <c r="S1107" s="11" t="s">
        <v>307</v>
      </c>
      <c r="T1107" s="11" t="s">
        <v>115</v>
      </c>
      <c r="U1107" s="11" t="s">
        <v>307</v>
      </c>
      <c r="V1107" s="11" t="s">
        <v>306</v>
      </c>
      <c r="W1107" s="11" t="s">
        <v>307</v>
      </c>
      <c r="X1107" s="11" t="s">
        <v>306</v>
      </c>
      <c r="Y1107" s="11" t="s">
        <v>306</v>
      </c>
      <c r="Z1107" s="11" t="s">
        <v>307</v>
      </c>
      <c r="AA1107" s="11" t="s">
        <v>307</v>
      </c>
      <c r="AB1107" s="11" t="s">
        <v>306</v>
      </c>
      <c r="AC1107" s="11" t="s">
        <v>307</v>
      </c>
      <c r="AD1107" s="15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9"/>
      <c r="C1108" s="9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15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0</v>
      </c>
    </row>
    <row r="1109" spans="1:65">
      <c r="A1109" s="30"/>
      <c r="B1109" s="18">
        <v>1</v>
      </c>
      <c r="C1109" s="14">
        <v>1</v>
      </c>
      <c r="D1109" s="218">
        <v>145.39699999999999</v>
      </c>
      <c r="E1109" s="218">
        <v>144.21222154450697</v>
      </c>
      <c r="F1109" s="218">
        <v>144</v>
      </c>
      <c r="G1109" s="218">
        <v>143</v>
      </c>
      <c r="H1109" s="219">
        <v>125.3476</v>
      </c>
      <c r="I1109" s="218">
        <v>128</v>
      </c>
      <c r="J1109" s="219">
        <v>115</v>
      </c>
      <c r="K1109" s="218">
        <v>136.1</v>
      </c>
      <c r="L1109" s="218">
        <v>140</v>
      </c>
      <c r="M1109" s="218">
        <v>152</v>
      </c>
      <c r="N1109" s="218">
        <v>146</v>
      </c>
      <c r="O1109" s="218">
        <v>141</v>
      </c>
      <c r="P1109" s="218">
        <v>147</v>
      </c>
      <c r="Q1109" s="218">
        <v>143.22346725369997</v>
      </c>
      <c r="R1109" s="218">
        <v>128</v>
      </c>
      <c r="S1109" s="219">
        <v>125</v>
      </c>
      <c r="T1109" s="218">
        <v>141</v>
      </c>
      <c r="U1109" s="218">
        <v>140</v>
      </c>
      <c r="V1109" s="228">
        <v>131</v>
      </c>
      <c r="W1109" s="219">
        <v>125</v>
      </c>
      <c r="X1109" s="218">
        <v>144</v>
      </c>
      <c r="Y1109" s="218">
        <v>140</v>
      </c>
      <c r="Z1109" s="219">
        <v>118.97</v>
      </c>
      <c r="AA1109" s="218">
        <v>139</v>
      </c>
      <c r="AB1109" s="219">
        <v>166</v>
      </c>
      <c r="AC1109" s="218">
        <v>147</v>
      </c>
      <c r="AD1109" s="220"/>
      <c r="AE1109" s="221"/>
      <c r="AF1109" s="221"/>
      <c r="AG1109" s="221"/>
      <c r="AH1109" s="221"/>
      <c r="AI1109" s="221"/>
      <c r="AJ1109" s="221"/>
      <c r="AK1109" s="221"/>
      <c r="AL1109" s="221"/>
      <c r="AM1109" s="221"/>
      <c r="AN1109" s="221"/>
      <c r="AO1109" s="221"/>
      <c r="AP1109" s="221"/>
      <c r="AQ1109" s="221"/>
      <c r="AR1109" s="221"/>
      <c r="AS1109" s="221"/>
      <c r="AT1109" s="221"/>
      <c r="AU1109" s="221"/>
      <c r="AV1109" s="221"/>
      <c r="AW1109" s="221"/>
      <c r="AX1109" s="221"/>
      <c r="AY1109" s="221"/>
      <c r="AZ1109" s="221"/>
      <c r="BA1109" s="221"/>
      <c r="BB1109" s="221"/>
      <c r="BC1109" s="221"/>
      <c r="BD1109" s="221"/>
      <c r="BE1109" s="221"/>
      <c r="BF1109" s="221"/>
      <c r="BG1109" s="221"/>
      <c r="BH1109" s="221"/>
      <c r="BI1109" s="221"/>
      <c r="BJ1109" s="221"/>
      <c r="BK1109" s="221"/>
      <c r="BL1109" s="221"/>
      <c r="BM1109" s="222">
        <v>1</v>
      </c>
    </row>
    <row r="1110" spans="1:65">
      <c r="A1110" s="30"/>
      <c r="B1110" s="19">
        <v>1</v>
      </c>
      <c r="C1110" s="9">
        <v>2</v>
      </c>
      <c r="D1110" s="223">
        <v>146.88050000000001</v>
      </c>
      <c r="E1110" s="223">
        <v>139.66837257278638</v>
      </c>
      <c r="F1110" s="223">
        <v>149</v>
      </c>
      <c r="G1110" s="223">
        <v>143</v>
      </c>
      <c r="H1110" s="224">
        <v>114.02760000000001</v>
      </c>
      <c r="I1110" s="223">
        <v>128</v>
      </c>
      <c r="J1110" s="224">
        <v>114</v>
      </c>
      <c r="K1110" s="223">
        <v>139.5</v>
      </c>
      <c r="L1110" s="223">
        <v>138</v>
      </c>
      <c r="M1110" s="223">
        <v>148</v>
      </c>
      <c r="N1110" s="223">
        <v>150</v>
      </c>
      <c r="O1110" s="223">
        <v>138</v>
      </c>
      <c r="P1110" s="223">
        <v>149</v>
      </c>
      <c r="Q1110" s="223">
        <v>147.74313768370001</v>
      </c>
      <c r="R1110" s="223">
        <v>129</v>
      </c>
      <c r="S1110" s="224">
        <v>120</v>
      </c>
      <c r="T1110" s="223">
        <v>136</v>
      </c>
      <c r="U1110" s="223">
        <v>144</v>
      </c>
      <c r="V1110" s="223">
        <v>140</v>
      </c>
      <c r="W1110" s="224">
        <v>127</v>
      </c>
      <c r="X1110" s="223">
        <v>145</v>
      </c>
      <c r="Y1110" s="223">
        <v>137</v>
      </c>
      <c r="Z1110" s="223"/>
      <c r="AA1110" s="223">
        <v>140</v>
      </c>
      <c r="AB1110" s="224">
        <v>155</v>
      </c>
      <c r="AC1110" s="223">
        <v>147</v>
      </c>
      <c r="AD1110" s="220"/>
      <c r="AE1110" s="221"/>
      <c r="AF1110" s="221"/>
      <c r="AG1110" s="221"/>
      <c r="AH1110" s="221"/>
      <c r="AI1110" s="221"/>
      <c r="AJ1110" s="221"/>
      <c r="AK1110" s="221"/>
      <c r="AL1110" s="221"/>
      <c r="AM1110" s="221"/>
      <c r="AN1110" s="221"/>
      <c r="AO1110" s="221"/>
      <c r="AP1110" s="221"/>
      <c r="AQ1110" s="221"/>
      <c r="AR1110" s="221"/>
      <c r="AS1110" s="221"/>
      <c r="AT1110" s="221"/>
      <c r="AU1110" s="221"/>
      <c r="AV1110" s="221"/>
      <c r="AW1110" s="221"/>
      <c r="AX1110" s="221"/>
      <c r="AY1110" s="221"/>
      <c r="AZ1110" s="221"/>
      <c r="BA1110" s="221"/>
      <c r="BB1110" s="221"/>
      <c r="BC1110" s="221"/>
      <c r="BD1110" s="221"/>
      <c r="BE1110" s="221"/>
      <c r="BF1110" s="221"/>
      <c r="BG1110" s="221"/>
      <c r="BH1110" s="221"/>
      <c r="BI1110" s="221"/>
      <c r="BJ1110" s="221"/>
      <c r="BK1110" s="221"/>
      <c r="BL1110" s="221"/>
      <c r="BM1110" s="222">
        <v>17</v>
      </c>
    </row>
    <row r="1111" spans="1:65">
      <c r="A1111" s="30"/>
      <c r="B1111" s="19">
        <v>1</v>
      </c>
      <c r="C1111" s="9">
        <v>3</v>
      </c>
      <c r="D1111" s="223">
        <v>142.21850000000001</v>
      </c>
      <c r="E1111" s="223">
        <v>141.55802357432816</v>
      </c>
      <c r="F1111" s="223">
        <v>151</v>
      </c>
      <c r="G1111" s="223">
        <v>141</v>
      </c>
      <c r="H1111" s="224">
        <v>116.7856</v>
      </c>
      <c r="I1111" s="223">
        <v>132</v>
      </c>
      <c r="J1111" s="224">
        <v>110</v>
      </c>
      <c r="K1111" s="223">
        <v>145.30000000000001</v>
      </c>
      <c r="L1111" s="223">
        <v>140</v>
      </c>
      <c r="M1111" s="223">
        <v>150</v>
      </c>
      <c r="N1111" s="223">
        <v>146</v>
      </c>
      <c r="O1111" s="223">
        <v>144</v>
      </c>
      <c r="P1111" s="223">
        <v>146</v>
      </c>
      <c r="Q1111" s="223">
        <v>145.92588951369999</v>
      </c>
      <c r="R1111" s="223">
        <v>125</v>
      </c>
      <c r="S1111" s="224">
        <v>121</v>
      </c>
      <c r="T1111" s="223">
        <v>142</v>
      </c>
      <c r="U1111" s="223">
        <v>138</v>
      </c>
      <c r="V1111" s="223">
        <v>140</v>
      </c>
      <c r="W1111" s="224">
        <v>127</v>
      </c>
      <c r="X1111" s="223">
        <v>144</v>
      </c>
      <c r="Y1111" s="223">
        <v>138</v>
      </c>
      <c r="Z1111" s="225">
        <v>112.82</v>
      </c>
      <c r="AA1111" s="223">
        <v>145</v>
      </c>
      <c r="AB1111" s="224">
        <v>166</v>
      </c>
      <c r="AC1111" s="223">
        <v>142</v>
      </c>
      <c r="AD1111" s="220"/>
      <c r="AE1111" s="221"/>
      <c r="AF1111" s="221"/>
      <c r="AG1111" s="221"/>
      <c r="AH1111" s="221"/>
      <c r="AI1111" s="221"/>
      <c r="AJ1111" s="221"/>
      <c r="AK1111" s="221"/>
      <c r="AL1111" s="221"/>
      <c r="AM1111" s="221"/>
      <c r="AN1111" s="221"/>
      <c r="AO1111" s="221"/>
      <c r="AP1111" s="221"/>
      <c r="AQ1111" s="221"/>
      <c r="AR1111" s="221"/>
      <c r="AS1111" s="221"/>
      <c r="AT1111" s="221"/>
      <c r="AU1111" s="221"/>
      <c r="AV1111" s="221"/>
      <c r="AW1111" s="221"/>
      <c r="AX1111" s="221"/>
      <c r="AY1111" s="221"/>
      <c r="AZ1111" s="221"/>
      <c r="BA1111" s="221"/>
      <c r="BB1111" s="221"/>
      <c r="BC1111" s="221"/>
      <c r="BD1111" s="221"/>
      <c r="BE1111" s="221"/>
      <c r="BF1111" s="221"/>
      <c r="BG1111" s="221"/>
      <c r="BH1111" s="221"/>
      <c r="BI1111" s="221"/>
      <c r="BJ1111" s="221"/>
      <c r="BK1111" s="221"/>
      <c r="BL1111" s="221"/>
      <c r="BM1111" s="222">
        <v>16</v>
      </c>
    </row>
    <row r="1112" spans="1:65">
      <c r="A1112" s="30"/>
      <c r="B1112" s="19">
        <v>1</v>
      </c>
      <c r="C1112" s="9">
        <v>4</v>
      </c>
      <c r="D1112" s="223">
        <v>147.9725</v>
      </c>
      <c r="E1112" s="223">
        <v>142.0730444222888</v>
      </c>
      <c r="F1112" s="223">
        <v>148</v>
      </c>
      <c r="G1112" s="223">
        <v>139</v>
      </c>
      <c r="H1112" s="224">
        <v>115.3845</v>
      </c>
      <c r="I1112" s="223">
        <v>129</v>
      </c>
      <c r="J1112" s="224">
        <v>111</v>
      </c>
      <c r="K1112" s="223">
        <v>143.9</v>
      </c>
      <c r="L1112" s="223">
        <v>143</v>
      </c>
      <c r="M1112" s="223">
        <v>158</v>
      </c>
      <c r="N1112" s="223">
        <v>143</v>
      </c>
      <c r="O1112" s="223">
        <v>139</v>
      </c>
      <c r="P1112" s="223">
        <v>150</v>
      </c>
      <c r="Q1112" s="223">
        <v>141.39514469869999</v>
      </c>
      <c r="R1112" s="223">
        <v>126</v>
      </c>
      <c r="S1112" s="224">
        <v>119</v>
      </c>
      <c r="T1112" s="223">
        <v>135</v>
      </c>
      <c r="U1112" s="223">
        <v>138</v>
      </c>
      <c r="V1112" s="223">
        <v>142</v>
      </c>
      <c r="W1112" s="224">
        <v>125</v>
      </c>
      <c r="X1112" s="223">
        <v>142</v>
      </c>
      <c r="Y1112" s="223">
        <v>137</v>
      </c>
      <c r="Z1112" s="224">
        <v>118.25</v>
      </c>
      <c r="AA1112" s="223">
        <v>138</v>
      </c>
      <c r="AB1112" s="224">
        <v>159</v>
      </c>
      <c r="AC1112" s="223">
        <v>146</v>
      </c>
      <c r="AD1112" s="220"/>
      <c r="AE1112" s="221"/>
      <c r="AF1112" s="221"/>
      <c r="AG1112" s="221"/>
      <c r="AH1112" s="221"/>
      <c r="AI1112" s="221"/>
      <c r="AJ1112" s="221"/>
      <c r="AK1112" s="221"/>
      <c r="AL1112" s="221"/>
      <c r="AM1112" s="221"/>
      <c r="AN1112" s="221"/>
      <c r="AO1112" s="221"/>
      <c r="AP1112" s="221"/>
      <c r="AQ1112" s="221"/>
      <c r="AR1112" s="221"/>
      <c r="AS1112" s="221"/>
      <c r="AT1112" s="221"/>
      <c r="AU1112" s="221"/>
      <c r="AV1112" s="221"/>
      <c r="AW1112" s="221"/>
      <c r="AX1112" s="221"/>
      <c r="AY1112" s="221"/>
      <c r="AZ1112" s="221"/>
      <c r="BA1112" s="221"/>
      <c r="BB1112" s="221"/>
      <c r="BC1112" s="221"/>
      <c r="BD1112" s="221"/>
      <c r="BE1112" s="221"/>
      <c r="BF1112" s="221"/>
      <c r="BG1112" s="221"/>
      <c r="BH1112" s="221"/>
      <c r="BI1112" s="221"/>
      <c r="BJ1112" s="221"/>
      <c r="BK1112" s="221"/>
      <c r="BL1112" s="221"/>
      <c r="BM1112" s="222">
        <v>141.57953835168712</v>
      </c>
    </row>
    <row r="1113" spans="1:65">
      <c r="A1113" s="30"/>
      <c r="B1113" s="19">
        <v>1</v>
      </c>
      <c r="C1113" s="9">
        <v>5</v>
      </c>
      <c r="D1113" s="223">
        <v>147.5</v>
      </c>
      <c r="E1113" s="223">
        <v>142.13930218036197</v>
      </c>
      <c r="F1113" s="223">
        <v>150</v>
      </c>
      <c r="G1113" s="223">
        <v>141</v>
      </c>
      <c r="H1113" s="224">
        <v>113.14830000000001</v>
      </c>
      <c r="I1113" s="223">
        <v>132</v>
      </c>
      <c r="J1113" s="224">
        <v>110</v>
      </c>
      <c r="K1113" s="223">
        <v>141.69999999999999</v>
      </c>
      <c r="L1113" s="223">
        <v>137</v>
      </c>
      <c r="M1113" s="223">
        <v>155</v>
      </c>
      <c r="N1113" s="223">
        <v>143</v>
      </c>
      <c r="O1113" s="223">
        <v>140</v>
      </c>
      <c r="P1113" s="223">
        <v>147</v>
      </c>
      <c r="Q1113" s="223">
        <v>142.66997885073127</v>
      </c>
      <c r="R1113" s="223">
        <v>128</v>
      </c>
      <c r="S1113" s="224">
        <v>120</v>
      </c>
      <c r="T1113" s="223">
        <v>143</v>
      </c>
      <c r="U1113" s="223">
        <v>138</v>
      </c>
      <c r="V1113" s="223">
        <v>139</v>
      </c>
      <c r="W1113" s="224">
        <v>127</v>
      </c>
      <c r="X1113" s="223">
        <v>142</v>
      </c>
      <c r="Y1113" s="225">
        <v>145</v>
      </c>
      <c r="Z1113" s="224">
        <v>117.75</v>
      </c>
      <c r="AA1113" s="223">
        <v>143</v>
      </c>
      <c r="AB1113" s="224">
        <v>152</v>
      </c>
      <c r="AC1113" s="223">
        <v>141</v>
      </c>
      <c r="AD1113" s="220"/>
      <c r="AE1113" s="221"/>
      <c r="AF1113" s="221"/>
      <c r="AG1113" s="221"/>
      <c r="AH1113" s="221"/>
      <c r="AI1113" s="221"/>
      <c r="AJ1113" s="221"/>
      <c r="AK1113" s="221"/>
      <c r="AL1113" s="221"/>
      <c r="AM1113" s="221"/>
      <c r="AN1113" s="221"/>
      <c r="AO1113" s="221"/>
      <c r="AP1113" s="221"/>
      <c r="AQ1113" s="221"/>
      <c r="AR1113" s="221"/>
      <c r="AS1113" s="221"/>
      <c r="AT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G1113" s="221"/>
      <c r="BH1113" s="221"/>
      <c r="BI1113" s="221"/>
      <c r="BJ1113" s="221"/>
      <c r="BK1113" s="221"/>
      <c r="BL1113" s="221"/>
      <c r="BM1113" s="222">
        <v>70</v>
      </c>
    </row>
    <row r="1114" spans="1:65">
      <c r="A1114" s="30"/>
      <c r="B1114" s="19">
        <v>1</v>
      </c>
      <c r="C1114" s="9">
        <v>6</v>
      </c>
      <c r="D1114" s="223">
        <v>145.86199999999999</v>
      </c>
      <c r="E1114" s="223">
        <v>137.42312177395368</v>
      </c>
      <c r="F1114" s="223">
        <v>148</v>
      </c>
      <c r="G1114" s="223">
        <v>142</v>
      </c>
      <c r="H1114" s="224">
        <v>127.09010000000001</v>
      </c>
      <c r="I1114" s="223">
        <v>129</v>
      </c>
      <c r="J1114" s="224">
        <v>109</v>
      </c>
      <c r="K1114" s="223">
        <v>139.80000000000001</v>
      </c>
      <c r="L1114" s="223">
        <v>137</v>
      </c>
      <c r="M1114" s="223">
        <v>151</v>
      </c>
      <c r="N1114" s="223">
        <v>142</v>
      </c>
      <c r="O1114" s="223">
        <v>148</v>
      </c>
      <c r="P1114" s="223">
        <v>148</v>
      </c>
      <c r="Q1114" s="223">
        <v>145.38239813369998</v>
      </c>
      <c r="R1114" s="223">
        <v>133</v>
      </c>
      <c r="S1114" s="224">
        <v>122</v>
      </c>
      <c r="T1114" s="223">
        <v>139</v>
      </c>
      <c r="U1114" s="223">
        <v>142</v>
      </c>
      <c r="V1114" s="223">
        <v>139</v>
      </c>
      <c r="W1114" s="224">
        <v>125</v>
      </c>
      <c r="X1114" s="223">
        <v>142</v>
      </c>
      <c r="Y1114" s="223">
        <v>138</v>
      </c>
      <c r="Z1114" s="224">
        <v>120.19</v>
      </c>
      <c r="AA1114" s="223">
        <v>139</v>
      </c>
      <c r="AB1114" s="224">
        <v>171</v>
      </c>
      <c r="AC1114" s="223">
        <v>142</v>
      </c>
      <c r="AD1114" s="220"/>
      <c r="AE1114" s="221"/>
      <c r="AF1114" s="221"/>
      <c r="AG1114" s="221"/>
      <c r="AH1114" s="221"/>
      <c r="AI1114" s="221"/>
      <c r="AJ1114" s="221"/>
      <c r="AK1114" s="221"/>
      <c r="AL1114" s="221"/>
      <c r="AM1114" s="221"/>
      <c r="AN1114" s="221"/>
      <c r="AO1114" s="221"/>
      <c r="AP1114" s="221"/>
      <c r="AQ1114" s="221"/>
      <c r="AR1114" s="221"/>
      <c r="AS1114" s="221"/>
      <c r="AT1114" s="221"/>
      <c r="AU1114" s="221"/>
      <c r="AV1114" s="221"/>
      <c r="AW1114" s="221"/>
      <c r="AX1114" s="221"/>
      <c r="AY1114" s="221"/>
      <c r="AZ1114" s="221"/>
      <c r="BA1114" s="221"/>
      <c r="BB1114" s="221"/>
      <c r="BC1114" s="221"/>
      <c r="BD1114" s="221"/>
      <c r="BE1114" s="221"/>
      <c r="BF1114" s="221"/>
      <c r="BG1114" s="221"/>
      <c r="BH1114" s="221"/>
      <c r="BI1114" s="221"/>
      <c r="BJ1114" s="221"/>
      <c r="BK1114" s="221"/>
      <c r="BL1114" s="221"/>
      <c r="BM1114" s="226"/>
    </row>
    <row r="1115" spans="1:65">
      <c r="A1115" s="30"/>
      <c r="B1115" s="20" t="s">
        <v>271</v>
      </c>
      <c r="C1115" s="12"/>
      <c r="D1115" s="227">
        <v>145.97175000000001</v>
      </c>
      <c r="E1115" s="227">
        <v>141.17901434470431</v>
      </c>
      <c r="F1115" s="227">
        <v>148.33333333333334</v>
      </c>
      <c r="G1115" s="227">
        <v>141.5</v>
      </c>
      <c r="H1115" s="227">
        <v>118.63061666666668</v>
      </c>
      <c r="I1115" s="227">
        <v>129.66666666666666</v>
      </c>
      <c r="J1115" s="227">
        <v>111.5</v>
      </c>
      <c r="K1115" s="227">
        <v>141.04999999999998</v>
      </c>
      <c r="L1115" s="227">
        <v>139.16666666666666</v>
      </c>
      <c r="M1115" s="227">
        <v>152.33333333333334</v>
      </c>
      <c r="N1115" s="227">
        <v>145</v>
      </c>
      <c r="O1115" s="227">
        <v>141.66666666666666</v>
      </c>
      <c r="P1115" s="227">
        <v>147.83333333333334</v>
      </c>
      <c r="Q1115" s="227">
        <v>144.39000268903854</v>
      </c>
      <c r="R1115" s="227">
        <v>128.16666666666666</v>
      </c>
      <c r="S1115" s="227">
        <v>121.16666666666667</v>
      </c>
      <c r="T1115" s="227">
        <v>139.33333333333334</v>
      </c>
      <c r="U1115" s="227">
        <v>140</v>
      </c>
      <c r="V1115" s="227">
        <v>138.5</v>
      </c>
      <c r="W1115" s="227">
        <v>126</v>
      </c>
      <c r="X1115" s="227">
        <v>143.16666666666666</v>
      </c>
      <c r="Y1115" s="227">
        <v>139.16666666666666</v>
      </c>
      <c r="Z1115" s="227">
        <v>117.596</v>
      </c>
      <c r="AA1115" s="227">
        <v>140.66666666666666</v>
      </c>
      <c r="AB1115" s="227">
        <v>161.5</v>
      </c>
      <c r="AC1115" s="227">
        <v>144.16666666666666</v>
      </c>
      <c r="AD1115" s="220"/>
      <c r="AE1115" s="221"/>
      <c r="AF1115" s="221"/>
      <c r="AG1115" s="221"/>
      <c r="AH1115" s="221"/>
      <c r="AI1115" s="221"/>
      <c r="AJ1115" s="221"/>
      <c r="AK1115" s="221"/>
      <c r="AL1115" s="221"/>
      <c r="AM1115" s="221"/>
      <c r="AN1115" s="221"/>
      <c r="AO1115" s="221"/>
      <c r="AP1115" s="221"/>
      <c r="AQ1115" s="221"/>
      <c r="AR1115" s="221"/>
      <c r="AS1115" s="221"/>
      <c r="AT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G1115" s="221"/>
      <c r="BH1115" s="221"/>
      <c r="BI1115" s="221"/>
      <c r="BJ1115" s="221"/>
      <c r="BK1115" s="221"/>
      <c r="BL1115" s="221"/>
      <c r="BM1115" s="226"/>
    </row>
    <row r="1116" spans="1:65">
      <c r="A1116" s="30"/>
      <c r="B1116" s="3" t="s">
        <v>272</v>
      </c>
      <c r="C1116" s="29"/>
      <c r="D1116" s="223">
        <v>146.37125</v>
      </c>
      <c r="E1116" s="223">
        <v>141.81553399830847</v>
      </c>
      <c r="F1116" s="223">
        <v>148.5</v>
      </c>
      <c r="G1116" s="223">
        <v>141.5</v>
      </c>
      <c r="H1116" s="223">
        <v>116.08505</v>
      </c>
      <c r="I1116" s="223">
        <v>129</v>
      </c>
      <c r="J1116" s="223">
        <v>110.5</v>
      </c>
      <c r="K1116" s="223">
        <v>140.75</v>
      </c>
      <c r="L1116" s="223">
        <v>139</v>
      </c>
      <c r="M1116" s="223">
        <v>151.5</v>
      </c>
      <c r="N1116" s="223">
        <v>144.5</v>
      </c>
      <c r="O1116" s="223">
        <v>140.5</v>
      </c>
      <c r="P1116" s="223">
        <v>147.5</v>
      </c>
      <c r="Q1116" s="223">
        <v>144.30293269369997</v>
      </c>
      <c r="R1116" s="223">
        <v>128</v>
      </c>
      <c r="S1116" s="223">
        <v>120.5</v>
      </c>
      <c r="T1116" s="223">
        <v>140</v>
      </c>
      <c r="U1116" s="223">
        <v>139</v>
      </c>
      <c r="V1116" s="223">
        <v>139.5</v>
      </c>
      <c r="W1116" s="223">
        <v>126</v>
      </c>
      <c r="X1116" s="223">
        <v>143</v>
      </c>
      <c r="Y1116" s="223">
        <v>138</v>
      </c>
      <c r="Z1116" s="223">
        <v>118.25</v>
      </c>
      <c r="AA1116" s="223">
        <v>139.5</v>
      </c>
      <c r="AB1116" s="223">
        <v>162.5</v>
      </c>
      <c r="AC1116" s="223">
        <v>144</v>
      </c>
      <c r="AD1116" s="220"/>
      <c r="AE1116" s="221"/>
      <c r="AF1116" s="221"/>
      <c r="AG1116" s="221"/>
      <c r="AH1116" s="221"/>
      <c r="AI1116" s="221"/>
      <c r="AJ1116" s="221"/>
      <c r="AK1116" s="221"/>
      <c r="AL1116" s="221"/>
      <c r="AM1116" s="221"/>
      <c r="AN1116" s="221"/>
      <c r="AO1116" s="221"/>
      <c r="AP1116" s="221"/>
      <c r="AQ1116" s="221"/>
      <c r="AR1116" s="221"/>
      <c r="AS1116" s="221"/>
      <c r="AT1116" s="221"/>
      <c r="AU1116" s="221"/>
      <c r="AV1116" s="221"/>
      <c r="AW1116" s="221"/>
      <c r="AX1116" s="221"/>
      <c r="AY1116" s="221"/>
      <c r="AZ1116" s="221"/>
      <c r="BA1116" s="221"/>
      <c r="BB1116" s="221"/>
      <c r="BC1116" s="221"/>
      <c r="BD1116" s="221"/>
      <c r="BE1116" s="221"/>
      <c r="BF1116" s="221"/>
      <c r="BG1116" s="221"/>
      <c r="BH1116" s="221"/>
      <c r="BI1116" s="221"/>
      <c r="BJ1116" s="221"/>
      <c r="BK1116" s="221"/>
      <c r="BL1116" s="221"/>
      <c r="BM1116" s="226"/>
    </row>
    <row r="1117" spans="1:65">
      <c r="A1117" s="30"/>
      <c r="B1117" s="3" t="s">
        <v>273</v>
      </c>
      <c r="C1117" s="29"/>
      <c r="D1117" s="223">
        <v>2.0781551133156531</v>
      </c>
      <c r="E1117" s="223">
        <v>2.3432543176572058</v>
      </c>
      <c r="F1117" s="223">
        <v>2.4221202832779936</v>
      </c>
      <c r="G1117" s="223">
        <v>1.51657508881031</v>
      </c>
      <c r="H1117" s="223">
        <v>6.0310138741066295</v>
      </c>
      <c r="I1117" s="223">
        <v>1.8618986725025257</v>
      </c>
      <c r="J1117" s="223">
        <v>2.4289915602982237</v>
      </c>
      <c r="K1117" s="223">
        <v>3.318885355055222</v>
      </c>
      <c r="L1117" s="223">
        <v>2.3166067138525408</v>
      </c>
      <c r="M1117" s="223">
        <v>3.6147844564602556</v>
      </c>
      <c r="N1117" s="223">
        <v>2.9664793948382653</v>
      </c>
      <c r="O1117" s="223">
        <v>3.723797345005051</v>
      </c>
      <c r="P1117" s="223">
        <v>1.4719601443879746</v>
      </c>
      <c r="Q1117" s="223">
        <v>2.3611765142706829</v>
      </c>
      <c r="R1117" s="223">
        <v>2.7868739954771309</v>
      </c>
      <c r="S1117" s="223">
        <v>2.1369760566432805</v>
      </c>
      <c r="T1117" s="223">
        <v>3.2659863237109041</v>
      </c>
      <c r="U1117" s="223">
        <v>2.5298221281347035</v>
      </c>
      <c r="V1117" s="223">
        <v>3.8340579025361627</v>
      </c>
      <c r="W1117" s="223">
        <v>1.0954451150103321</v>
      </c>
      <c r="X1117" s="223">
        <v>1.3291601358251257</v>
      </c>
      <c r="Y1117" s="223">
        <v>3.0605010483034745</v>
      </c>
      <c r="Z1117" s="223">
        <v>2.8230444559021763</v>
      </c>
      <c r="AA1117" s="223">
        <v>2.7325202042558927</v>
      </c>
      <c r="AB1117" s="223">
        <v>7.341661937191061</v>
      </c>
      <c r="AC1117" s="223">
        <v>2.7868739954771304</v>
      </c>
      <c r="AD1117" s="220"/>
      <c r="AE1117" s="221"/>
      <c r="AF1117" s="221"/>
      <c r="AG1117" s="221"/>
      <c r="AH1117" s="221"/>
      <c r="AI1117" s="221"/>
      <c r="AJ1117" s="221"/>
      <c r="AK1117" s="221"/>
      <c r="AL1117" s="221"/>
      <c r="AM1117" s="221"/>
      <c r="AN1117" s="221"/>
      <c r="AO1117" s="221"/>
      <c r="AP1117" s="221"/>
      <c r="AQ1117" s="221"/>
      <c r="AR1117" s="221"/>
      <c r="AS1117" s="221"/>
      <c r="AT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G1117" s="221"/>
      <c r="BH1117" s="221"/>
      <c r="BI1117" s="221"/>
      <c r="BJ1117" s="221"/>
      <c r="BK1117" s="221"/>
      <c r="BL1117" s="221"/>
      <c r="BM1117" s="226"/>
    </row>
    <row r="1118" spans="1:65">
      <c r="A1118" s="30"/>
      <c r="B1118" s="3" t="s">
        <v>87</v>
      </c>
      <c r="C1118" s="29"/>
      <c r="D1118" s="13">
        <v>1.4236693835044471E-2</v>
      </c>
      <c r="E1118" s="13">
        <v>1.6597752353872432E-2</v>
      </c>
      <c r="F1118" s="13">
        <v>1.6328900786143775E-2</v>
      </c>
      <c r="G1118" s="13">
        <v>1.0717845150602898E-2</v>
      </c>
      <c r="H1118" s="13">
        <v>5.0838594989797842E-2</v>
      </c>
      <c r="I1118" s="13">
        <v>1.4359115726240559E-2</v>
      </c>
      <c r="J1118" s="13">
        <v>2.1784677670836087E-2</v>
      </c>
      <c r="K1118" s="13">
        <v>2.3529850089012566E-2</v>
      </c>
      <c r="L1118" s="13">
        <v>1.6646275788161972E-2</v>
      </c>
      <c r="M1118" s="13">
        <v>2.3729438445034501E-2</v>
      </c>
      <c r="N1118" s="13">
        <v>2.0458478585091484E-2</v>
      </c>
      <c r="O1118" s="13">
        <v>2.6285628317682715E-2</v>
      </c>
      <c r="P1118" s="13">
        <v>9.9568893645184293E-3</v>
      </c>
      <c r="Q1118" s="13">
        <v>1.6352770069239242E-2</v>
      </c>
      <c r="R1118" s="13">
        <v>2.1744140406843675E-2</v>
      </c>
      <c r="S1118" s="13">
        <v>1.763666621713849E-2</v>
      </c>
      <c r="T1118" s="13">
        <v>2.344009323237491E-2</v>
      </c>
      <c r="U1118" s="13">
        <v>1.8070158058105024E-2</v>
      </c>
      <c r="V1118" s="13">
        <v>2.768272853816724E-2</v>
      </c>
      <c r="W1118" s="13">
        <v>8.694008849288351E-3</v>
      </c>
      <c r="X1118" s="13">
        <v>9.2840056052977352E-3</v>
      </c>
      <c r="Y1118" s="13">
        <v>2.1991624299186645E-2</v>
      </c>
      <c r="Z1118" s="13">
        <v>2.4006296607896323E-2</v>
      </c>
      <c r="AA1118" s="13">
        <v>1.9425499082387863E-2</v>
      </c>
      <c r="AB1118" s="13">
        <v>4.5459207041430721E-2</v>
      </c>
      <c r="AC1118" s="13">
        <v>1.933091788770264E-2</v>
      </c>
      <c r="AD1118" s="15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274</v>
      </c>
      <c r="C1119" s="29"/>
      <c r="D1119" s="13">
        <v>3.1022926755153835E-2</v>
      </c>
      <c r="E1119" s="13">
        <v>-2.8289681662041488E-3</v>
      </c>
      <c r="F1119" s="13">
        <v>4.7703185504600398E-2</v>
      </c>
      <c r="G1119" s="13">
        <v>-5.6179270403855508E-4</v>
      </c>
      <c r="H1119" s="13">
        <v>-0.16209207878623488</v>
      </c>
      <c r="I1119" s="13">
        <v>-8.4142608626315729E-2</v>
      </c>
      <c r="J1119" s="13">
        <v>-0.21245681898586777</v>
      </c>
      <c r="K1119" s="13">
        <v>-3.7402180982660793E-3</v>
      </c>
      <c r="L1119" s="13">
        <v>-1.7042516970403043E-2</v>
      </c>
      <c r="M1119" s="13">
        <v>7.5955855675511108E-2</v>
      </c>
      <c r="N1119" s="13">
        <v>2.4159293695508177E-2</v>
      </c>
      <c r="O1119" s="13">
        <v>6.1540188641595606E-4</v>
      </c>
      <c r="P1119" s="13">
        <v>4.4171601733236532E-2</v>
      </c>
      <c r="Q1119" s="13">
        <v>1.9850780487574049E-2</v>
      </c>
      <c r="R1119" s="13">
        <v>-9.4737359940407107E-2</v>
      </c>
      <c r="S1119" s="13">
        <v>-0.14417953273950057</v>
      </c>
      <c r="T1119" s="13">
        <v>-1.586532237994831E-2</v>
      </c>
      <c r="U1119" s="13">
        <v>-1.1156544018129932E-2</v>
      </c>
      <c r="V1119" s="13">
        <v>-2.1751295332221421E-2</v>
      </c>
      <c r="W1119" s="13">
        <v>-0.11004088961631697</v>
      </c>
      <c r="X1119" s="13">
        <v>1.1210153200507555E-2</v>
      </c>
      <c r="Y1119" s="13">
        <v>-1.7042516970403043E-2</v>
      </c>
      <c r="Z1119" s="13">
        <v>-0.16939974964540006</v>
      </c>
      <c r="AA1119" s="13">
        <v>-6.4477656563116659E-3</v>
      </c>
      <c r="AB1119" s="13">
        <v>0.14070155815051444</v>
      </c>
      <c r="AC1119" s="13">
        <v>1.8273320743235066E-2</v>
      </c>
      <c r="AD1119" s="15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46" t="s">
        <v>275</v>
      </c>
      <c r="C1120" s="47"/>
      <c r="D1120" s="45">
        <v>0.9</v>
      </c>
      <c r="E1120" s="45">
        <v>0.06</v>
      </c>
      <c r="F1120" s="45">
        <v>1.31</v>
      </c>
      <c r="G1120" s="45">
        <v>0.11</v>
      </c>
      <c r="H1120" s="45">
        <v>3.91</v>
      </c>
      <c r="I1120" s="45">
        <v>1.97</v>
      </c>
      <c r="J1120" s="45">
        <v>5.16</v>
      </c>
      <c r="K1120" s="45">
        <v>0.03</v>
      </c>
      <c r="L1120" s="45">
        <v>0.3</v>
      </c>
      <c r="M1120" s="45">
        <v>2.02</v>
      </c>
      <c r="N1120" s="45">
        <v>0.73</v>
      </c>
      <c r="O1120" s="45">
        <v>0.14000000000000001</v>
      </c>
      <c r="P1120" s="45">
        <v>1.23</v>
      </c>
      <c r="Q1120" s="45">
        <v>0.62</v>
      </c>
      <c r="R1120" s="45">
        <v>2.23</v>
      </c>
      <c r="S1120" s="45">
        <v>3.46</v>
      </c>
      <c r="T1120" s="45">
        <v>0.27</v>
      </c>
      <c r="U1120" s="45">
        <v>0.15</v>
      </c>
      <c r="V1120" s="45">
        <v>0.41</v>
      </c>
      <c r="W1120" s="45">
        <v>2.61</v>
      </c>
      <c r="X1120" s="45">
        <v>0.41</v>
      </c>
      <c r="Y1120" s="45">
        <v>0.3</v>
      </c>
      <c r="Z1120" s="45">
        <v>4.09</v>
      </c>
      <c r="AA1120" s="45">
        <v>0.03</v>
      </c>
      <c r="AB1120" s="45">
        <v>3.63</v>
      </c>
      <c r="AC1120" s="45">
        <v>0.57999999999999996</v>
      </c>
      <c r="AD1120" s="15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B1121" s="31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AC1121" s="20"/>
      <c r="BM1121" s="55"/>
    </row>
    <row r="1122" spans="1:65" ht="15">
      <c r="B1122" s="8" t="s">
        <v>564</v>
      </c>
      <c r="BM1122" s="28" t="s">
        <v>67</v>
      </c>
    </row>
    <row r="1123" spans="1:65" ht="15">
      <c r="A1123" s="25" t="s">
        <v>45</v>
      </c>
      <c r="B1123" s="18" t="s">
        <v>111</v>
      </c>
      <c r="C1123" s="15" t="s">
        <v>112</v>
      </c>
      <c r="D1123" s="16" t="s">
        <v>231</v>
      </c>
      <c r="E1123" s="17" t="s">
        <v>231</v>
      </c>
      <c r="F1123" s="17" t="s">
        <v>231</v>
      </c>
      <c r="G1123" s="17" t="s">
        <v>231</v>
      </c>
      <c r="H1123" s="17" t="s">
        <v>231</v>
      </c>
      <c r="I1123" s="17" t="s">
        <v>231</v>
      </c>
      <c r="J1123" s="17" t="s">
        <v>231</v>
      </c>
      <c r="K1123" s="17" t="s">
        <v>231</v>
      </c>
      <c r="L1123" s="17" t="s">
        <v>231</v>
      </c>
      <c r="M1123" s="17" t="s">
        <v>231</v>
      </c>
      <c r="N1123" s="17" t="s">
        <v>231</v>
      </c>
      <c r="O1123" s="17" t="s">
        <v>231</v>
      </c>
      <c r="P1123" s="17" t="s">
        <v>231</v>
      </c>
      <c r="Q1123" s="17" t="s">
        <v>231</v>
      </c>
      <c r="R1123" s="17" t="s">
        <v>231</v>
      </c>
      <c r="S1123" s="17" t="s">
        <v>231</v>
      </c>
      <c r="T1123" s="17" t="s">
        <v>231</v>
      </c>
      <c r="U1123" s="17" t="s">
        <v>231</v>
      </c>
      <c r="V1123" s="17" t="s">
        <v>231</v>
      </c>
      <c r="W1123" s="17" t="s">
        <v>231</v>
      </c>
      <c r="X1123" s="17" t="s">
        <v>231</v>
      </c>
      <c r="Y1123" s="17" t="s">
        <v>231</v>
      </c>
      <c r="Z1123" s="17" t="s">
        <v>231</v>
      </c>
      <c r="AA1123" s="17" t="s">
        <v>231</v>
      </c>
      <c r="AB1123" s="17" t="s">
        <v>231</v>
      </c>
      <c r="AC1123" s="15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 t="s">
        <v>232</v>
      </c>
      <c r="C1124" s="9" t="s">
        <v>232</v>
      </c>
      <c r="D1124" s="151" t="s">
        <v>235</v>
      </c>
      <c r="E1124" s="152" t="s">
        <v>236</v>
      </c>
      <c r="F1124" s="152" t="s">
        <v>237</v>
      </c>
      <c r="G1124" s="152" t="s">
        <v>241</v>
      </c>
      <c r="H1124" s="152" t="s">
        <v>242</v>
      </c>
      <c r="I1124" s="152" t="s">
        <v>243</v>
      </c>
      <c r="J1124" s="152" t="s">
        <v>244</v>
      </c>
      <c r="K1124" s="152" t="s">
        <v>245</v>
      </c>
      <c r="L1124" s="152" t="s">
        <v>246</v>
      </c>
      <c r="M1124" s="152" t="s">
        <v>247</v>
      </c>
      <c r="N1124" s="152" t="s">
        <v>248</v>
      </c>
      <c r="O1124" s="152" t="s">
        <v>249</v>
      </c>
      <c r="P1124" s="152" t="s">
        <v>250</v>
      </c>
      <c r="Q1124" s="152" t="s">
        <v>251</v>
      </c>
      <c r="R1124" s="152" t="s">
        <v>252</v>
      </c>
      <c r="S1124" s="152" t="s">
        <v>253</v>
      </c>
      <c r="T1124" s="152" t="s">
        <v>254</v>
      </c>
      <c r="U1124" s="152" t="s">
        <v>255</v>
      </c>
      <c r="V1124" s="152" t="s">
        <v>256</v>
      </c>
      <c r="W1124" s="152" t="s">
        <v>257</v>
      </c>
      <c r="X1124" s="152" t="s">
        <v>258</v>
      </c>
      <c r="Y1124" s="152" t="s">
        <v>259</v>
      </c>
      <c r="Z1124" s="152" t="s">
        <v>261</v>
      </c>
      <c r="AA1124" s="152" t="s">
        <v>263</v>
      </c>
      <c r="AB1124" s="152" t="s">
        <v>264</v>
      </c>
      <c r="AC1124" s="15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 t="s">
        <v>3</v>
      </c>
    </row>
    <row r="1125" spans="1:65">
      <c r="A1125" s="30"/>
      <c r="B1125" s="19"/>
      <c r="C1125" s="9"/>
      <c r="D1125" s="10" t="s">
        <v>115</v>
      </c>
      <c r="E1125" s="11" t="s">
        <v>306</v>
      </c>
      <c r="F1125" s="11" t="s">
        <v>306</v>
      </c>
      <c r="G1125" s="11" t="s">
        <v>307</v>
      </c>
      <c r="H1125" s="11" t="s">
        <v>115</v>
      </c>
      <c r="I1125" s="11" t="s">
        <v>115</v>
      </c>
      <c r="J1125" s="11" t="s">
        <v>307</v>
      </c>
      <c r="K1125" s="11" t="s">
        <v>306</v>
      </c>
      <c r="L1125" s="11" t="s">
        <v>307</v>
      </c>
      <c r="M1125" s="11" t="s">
        <v>307</v>
      </c>
      <c r="N1125" s="11" t="s">
        <v>307</v>
      </c>
      <c r="O1125" s="11" t="s">
        <v>307</v>
      </c>
      <c r="P1125" s="11" t="s">
        <v>307</v>
      </c>
      <c r="Q1125" s="11" t="s">
        <v>115</v>
      </c>
      <c r="R1125" s="11" t="s">
        <v>307</v>
      </c>
      <c r="S1125" s="11" t="s">
        <v>307</v>
      </c>
      <c r="T1125" s="11" t="s">
        <v>306</v>
      </c>
      <c r="U1125" s="11" t="s">
        <v>307</v>
      </c>
      <c r="V1125" s="11" t="s">
        <v>306</v>
      </c>
      <c r="W1125" s="11" t="s">
        <v>307</v>
      </c>
      <c r="X1125" s="11" t="s">
        <v>306</v>
      </c>
      <c r="Y1125" s="11" t="s">
        <v>306</v>
      </c>
      <c r="Z1125" s="11" t="s">
        <v>307</v>
      </c>
      <c r="AA1125" s="11" t="s">
        <v>306</v>
      </c>
      <c r="AB1125" s="11" t="s">
        <v>307</v>
      </c>
      <c r="AC1125" s="15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9"/>
      <c r="C1126" s="9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15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0</v>
      </c>
    </row>
    <row r="1127" spans="1:65">
      <c r="A1127" s="30"/>
      <c r="B1127" s="18">
        <v>1</v>
      </c>
      <c r="C1127" s="14">
        <v>1</v>
      </c>
      <c r="D1127" s="218">
        <v>61.379999999999995</v>
      </c>
      <c r="E1127" s="218">
        <v>60.768699090011907</v>
      </c>
      <c r="F1127" s="218">
        <v>58.9</v>
      </c>
      <c r="G1127" s="218">
        <v>72</v>
      </c>
      <c r="H1127" s="228">
        <v>70.622699999999995</v>
      </c>
      <c r="I1127" s="218">
        <v>45</v>
      </c>
      <c r="J1127" s="218">
        <v>46.4</v>
      </c>
      <c r="K1127" s="218">
        <v>49.9</v>
      </c>
      <c r="L1127" s="218">
        <v>62.6</v>
      </c>
      <c r="M1127" s="218">
        <v>59.3</v>
      </c>
      <c r="N1127" s="218">
        <v>62.7</v>
      </c>
      <c r="O1127" s="218">
        <v>57.5</v>
      </c>
      <c r="P1127" s="218">
        <v>61.600000000000009</v>
      </c>
      <c r="Q1127" s="218">
        <v>59.091816339399998</v>
      </c>
      <c r="R1127" s="218">
        <v>57.4</v>
      </c>
      <c r="S1127" s="218">
        <v>68.900000000000006</v>
      </c>
      <c r="T1127" s="218">
        <v>50</v>
      </c>
      <c r="U1127" s="218">
        <v>54.9</v>
      </c>
      <c r="V1127" s="218">
        <v>49.4</v>
      </c>
      <c r="W1127" s="218">
        <v>52.4</v>
      </c>
      <c r="X1127" s="218">
        <v>54.2</v>
      </c>
      <c r="Y1127" s="218">
        <v>55.9</v>
      </c>
      <c r="Z1127" s="218">
        <v>48</v>
      </c>
      <c r="AA1127" s="218">
        <v>50.5</v>
      </c>
      <c r="AB1127" s="218">
        <v>60.1</v>
      </c>
      <c r="AC1127" s="220"/>
      <c r="AD1127" s="221"/>
      <c r="AE1127" s="221"/>
      <c r="AF1127" s="221"/>
      <c r="AG1127" s="221"/>
      <c r="AH1127" s="221"/>
      <c r="AI1127" s="221"/>
      <c r="AJ1127" s="221"/>
      <c r="AK1127" s="221"/>
      <c r="AL1127" s="221"/>
      <c r="AM1127" s="221"/>
      <c r="AN1127" s="221"/>
      <c r="AO1127" s="221"/>
      <c r="AP1127" s="221"/>
      <c r="AQ1127" s="221"/>
      <c r="AR1127" s="221"/>
      <c r="AS1127" s="221"/>
      <c r="AT1127" s="221"/>
      <c r="AU1127" s="221"/>
      <c r="AV1127" s="221"/>
      <c r="AW1127" s="221"/>
      <c r="AX1127" s="221"/>
      <c r="AY1127" s="221"/>
      <c r="AZ1127" s="221"/>
      <c r="BA1127" s="221"/>
      <c r="BB1127" s="221"/>
      <c r="BC1127" s="221"/>
      <c r="BD1127" s="221"/>
      <c r="BE1127" s="221"/>
      <c r="BF1127" s="221"/>
      <c r="BG1127" s="221"/>
      <c r="BH1127" s="221"/>
      <c r="BI1127" s="221"/>
      <c r="BJ1127" s="221"/>
      <c r="BK1127" s="221"/>
      <c r="BL1127" s="221"/>
      <c r="BM1127" s="222">
        <v>1</v>
      </c>
    </row>
    <row r="1128" spans="1:65">
      <c r="A1128" s="30"/>
      <c r="B1128" s="19">
        <v>1</v>
      </c>
      <c r="C1128" s="9">
        <v>2</v>
      </c>
      <c r="D1128" s="223">
        <v>60.75</v>
      </c>
      <c r="E1128" s="223">
        <v>59.127344411995963</v>
      </c>
      <c r="F1128" s="223">
        <v>58.5</v>
      </c>
      <c r="G1128" s="223">
        <v>70</v>
      </c>
      <c r="H1128" s="223">
        <v>47.573999999999998</v>
      </c>
      <c r="I1128" s="223">
        <v>45</v>
      </c>
      <c r="J1128" s="223">
        <v>46.4</v>
      </c>
      <c r="K1128" s="223">
        <v>45.9</v>
      </c>
      <c r="L1128" s="223">
        <v>59.7</v>
      </c>
      <c r="M1128" s="223">
        <v>63.3</v>
      </c>
      <c r="N1128" s="223">
        <v>63.2</v>
      </c>
      <c r="O1128" s="223">
        <v>56.2</v>
      </c>
      <c r="P1128" s="223">
        <v>64.400000000000006</v>
      </c>
      <c r="Q1128" s="223">
        <v>56.594650304399998</v>
      </c>
      <c r="R1128" s="223">
        <v>56.6</v>
      </c>
      <c r="S1128" s="223">
        <v>68.8</v>
      </c>
      <c r="T1128" s="223">
        <v>50.1</v>
      </c>
      <c r="U1128" s="223">
        <v>52</v>
      </c>
      <c r="V1128" s="223">
        <v>51.1</v>
      </c>
      <c r="W1128" s="223">
        <v>51.5</v>
      </c>
      <c r="X1128" s="223">
        <v>54.4</v>
      </c>
      <c r="Y1128" s="223">
        <v>57.6</v>
      </c>
      <c r="Z1128" s="223">
        <v>48</v>
      </c>
      <c r="AA1128" s="223">
        <v>50.4</v>
      </c>
      <c r="AB1128" s="223">
        <v>61.100000000000009</v>
      </c>
      <c r="AC1128" s="220"/>
      <c r="AD1128" s="221"/>
      <c r="AE1128" s="221"/>
      <c r="AF1128" s="221"/>
      <c r="AG1128" s="221"/>
      <c r="AH1128" s="221"/>
      <c r="AI1128" s="221"/>
      <c r="AJ1128" s="221"/>
      <c r="AK1128" s="221"/>
      <c r="AL1128" s="221"/>
      <c r="AM1128" s="221"/>
      <c r="AN1128" s="221"/>
      <c r="AO1128" s="221"/>
      <c r="AP1128" s="221"/>
      <c r="AQ1128" s="221"/>
      <c r="AR1128" s="221"/>
      <c r="AS1128" s="221"/>
      <c r="AT1128" s="221"/>
      <c r="AU1128" s="221"/>
      <c r="AV1128" s="221"/>
      <c r="AW1128" s="221"/>
      <c r="AX1128" s="221"/>
      <c r="AY1128" s="221"/>
      <c r="AZ1128" s="221"/>
      <c r="BA1128" s="221"/>
      <c r="BB1128" s="221"/>
      <c r="BC1128" s="221"/>
      <c r="BD1128" s="221"/>
      <c r="BE1128" s="221"/>
      <c r="BF1128" s="221"/>
      <c r="BG1128" s="221"/>
      <c r="BH1128" s="221"/>
      <c r="BI1128" s="221"/>
      <c r="BJ1128" s="221"/>
      <c r="BK1128" s="221"/>
      <c r="BL1128" s="221"/>
      <c r="BM1128" s="222">
        <v>18</v>
      </c>
    </row>
    <row r="1129" spans="1:65">
      <c r="A1129" s="30"/>
      <c r="B1129" s="19">
        <v>1</v>
      </c>
      <c r="C1129" s="9">
        <v>3</v>
      </c>
      <c r="D1129" s="223">
        <v>59.64</v>
      </c>
      <c r="E1129" s="223">
        <v>61.776106216008984</v>
      </c>
      <c r="F1129" s="223">
        <v>59.9</v>
      </c>
      <c r="G1129" s="223">
        <v>71</v>
      </c>
      <c r="H1129" s="223">
        <v>49.256999999999998</v>
      </c>
      <c r="I1129" s="223">
        <v>47</v>
      </c>
      <c r="J1129" s="223">
        <v>44.5</v>
      </c>
      <c r="K1129" s="223">
        <v>46.7</v>
      </c>
      <c r="L1129" s="223">
        <v>61.70000000000001</v>
      </c>
      <c r="M1129" s="223">
        <v>58.7</v>
      </c>
      <c r="N1129" s="223">
        <v>62.5</v>
      </c>
      <c r="O1129" s="223">
        <v>61.199999999999996</v>
      </c>
      <c r="P1129" s="223">
        <v>63.1</v>
      </c>
      <c r="Q1129" s="223">
        <v>57.884613017399992</v>
      </c>
      <c r="R1129" s="223">
        <v>58.5</v>
      </c>
      <c r="S1129" s="223">
        <v>67.3</v>
      </c>
      <c r="T1129" s="223">
        <v>49</v>
      </c>
      <c r="U1129" s="223">
        <v>52.6</v>
      </c>
      <c r="V1129" s="223">
        <v>52.1</v>
      </c>
      <c r="W1129" s="223">
        <v>51.7</v>
      </c>
      <c r="X1129" s="223">
        <v>59.5</v>
      </c>
      <c r="Y1129" s="223">
        <v>54.5</v>
      </c>
      <c r="Z1129" s="223">
        <v>51</v>
      </c>
      <c r="AA1129" s="223">
        <v>57.1</v>
      </c>
      <c r="AB1129" s="223">
        <v>58.1</v>
      </c>
      <c r="AC1129" s="220"/>
      <c r="AD1129" s="221"/>
      <c r="AE1129" s="221"/>
      <c r="AF1129" s="221"/>
      <c r="AG1129" s="221"/>
      <c r="AH1129" s="221"/>
      <c r="AI1129" s="221"/>
      <c r="AJ1129" s="221"/>
      <c r="AK1129" s="221"/>
      <c r="AL1129" s="221"/>
      <c r="AM1129" s="221"/>
      <c r="AN1129" s="221"/>
      <c r="AO1129" s="221"/>
      <c r="AP1129" s="221"/>
      <c r="AQ1129" s="221"/>
      <c r="AR1129" s="221"/>
      <c r="AS1129" s="221"/>
      <c r="AT1129" s="221"/>
      <c r="AU1129" s="221"/>
      <c r="AV1129" s="221"/>
      <c r="AW1129" s="221"/>
      <c r="AX1129" s="221"/>
      <c r="AY1129" s="221"/>
      <c r="AZ1129" s="221"/>
      <c r="BA1129" s="221"/>
      <c r="BB1129" s="221"/>
      <c r="BC1129" s="221"/>
      <c r="BD1129" s="221"/>
      <c r="BE1129" s="221"/>
      <c r="BF1129" s="221"/>
      <c r="BG1129" s="221"/>
      <c r="BH1129" s="221"/>
      <c r="BI1129" s="221"/>
      <c r="BJ1129" s="221"/>
      <c r="BK1129" s="221"/>
      <c r="BL1129" s="221"/>
      <c r="BM1129" s="222">
        <v>16</v>
      </c>
    </row>
    <row r="1130" spans="1:65">
      <c r="A1130" s="30"/>
      <c r="B1130" s="19">
        <v>1</v>
      </c>
      <c r="C1130" s="9">
        <v>4</v>
      </c>
      <c r="D1130" s="223">
        <v>60.71</v>
      </c>
      <c r="E1130" s="223">
        <v>57.661125358129624</v>
      </c>
      <c r="F1130" s="223">
        <v>60.8</v>
      </c>
      <c r="G1130" s="225">
        <v>75</v>
      </c>
      <c r="H1130" s="223">
        <v>51.168700000000001</v>
      </c>
      <c r="I1130" s="223">
        <v>44</v>
      </c>
      <c r="J1130" s="223">
        <v>43.7</v>
      </c>
      <c r="K1130" s="223">
        <v>43.9</v>
      </c>
      <c r="L1130" s="223">
        <v>60.4</v>
      </c>
      <c r="M1130" s="223">
        <v>63.899999999999991</v>
      </c>
      <c r="N1130" s="223">
        <v>58.6</v>
      </c>
      <c r="O1130" s="223">
        <v>58.1</v>
      </c>
      <c r="P1130" s="223">
        <v>62.100000000000009</v>
      </c>
      <c r="Q1130" s="223">
        <v>55.306616518399991</v>
      </c>
      <c r="R1130" s="223">
        <v>55.4</v>
      </c>
      <c r="S1130" s="223">
        <v>69.5</v>
      </c>
      <c r="T1130" s="223">
        <v>47.3</v>
      </c>
      <c r="U1130" s="223">
        <v>54.1</v>
      </c>
      <c r="V1130" s="223">
        <v>51.6</v>
      </c>
      <c r="W1130" s="223">
        <v>50.6</v>
      </c>
      <c r="X1130" s="225">
        <v>65.900000000000006</v>
      </c>
      <c r="Y1130" s="223">
        <v>53.9</v>
      </c>
      <c r="Z1130" s="223">
        <v>49</v>
      </c>
      <c r="AA1130" s="223">
        <v>52.5</v>
      </c>
      <c r="AB1130" s="223">
        <v>57.4</v>
      </c>
      <c r="AC1130" s="220"/>
      <c r="AD1130" s="221"/>
      <c r="AE1130" s="221"/>
      <c r="AF1130" s="221"/>
      <c r="AG1130" s="221"/>
      <c r="AH1130" s="221"/>
      <c r="AI1130" s="221"/>
      <c r="AJ1130" s="221"/>
      <c r="AK1130" s="221"/>
      <c r="AL1130" s="221"/>
      <c r="AM1130" s="221"/>
      <c r="AN1130" s="221"/>
      <c r="AO1130" s="221"/>
      <c r="AP1130" s="221"/>
      <c r="AQ1130" s="221"/>
      <c r="AR1130" s="221"/>
      <c r="AS1130" s="221"/>
      <c r="AT1130" s="221"/>
      <c r="AU1130" s="221"/>
      <c r="AV1130" s="221"/>
      <c r="AW1130" s="221"/>
      <c r="AX1130" s="221"/>
      <c r="AY1130" s="221"/>
      <c r="AZ1130" s="221"/>
      <c r="BA1130" s="221"/>
      <c r="BB1130" s="221"/>
      <c r="BC1130" s="221"/>
      <c r="BD1130" s="221"/>
      <c r="BE1130" s="221"/>
      <c r="BF1130" s="221"/>
      <c r="BG1130" s="221"/>
      <c r="BH1130" s="221"/>
      <c r="BI1130" s="221"/>
      <c r="BJ1130" s="221"/>
      <c r="BK1130" s="221"/>
      <c r="BL1130" s="221"/>
      <c r="BM1130" s="222">
        <v>56.185119744315998</v>
      </c>
    </row>
    <row r="1131" spans="1:65">
      <c r="A1131" s="30"/>
      <c r="B1131" s="19">
        <v>1</v>
      </c>
      <c r="C1131" s="9">
        <v>5</v>
      </c>
      <c r="D1131" s="223">
        <v>59.27</v>
      </c>
      <c r="E1131" s="223">
        <v>57.783567239157556</v>
      </c>
      <c r="F1131" s="223">
        <v>63.7</v>
      </c>
      <c r="G1131" s="223">
        <v>70</v>
      </c>
      <c r="H1131" s="223">
        <v>48.880600000000001</v>
      </c>
      <c r="I1131" s="223">
        <v>45</v>
      </c>
      <c r="J1131" s="223">
        <v>45.4</v>
      </c>
      <c r="K1131" s="223">
        <v>49.3</v>
      </c>
      <c r="L1131" s="223">
        <v>59.8</v>
      </c>
      <c r="M1131" s="223">
        <v>61.8</v>
      </c>
      <c r="N1131" s="223">
        <v>61.199999999999996</v>
      </c>
      <c r="O1131" s="223">
        <v>56.6</v>
      </c>
      <c r="P1131" s="223">
        <v>60.7</v>
      </c>
      <c r="Q1131" s="223">
        <v>54.633055734400003</v>
      </c>
      <c r="R1131" s="223">
        <v>56.9</v>
      </c>
      <c r="S1131" s="223">
        <v>71.099999999999994</v>
      </c>
      <c r="T1131" s="223">
        <v>47.7</v>
      </c>
      <c r="U1131" s="223">
        <v>51</v>
      </c>
      <c r="V1131" s="223">
        <v>52.3</v>
      </c>
      <c r="W1131" s="223">
        <v>53.7</v>
      </c>
      <c r="X1131" s="223">
        <v>55.6</v>
      </c>
      <c r="Y1131" s="223">
        <v>52.1</v>
      </c>
      <c r="Z1131" s="223">
        <v>49</v>
      </c>
      <c r="AA1131" s="223">
        <v>49.7</v>
      </c>
      <c r="AB1131" s="223">
        <v>56</v>
      </c>
      <c r="AC1131" s="220"/>
      <c r="AD1131" s="221"/>
      <c r="AE1131" s="221"/>
      <c r="AF1131" s="221"/>
      <c r="AG1131" s="221"/>
      <c r="AH1131" s="221"/>
      <c r="AI1131" s="221"/>
      <c r="AJ1131" s="221"/>
      <c r="AK1131" s="221"/>
      <c r="AL1131" s="221"/>
      <c r="AM1131" s="221"/>
      <c r="AN1131" s="221"/>
      <c r="AO1131" s="221"/>
      <c r="AP1131" s="221"/>
      <c r="AQ1131" s="221"/>
      <c r="AR1131" s="221"/>
      <c r="AS1131" s="221"/>
      <c r="AT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G1131" s="221"/>
      <c r="BH1131" s="221"/>
      <c r="BI1131" s="221"/>
      <c r="BJ1131" s="221"/>
      <c r="BK1131" s="221"/>
      <c r="BL1131" s="221"/>
      <c r="BM1131" s="222">
        <v>71</v>
      </c>
    </row>
    <row r="1132" spans="1:65">
      <c r="A1132" s="30"/>
      <c r="B1132" s="19">
        <v>1</v>
      </c>
      <c r="C1132" s="9">
        <v>6</v>
      </c>
      <c r="D1132" s="223">
        <v>60.25</v>
      </c>
      <c r="E1132" s="223">
        <v>61.118641573861467</v>
      </c>
      <c r="F1132" s="223">
        <v>62.4</v>
      </c>
      <c r="G1132" s="223">
        <v>71</v>
      </c>
      <c r="H1132" s="223">
        <v>57.572899999999997</v>
      </c>
      <c r="I1132" s="223">
        <v>45</v>
      </c>
      <c r="J1132" s="223">
        <v>45.1</v>
      </c>
      <c r="K1132" s="223">
        <v>48.7</v>
      </c>
      <c r="L1132" s="223">
        <v>61</v>
      </c>
      <c r="M1132" s="223">
        <v>70.8</v>
      </c>
      <c r="N1132" s="223">
        <v>61</v>
      </c>
      <c r="O1132" s="223">
        <v>59.5</v>
      </c>
      <c r="P1132" s="223">
        <v>61</v>
      </c>
      <c r="Q1132" s="223">
        <v>57.977885844233327</v>
      </c>
      <c r="R1132" s="223">
        <v>59.4</v>
      </c>
      <c r="S1132" s="223">
        <v>71.2</v>
      </c>
      <c r="T1132" s="223">
        <v>47.1</v>
      </c>
      <c r="U1132" s="223">
        <v>51.8</v>
      </c>
      <c r="V1132" s="223">
        <v>53.6</v>
      </c>
      <c r="W1132" s="223">
        <v>50.6</v>
      </c>
      <c r="X1132" s="223">
        <v>53.3</v>
      </c>
      <c r="Y1132" s="223">
        <v>52.6</v>
      </c>
      <c r="Z1132" s="223">
        <v>48</v>
      </c>
      <c r="AA1132" s="223">
        <v>58.7</v>
      </c>
      <c r="AB1132" s="223">
        <v>57.8</v>
      </c>
      <c r="AC1132" s="220"/>
      <c r="AD1132" s="221"/>
      <c r="AE1132" s="221"/>
      <c r="AF1132" s="221"/>
      <c r="AG1132" s="221"/>
      <c r="AH1132" s="221"/>
      <c r="AI1132" s="221"/>
      <c r="AJ1132" s="221"/>
      <c r="AK1132" s="221"/>
      <c r="AL1132" s="221"/>
      <c r="AM1132" s="221"/>
      <c r="AN1132" s="221"/>
      <c r="AO1132" s="221"/>
      <c r="AP1132" s="221"/>
      <c r="AQ1132" s="221"/>
      <c r="AR1132" s="221"/>
      <c r="AS1132" s="221"/>
      <c r="AT1132" s="221"/>
      <c r="AU1132" s="221"/>
      <c r="AV1132" s="221"/>
      <c r="AW1132" s="221"/>
      <c r="AX1132" s="221"/>
      <c r="AY1132" s="221"/>
      <c r="AZ1132" s="221"/>
      <c r="BA1132" s="221"/>
      <c r="BB1132" s="221"/>
      <c r="BC1132" s="221"/>
      <c r="BD1132" s="221"/>
      <c r="BE1132" s="221"/>
      <c r="BF1132" s="221"/>
      <c r="BG1132" s="221"/>
      <c r="BH1132" s="221"/>
      <c r="BI1132" s="221"/>
      <c r="BJ1132" s="221"/>
      <c r="BK1132" s="221"/>
      <c r="BL1132" s="221"/>
      <c r="BM1132" s="226"/>
    </row>
    <row r="1133" spans="1:65">
      <c r="A1133" s="30"/>
      <c r="B1133" s="20" t="s">
        <v>271</v>
      </c>
      <c r="C1133" s="12"/>
      <c r="D1133" s="227">
        <v>60.333333333333336</v>
      </c>
      <c r="E1133" s="227">
        <v>59.70591398152758</v>
      </c>
      <c r="F1133" s="227">
        <v>60.699999999999996</v>
      </c>
      <c r="G1133" s="227">
        <v>71.5</v>
      </c>
      <c r="H1133" s="227">
        <v>54.179316666666665</v>
      </c>
      <c r="I1133" s="227">
        <v>45.166666666666664</v>
      </c>
      <c r="J1133" s="227">
        <v>45.25</v>
      </c>
      <c r="K1133" s="227">
        <v>47.4</v>
      </c>
      <c r="L1133" s="227">
        <v>60.866666666666674</v>
      </c>
      <c r="M1133" s="227">
        <v>62.966666666666669</v>
      </c>
      <c r="N1133" s="227">
        <v>61.533333333333331</v>
      </c>
      <c r="O1133" s="227">
        <v>58.183333333333337</v>
      </c>
      <c r="P1133" s="227">
        <v>62.150000000000006</v>
      </c>
      <c r="Q1133" s="227">
        <v>56.914772959705545</v>
      </c>
      <c r="R1133" s="227">
        <v>57.366666666666667</v>
      </c>
      <c r="S1133" s="227">
        <v>69.466666666666669</v>
      </c>
      <c r="T1133" s="227">
        <v>48.533333333333331</v>
      </c>
      <c r="U1133" s="227">
        <v>52.733333333333341</v>
      </c>
      <c r="V1133" s="227">
        <v>51.683333333333337</v>
      </c>
      <c r="W1133" s="227">
        <v>51.750000000000007</v>
      </c>
      <c r="X1133" s="227">
        <v>57.150000000000006</v>
      </c>
      <c r="Y1133" s="227">
        <v>54.433333333333337</v>
      </c>
      <c r="Z1133" s="227">
        <v>48.833333333333336</v>
      </c>
      <c r="AA1133" s="227">
        <v>53.15</v>
      </c>
      <c r="AB1133" s="227">
        <v>58.416666666666679</v>
      </c>
      <c r="AC1133" s="220"/>
      <c r="AD1133" s="221"/>
      <c r="AE1133" s="221"/>
      <c r="AF1133" s="221"/>
      <c r="AG1133" s="221"/>
      <c r="AH1133" s="221"/>
      <c r="AI1133" s="221"/>
      <c r="AJ1133" s="221"/>
      <c r="AK1133" s="221"/>
      <c r="AL1133" s="221"/>
      <c r="AM1133" s="221"/>
      <c r="AN1133" s="221"/>
      <c r="AO1133" s="221"/>
      <c r="AP1133" s="221"/>
      <c r="AQ1133" s="221"/>
      <c r="AR1133" s="221"/>
      <c r="AS1133" s="221"/>
      <c r="AT1133" s="221"/>
      <c r="AU1133" s="221"/>
      <c r="AV1133" s="221"/>
      <c r="AW1133" s="221"/>
      <c r="AX1133" s="221"/>
      <c r="AY1133" s="221"/>
      <c r="AZ1133" s="221"/>
      <c r="BA1133" s="221"/>
      <c r="BB1133" s="221"/>
      <c r="BC1133" s="221"/>
      <c r="BD1133" s="221"/>
      <c r="BE1133" s="221"/>
      <c r="BF1133" s="221"/>
      <c r="BG1133" s="221"/>
      <c r="BH1133" s="221"/>
      <c r="BI1133" s="221"/>
      <c r="BJ1133" s="221"/>
      <c r="BK1133" s="221"/>
      <c r="BL1133" s="221"/>
      <c r="BM1133" s="226"/>
    </row>
    <row r="1134" spans="1:65">
      <c r="A1134" s="30"/>
      <c r="B1134" s="3" t="s">
        <v>272</v>
      </c>
      <c r="C1134" s="29"/>
      <c r="D1134" s="223">
        <v>60.480000000000004</v>
      </c>
      <c r="E1134" s="223">
        <v>59.948021751003935</v>
      </c>
      <c r="F1134" s="223">
        <v>60.349999999999994</v>
      </c>
      <c r="G1134" s="223">
        <v>71</v>
      </c>
      <c r="H1134" s="223">
        <v>50.212850000000003</v>
      </c>
      <c r="I1134" s="223">
        <v>45</v>
      </c>
      <c r="J1134" s="223">
        <v>45.25</v>
      </c>
      <c r="K1134" s="223">
        <v>47.7</v>
      </c>
      <c r="L1134" s="223">
        <v>60.7</v>
      </c>
      <c r="M1134" s="223">
        <v>62.55</v>
      </c>
      <c r="N1134" s="223">
        <v>61.849999999999994</v>
      </c>
      <c r="O1134" s="223">
        <v>57.8</v>
      </c>
      <c r="P1134" s="223">
        <v>61.850000000000009</v>
      </c>
      <c r="Q1134" s="223">
        <v>57.239631660899995</v>
      </c>
      <c r="R1134" s="223">
        <v>57.15</v>
      </c>
      <c r="S1134" s="223">
        <v>69.2</v>
      </c>
      <c r="T1134" s="223">
        <v>48.35</v>
      </c>
      <c r="U1134" s="223">
        <v>52.3</v>
      </c>
      <c r="V1134" s="223">
        <v>51.85</v>
      </c>
      <c r="W1134" s="223">
        <v>51.6</v>
      </c>
      <c r="X1134" s="223">
        <v>55</v>
      </c>
      <c r="Y1134" s="223">
        <v>54.2</v>
      </c>
      <c r="Z1134" s="223">
        <v>48.5</v>
      </c>
      <c r="AA1134" s="223">
        <v>51.5</v>
      </c>
      <c r="AB1134" s="223">
        <v>57.95</v>
      </c>
      <c r="AC1134" s="220"/>
      <c r="AD1134" s="221"/>
      <c r="AE1134" s="221"/>
      <c r="AF1134" s="221"/>
      <c r="AG1134" s="221"/>
      <c r="AH1134" s="221"/>
      <c r="AI1134" s="221"/>
      <c r="AJ1134" s="221"/>
      <c r="AK1134" s="221"/>
      <c r="AL1134" s="221"/>
      <c r="AM1134" s="221"/>
      <c r="AN1134" s="221"/>
      <c r="AO1134" s="221"/>
      <c r="AP1134" s="221"/>
      <c r="AQ1134" s="221"/>
      <c r="AR1134" s="221"/>
      <c r="AS1134" s="221"/>
      <c r="AT1134" s="221"/>
      <c r="AU1134" s="221"/>
      <c r="AV1134" s="221"/>
      <c r="AW1134" s="221"/>
      <c r="AX1134" s="221"/>
      <c r="AY1134" s="221"/>
      <c r="AZ1134" s="221"/>
      <c r="BA1134" s="221"/>
      <c r="BB1134" s="221"/>
      <c r="BC1134" s="221"/>
      <c r="BD1134" s="221"/>
      <c r="BE1134" s="221"/>
      <c r="BF1134" s="221"/>
      <c r="BG1134" s="221"/>
      <c r="BH1134" s="221"/>
      <c r="BI1134" s="221"/>
      <c r="BJ1134" s="221"/>
      <c r="BK1134" s="221"/>
      <c r="BL1134" s="221"/>
      <c r="BM1134" s="226"/>
    </row>
    <row r="1135" spans="1:65">
      <c r="A1135" s="30"/>
      <c r="B1135" s="3" t="s">
        <v>273</v>
      </c>
      <c r="C1135" s="29"/>
      <c r="D1135" s="223">
        <v>0.77837437436407386</v>
      </c>
      <c r="E1135" s="223">
        <v>1.7676157718085117</v>
      </c>
      <c r="F1135" s="223">
        <v>2.030763403255043</v>
      </c>
      <c r="G1135" s="223">
        <v>1.8708286933869707</v>
      </c>
      <c r="H1135" s="223">
        <v>8.7966002972549813</v>
      </c>
      <c r="I1135" s="223">
        <v>0.98319208025017502</v>
      </c>
      <c r="J1135" s="223">
        <v>1.0634848376916319</v>
      </c>
      <c r="K1135" s="223">
        <v>2.3039097204534733</v>
      </c>
      <c r="L1135" s="223">
        <v>1.1343133018115723</v>
      </c>
      <c r="M1135" s="223">
        <v>4.3669974429425364</v>
      </c>
      <c r="N1135" s="223">
        <v>1.6776968339562035</v>
      </c>
      <c r="O1135" s="223">
        <v>1.8840559085830384</v>
      </c>
      <c r="P1135" s="223">
        <v>1.3924798023669864</v>
      </c>
      <c r="Q1135" s="223">
        <v>1.7149458166506388</v>
      </c>
      <c r="R1135" s="223">
        <v>1.4207978978963429</v>
      </c>
      <c r="S1135" s="223">
        <v>1.4922019523732928</v>
      </c>
      <c r="T1135" s="223">
        <v>1.3485794995722971</v>
      </c>
      <c r="U1135" s="223">
        <v>1.4827901627225166</v>
      </c>
      <c r="V1135" s="223">
        <v>1.3991664185030557</v>
      </c>
      <c r="W1135" s="223">
        <v>1.1777096416349833</v>
      </c>
      <c r="X1135" s="223">
        <v>4.8078061524982489</v>
      </c>
      <c r="Y1135" s="223">
        <v>2.0626843351968969</v>
      </c>
      <c r="Z1135" s="223">
        <v>1.169045194450012</v>
      </c>
      <c r="AA1135" s="223">
        <v>3.8292296875481378</v>
      </c>
      <c r="AB1135" s="223">
        <v>1.8648503067717466</v>
      </c>
      <c r="AC1135" s="220"/>
      <c r="AD1135" s="221"/>
      <c r="AE1135" s="221"/>
      <c r="AF1135" s="221"/>
      <c r="AG1135" s="221"/>
      <c r="AH1135" s="221"/>
      <c r="AI1135" s="221"/>
      <c r="AJ1135" s="221"/>
      <c r="AK1135" s="221"/>
      <c r="AL1135" s="221"/>
      <c r="AM1135" s="221"/>
      <c r="AN1135" s="221"/>
      <c r="AO1135" s="221"/>
      <c r="AP1135" s="221"/>
      <c r="AQ1135" s="221"/>
      <c r="AR1135" s="221"/>
      <c r="AS1135" s="221"/>
      <c r="AT1135" s="221"/>
      <c r="AU1135" s="221"/>
      <c r="AV1135" s="221"/>
      <c r="AW1135" s="221"/>
      <c r="AX1135" s="221"/>
      <c r="AY1135" s="221"/>
      <c r="AZ1135" s="221"/>
      <c r="BA1135" s="221"/>
      <c r="BB1135" s="221"/>
      <c r="BC1135" s="221"/>
      <c r="BD1135" s="221"/>
      <c r="BE1135" s="221"/>
      <c r="BF1135" s="221"/>
      <c r="BG1135" s="221"/>
      <c r="BH1135" s="221"/>
      <c r="BI1135" s="221"/>
      <c r="BJ1135" s="221"/>
      <c r="BK1135" s="221"/>
      <c r="BL1135" s="221"/>
      <c r="BM1135" s="226"/>
    </row>
    <row r="1136" spans="1:65">
      <c r="A1136" s="30"/>
      <c r="B1136" s="3" t="s">
        <v>87</v>
      </c>
      <c r="C1136" s="29"/>
      <c r="D1136" s="13">
        <v>1.2901232724266416E-2</v>
      </c>
      <c r="E1136" s="13">
        <v>2.9605371627932781E-2</v>
      </c>
      <c r="F1136" s="13">
        <v>3.3455739757084733E-2</v>
      </c>
      <c r="G1136" s="13">
        <v>2.6165436271146442E-2</v>
      </c>
      <c r="H1136" s="13">
        <v>0.16236085721374574</v>
      </c>
      <c r="I1136" s="13">
        <v>2.1768090337642251E-2</v>
      </c>
      <c r="J1136" s="13">
        <v>2.3502427352301257E-2</v>
      </c>
      <c r="K1136" s="13">
        <v>4.8605690304925599E-2</v>
      </c>
      <c r="L1136" s="13">
        <v>1.8636034531405894E-2</v>
      </c>
      <c r="M1136" s="13">
        <v>6.9354115028203336E-2</v>
      </c>
      <c r="N1136" s="13">
        <v>2.7264845622256829E-2</v>
      </c>
      <c r="O1136" s="13">
        <v>3.2381367663988053E-2</v>
      </c>
      <c r="P1136" s="13">
        <v>2.2405145653531557E-2</v>
      </c>
      <c r="Q1136" s="13">
        <v>3.0131822152128836E-2</v>
      </c>
      <c r="R1136" s="13">
        <v>2.4766959289302899E-2</v>
      </c>
      <c r="S1136" s="13">
        <v>2.1480834247216307E-2</v>
      </c>
      <c r="T1136" s="13">
        <v>2.7786665513165464E-2</v>
      </c>
      <c r="U1136" s="13">
        <v>2.8118650367683622E-2</v>
      </c>
      <c r="V1136" s="13">
        <v>2.7071907484741482E-2</v>
      </c>
      <c r="W1136" s="13">
        <v>2.2757674234492428E-2</v>
      </c>
      <c r="X1136" s="13">
        <v>8.4126091907230943E-2</v>
      </c>
      <c r="Y1136" s="13">
        <v>3.7893772232643542E-2</v>
      </c>
      <c r="Z1136" s="13">
        <v>2.3939492036519017E-2</v>
      </c>
      <c r="AA1136" s="13">
        <v>7.2045713782655466E-2</v>
      </c>
      <c r="AB1136" s="13">
        <v>3.1923257747875827E-2</v>
      </c>
      <c r="AC1136" s="15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3" t="s">
        <v>274</v>
      </c>
      <c r="C1137" s="29"/>
      <c r="D1137" s="13">
        <v>7.3831178217556248E-2</v>
      </c>
      <c r="E1137" s="13">
        <v>6.2664176088505386E-2</v>
      </c>
      <c r="F1137" s="13">
        <v>8.0357224052027609E-2</v>
      </c>
      <c r="G1137" s="13">
        <v>0.27257893772191055</v>
      </c>
      <c r="H1137" s="13">
        <v>-3.5699898599081514E-2</v>
      </c>
      <c r="I1137" s="13">
        <v>-0.19610980857193994</v>
      </c>
      <c r="J1137" s="13">
        <v>-0.19462661633683276</v>
      </c>
      <c r="K1137" s="13">
        <v>-0.15636025667106901</v>
      </c>
      <c r="L1137" s="13">
        <v>8.3323608522241965E-2</v>
      </c>
      <c r="M1137" s="13">
        <v>0.1207000528469413</v>
      </c>
      <c r="N1137" s="13">
        <v>9.5189146403098723E-2</v>
      </c>
      <c r="O1137" s="13">
        <v>3.5564818551792721E-2</v>
      </c>
      <c r="P1137" s="13">
        <v>0.10616476894289173</v>
      </c>
      <c r="Q1137" s="13">
        <v>1.2986591800640657E-2</v>
      </c>
      <c r="R1137" s="13">
        <v>2.1029534647742709E-2</v>
      </c>
      <c r="S1137" s="13">
        <v>0.23638904718529696</v>
      </c>
      <c r="T1137" s="13">
        <v>-0.13618884227361217</v>
      </c>
      <c r="U1137" s="13">
        <v>-6.1435953624213058E-2</v>
      </c>
      <c r="V1137" s="13">
        <v>-8.0124175786562946E-2</v>
      </c>
      <c r="W1137" s="13">
        <v>-7.8937621998477092E-2</v>
      </c>
      <c r="X1137" s="13">
        <v>1.7173234836464379E-2</v>
      </c>
      <c r="Y1137" s="13">
        <v>-3.1178832028027847E-2</v>
      </c>
      <c r="Z1137" s="13">
        <v>-0.13084935022722644</v>
      </c>
      <c r="AA1137" s="13">
        <v>-5.4019992448677612E-2</v>
      </c>
      <c r="AB1137" s="13">
        <v>3.9717756810092597E-2</v>
      </c>
      <c r="AC1137" s="15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46" t="s">
        <v>275</v>
      </c>
      <c r="C1138" s="47"/>
      <c r="D1138" s="45">
        <v>0.49</v>
      </c>
      <c r="E1138" s="45">
        <v>0.39</v>
      </c>
      <c r="F1138" s="45">
        <v>0.55000000000000004</v>
      </c>
      <c r="G1138" s="45">
        <v>2.21</v>
      </c>
      <c r="H1138" s="45">
        <v>0.46</v>
      </c>
      <c r="I1138" s="45">
        <v>1.84</v>
      </c>
      <c r="J1138" s="45">
        <v>1.83</v>
      </c>
      <c r="K1138" s="45">
        <v>1.5</v>
      </c>
      <c r="L1138" s="45">
        <v>0.56999999999999995</v>
      </c>
      <c r="M1138" s="45">
        <v>0.89</v>
      </c>
      <c r="N1138" s="45">
        <v>0.67</v>
      </c>
      <c r="O1138" s="45">
        <v>0.16</v>
      </c>
      <c r="P1138" s="45">
        <v>0.77</v>
      </c>
      <c r="Q1138" s="45">
        <v>0.04</v>
      </c>
      <c r="R1138" s="45">
        <v>0.03</v>
      </c>
      <c r="S1138" s="45">
        <v>1.89</v>
      </c>
      <c r="T1138" s="45">
        <v>1.33</v>
      </c>
      <c r="U1138" s="45">
        <v>0.68</v>
      </c>
      <c r="V1138" s="45">
        <v>0.84</v>
      </c>
      <c r="W1138" s="45">
        <v>0.83</v>
      </c>
      <c r="X1138" s="45">
        <v>0</v>
      </c>
      <c r="Y1138" s="45">
        <v>0.42</v>
      </c>
      <c r="Z1138" s="45">
        <v>1.28</v>
      </c>
      <c r="AA1138" s="45">
        <v>0.62</v>
      </c>
      <c r="AB1138" s="45">
        <v>0.19</v>
      </c>
      <c r="AC1138" s="15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B1139" s="31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6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</sheetData>
  <dataConsolidate/>
  <conditionalFormatting sqref="B6:AA11 B25:AB30 B43:AB48 B61:E66 B79:AA84 B97:AA102 B116:Z121 B134:AC139 B152:AA157 B171:X176 B189:AC194 B207:AB212 B225:W230 B244:AC249 B262:J267 B280:J285 B298:J303 B316:AC321 B334:AA339 B353:J358 B372:V377 B390:Y395 B409:E414 B427:J432 B445:X450 B463:AC468 B481:Y486 B499:AB504 B517:L522 B536:AC541 B554:AB559 B572:AA577 B591:AC596 B609:AA614 B628:J633 B647:AC652 B665:AA670 B683:AB688 B701:J706 B720:X725 B738:U743 B756:AB761 B774:Z779 B793:AA798 B812:Y817 B830:J835 B849:Z854 B868:AC873 B886:Z891 B905:M910 B924:Y929 B943:Z948 B962:AC967 B980:X985 B999:I1004 B1017:Z1022 B1036:AC1041 B1054:AA1059 B1072:AA1077 B1091:M1096 B1109:AC1114 B1127:AB1132">
    <cfRule type="expression" dxfId="23" priority="186">
      <formula>AND($B6&lt;&gt;$B5,NOT(ISBLANK(INDIRECT(Anlyt_LabRefThisCol))))</formula>
    </cfRule>
  </conditionalFormatting>
  <conditionalFormatting sqref="C2:AA17 C21:AB36 C39:AB54 C57:E72 C75:AA90 C93:AA108 C112:Z127 C130:AC145 C148:AA163 C167:X182 C185:AC200 C203:AB218 C221:W236 C240:AC255 C258:J273 C276:J291 C294:J309 C312:AC327 C330:AA345 C349:J364 C368:V383 C386:Y401 C405:E420 C423:J438 C441:X456 C459:AC474 C477:Y492 C495:AB510 C513:L528 C532:AC547 C550:AB565 C568:AA583 C587:AC602 C605:AA620 C624:J639 C643:AC658 C661:AA676 C679:AB694 C697:J712 C716:X731 C734:U749 C752:AB767 C770:Z785 C789:AA804 C808:Y823 C826:J841 C845:Z860 C864:AC879 C882:Z897 C901:M916 C920:Y935 C939:Z954 C958:AC973 C976:X991 C995:I1010 C1013:Z1028 C1032:AC1047 C1050:AA1065 C1068:AA1083 C1087:M1102 C1105:AC1120 C1123:AB1138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87F7-3ECE-48DD-B123-6FEA01EDC689}">
  <sheetPr codeName="Sheet16"/>
  <dimension ref="A1:BN1269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565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236</v>
      </c>
      <c r="E3" s="152" t="s">
        <v>237</v>
      </c>
      <c r="F3" s="152" t="s">
        <v>238</v>
      </c>
      <c r="G3" s="152" t="s">
        <v>298</v>
      </c>
      <c r="H3" s="152" t="s">
        <v>241</v>
      </c>
      <c r="I3" s="152" t="s">
        <v>243</v>
      </c>
      <c r="J3" s="152" t="s">
        <v>244</v>
      </c>
      <c r="K3" s="152" t="s">
        <v>245</v>
      </c>
      <c r="L3" s="152" t="s">
        <v>246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251</v>
      </c>
      <c r="R3" s="152" t="s">
        <v>252</v>
      </c>
      <c r="S3" s="152" t="s">
        <v>253</v>
      </c>
      <c r="T3" s="152" t="s">
        <v>254</v>
      </c>
      <c r="U3" s="152" t="s">
        <v>255</v>
      </c>
      <c r="V3" s="152" t="s">
        <v>256</v>
      </c>
      <c r="W3" s="152" t="s">
        <v>257</v>
      </c>
      <c r="X3" s="152" t="s">
        <v>259</v>
      </c>
      <c r="Y3" s="152" t="s">
        <v>261</v>
      </c>
      <c r="Z3" s="152" t="s">
        <v>262</v>
      </c>
      <c r="AA3" s="152" t="s">
        <v>263</v>
      </c>
      <c r="AB3" s="152" t="s">
        <v>264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294</v>
      </c>
      <c r="E4" s="11" t="s">
        <v>294</v>
      </c>
      <c r="F4" s="11" t="s">
        <v>328</v>
      </c>
      <c r="G4" s="11" t="s">
        <v>329</v>
      </c>
      <c r="H4" s="11" t="s">
        <v>329</v>
      </c>
      <c r="I4" s="11" t="s">
        <v>328</v>
      </c>
      <c r="J4" s="11" t="s">
        <v>329</v>
      </c>
      <c r="K4" s="11" t="s">
        <v>294</v>
      </c>
      <c r="L4" s="11" t="s">
        <v>294</v>
      </c>
      <c r="M4" s="11" t="s">
        <v>294</v>
      </c>
      <c r="N4" s="11" t="s">
        <v>294</v>
      </c>
      <c r="O4" s="11" t="s">
        <v>294</v>
      </c>
      <c r="P4" s="11" t="s">
        <v>294</v>
      </c>
      <c r="Q4" s="11" t="s">
        <v>329</v>
      </c>
      <c r="R4" s="11" t="s">
        <v>329</v>
      </c>
      <c r="S4" s="11" t="s">
        <v>329</v>
      </c>
      <c r="T4" s="11" t="s">
        <v>329</v>
      </c>
      <c r="U4" s="11" t="s">
        <v>329</v>
      </c>
      <c r="V4" s="11" t="s">
        <v>294</v>
      </c>
      <c r="W4" s="11" t="s">
        <v>294</v>
      </c>
      <c r="X4" s="11" t="s">
        <v>294</v>
      </c>
      <c r="Y4" s="11" t="s">
        <v>294</v>
      </c>
      <c r="Z4" s="11" t="s">
        <v>328</v>
      </c>
      <c r="AA4" s="11" t="s">
        <v>294</v>
      </c>
      <c r="AB4" s="11" t="s">
        <v>329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330</v>
      </c>
      <c r="E5" s="26" t="s">
        <v>331</v>
      </c>
      <c r="F5" s="26" t="s">
        <v>330</v>
      </c>
      <c r="G5" s="26" t="s">
        <v>332</v>
      </c>
      <c r="H5" s="26" t="s">
        <v>333</v>
      </c>
      <c r="I5" s="26" t="s">
        <v>333</v>
      </c>
      <c r="J5" s="26" t="s">
        <v>333</v>
      </c>
      <c r="K5" s="26" t="s">
        <v>333</v>
      </c>
      <c r="L5" s="26" t="s">
        <v>333</v>
      </c>
      <c r="M5" s="26" t="s">
        <v>333</v>
      </c>
      <c r="N5" s="26" t="s">
        <v>333</v>
      </c>
      <c r="O5" s="26" t="s">
        <v>333</v>
      </c>
      <c r="P5" s="26" t="s">
        <v>333</v>
      </c>
      <c r="Q5" s="26" t="s">
        <v>331</v>
      </c>
      <c r="R5" s="26" t="s">
        <v>332</v>
      </c>
      <c r="S5" s="26" t="s">
        <v>332</v>
      </c>
      <c r="T5" s="26" t="s">
        <v>331</v>
      </c>
      <c r="U5" s="26" t="s">
        <v>333</v>
      </c>
      <c r="V5" s="26" t="s">
        <v>270</v>
      </c>
      <c r="W5" s="26" t="s">
        <v>332</v>
      </c>
      <c r="X5" s="26" t="s">
        <v>331</v>
      </c>
      <c r="Y5" s="26" t="s">
        <v>333</v>
      </c>
      <c r="Z5" s="26" t="s">
        <v>330</v>
      </c>
      <c r="AA5" s="26" t="s">
        <v>333</v>
      </c>
      <c r="AB5" s="26" t="s">
        <v>332</v>
      </c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0.29770211902189936</v>
      </c>
      <c r="E6" s="214">
        <v>0.28999999999999998</v>
      </c>
      <c r="F6" s="213">
        <v>1.19608778</v>
      </c>
      <c r="G6" s="213" t="s">
        <v>103</v>
      </c>
      <c r="H6" s="214">
        <v>0.27300000000000002</v>
      </c>
      <c r="I6" s="213" t="s">
        <v>309</v>
      </c>
      <c r="J6" s="213" t="s">
        <v>308</v>
      </c>
      <c r="K6" s="214">
        <v>0.222</v>
      </c>
      <c r="L6" s="214">
        <v>0.25</v>
      </c>
      <c r="M6" s="214">
        <v>0.27</v>
      </c>
      <c r="N6" s="214">
        <v>0.28000000000000003</v>
      </c>
      <c r="O6" s="214">
        <v>0.27</v>
      </c>
      <c r="P6" s="214">
        <v>0.27</v>
      </c>
      <c r="Q6" s="214">
        <v>0.26629824673595415</v>
      </c>
      <c r="R6" s="213">
        <v>0.2</v>
      </c>
      <c r="S6" s="214">
        <v>0.25</v>
      </c>
      <c r="T6" s="213">
        <v>0.16</v>
      </c>
      <c r="U6" s="214">
        <v>0.24</v>
      </c>
      <c r="V6" s="214">
        <v>0.25700000000000001</v>
      </c>
      <c r="W6" s="214">
        <v>0.26</v>
      </c>
      <c r="X6" s="214">
        <v>0.24</v>
      </c>
      <c r="Y6" s="214">
        <v>0.28000000000000003</v>
      </c>
      <c r="Z6" s="213" t="s">
        <v>104</v>
      </c>
      <c r="AA6" s="213">
        <v>0.4</v>
      </c>
      <c r="AB6" s="214">
        <v>0.3</v>
      </c>
      <c r="AC6" s="211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5">
        <v>1</v>
      </c>
    </row>
    <row r="7" spans="1:66">
      <c r="A7" s="30"/>
      <c r="B7" s="19">
        <v>1</v>
      </c>
      <c r="C7" s="9">
        <v>2</v>
      </c>
      <c r="D7" s="24">
        <v>0.28592468484990541</v>
      </c>
      <c r="E7" s="24">
        <v>0.28000000000000003</v>
      </c>
      <c r="F7" s="216">
        <v>1.1368649500000001</v>
      </c>
      <c r="G7" s="216" t="s">
        <v>103</v>
      </c>
      <c r="H7" s="24">
        <v>0.27</v>
      </c>
      <c r="I7" s="216" t="s">
        <v>309</v>
      </c>
      <c r="J7" s="216" t="s">
        <v>308</v>
      </c>
      <c r="K7" s="24">
        <v>0.222</v>
      </c>
      <c r="L7" s="24">
        <v>0.26</v>
      </c>
      <c r="M7" s="24">
        <v>0.28000000000000003</v>
      </c>
      <c r="N7" s="24">
        <v>0.27</v>
      </c>
      <c r="O7" s="24">
        <v>0.26</v>
      </c>
      <c r="P7" s="24">
        <v>0.26</v>
      </c>
      <c r="Q7" s="24">
        <v>0.27860531415000001</v>
      </c>
      <c r="R7" s="216">
        <v>0.2</v>
      </c>
      <c r="S7" s="24">
        <v>0.25</v>
      </c>
      <c r="T7" s="216">
        <v>0.18</v>
      </c>
      <c r="U7" s="24">
        <v>0.26</v>
      </c>
      <c r="V7" s="24">
        <v>0.25</v>
      </c>
      <c r="W7" s="24">
        <v>0.27</v>
      </c>
      <c r="X7" s="24">
        <v>0.25</v>
      </c>
      <c r="Y7" s="24">
        <v>0.28000000000000003</v>
      </c>
      <c r="Z7" s="216" t="s">
        <v>104</v>
      </c>
      <c r="AA7" s="216">
        <v>0.40899999999999997</v>
      </c>
      <c r="AB7" s="24">
        <v>0.3</v>
      </c>
      <c r="AC7" s="211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5">
        <v>22</v>
      </c>
    </row>
    <row r="8" spans="1:66">
      <c r="A8" s="30"/>
      <c r="B8" s="19">
        <v>1</v>
      </c>
      <c r="C8" s="9">
        <v>3</v>
      </c>
      <c r="D8" s="24">
        <v>0.29466149772135591</v>
      </c>
      <c r="E8" s="24">
        <v>0.28999999999999998</v>
      </c>
      <c r="F8" s="216">
        <v>0.91191186199999996</v>
      </c>
      <c r="G8" s="216" t="s">
        <v>103</v>
      </c>
      <c r="H8" s="24">
        <v>0.255</v>
      </c>
      <c r="I8" s="216" t="s">
        <v>309</v>
      </c>
      <c r="J8" s="216" t="s">
        <v>308</v>
      </c>
      <c r="K8" s="24">
        <v>0.222</v>
      </c>
      <c r="L8" s="24">
        <v>0.26</v>
      </c>
      <c r="M8" s="24">
        <v>0.27</v>
      </c>
      <c r="N8" s="24">
        <v>0.28000000000000003</v>
      </c>
      <c r="O8" s="24">
        <v>0.27</v>
      </c>
      <c r="P8" s="24">
        <v>0.25</v>
      </c>
      <c r="Q8" s="24">
        <v>0.27961709587297878</v>
      </c>
      <c r="R8" s="216">
        <v>0.2</v>
      </c>
      <c r="S8" s="24">
        <v>0.26</v>
      </c>
      <c r="T8" s="216">
        <v>0.18</v>
      </c>
      <c r="U8" s="24">
        <v>0.26</v>
      </c>
      <c r="V8" s="24">
        <v>0.25700000000000001</v>
      </c>
      <c r="W8" s="24">
        <v>0.27</v>
      </c>
      <c r="X8" s="24">
        <v>0.24</v>
      </c>
      <c r="Y8" s="24">
        <v>0.28000000000000003</v>
      </c>
      <c r="Z8" s="216" t="s">
        <v>104</v>
      </c>
      <c r="AA8" s="216">
        <v>0.51</v>
      </c>
      <c r="AB8" s="24">
        <v>0.28999999999999998</v>
      </c>
      <c r="AC8" s="211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5">
        <v>16</v>
      </c>
    </row>
    <row r="9" spans="1:66">
      <c r="A9" s="30"/>
      <c r="B9" s="19">
        <v>1</v>
      </c>
      <c r="C9" s="9">
        <v>4</v>
      </c>
      <c r="D9" s="24">
        <v>0.26929226422402203</v>
      </c>
      <c r="E9" s="24">
        <v>0.26</v>
      </c>
      <c r="F9" s="216">
        <v>1.0214285359999999</v>
      </c>
      <c r="G9" s="216">
        <v>1.5</v>
      </c>
      <c r="H9" s="24">
        <v>0.254</v>
      </c>
      <c r="I9" s="216" t="s">
        <v>309</v>
      </c>
      <c r="J9" s="216" t="s">
        <v>308</v>
      </c>
      <c r="K9" s="241">
        <v>0.182</v>
      </c>
      <c r="L9" s="24">
        <v>0.25</v>
      </c>
      <c r="M9" s="24">
        <v>0.28000000000000003</v>
      </c>
      <c r="N9" s="24">
        <v>0.28000000000000003</v>
      </c>
      <c r="O9" s="24">
        <v>0.27</v>
      </c>
      <c r="P9" s="24">
        <v>0.27</v>
      </c>
      <c r="Q9" s="24">
        <v>0.27015656200610744</v>
      </c>
      <c r="R9" s="216">
        <v>0.2</v>
      </c>
      <c r="S9" s="24">
        <v>0.23</v>
      </c>
      <c r="T9" s="216">
        <v>0.18</v>
      </c>
      <c r="U9" s="24">
        <v>0.27</v>
      </c>
      <c r="V9" s="24">
        <v>0.24299999999999999</v>
      </c>
      <c r="W9" s="24">
        <v>0.27</v>
      </c>
      <c r="X9" s="24">
        <v>0.24</v>
      </c>
      <c r="Y9" s="24">
        <v>0.28000000000000003</v>
      </c>
      <c r="Z9" s="216" t="s">
        <v>104</v>
      </c>
      <c r="AA9" s="216">
        <v>0.49</v>
      </c>
      <c r="AB9" s="24">
        <v>0.31</v>
      </c>
      <c r="AC9" s="211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5">
        <v>0.26461797898823264</v>
      </c>
      <c r="BN9" s="28"/>
    </row>
    <row r="10" spans="1:66">
      <c r="A10" s="30"/>
      <c r="B10" s="19">
        <v>1</v>
      </c>
      <c r="C10" s="9">
        <v>5</v>
      </c>
      <c r="D10" s="24">
        <v>0.27126617036062539</v>
      </c>
      <c r="E10" s="24">
        <v>0.27</v>
      </c>
      <c r="F10" s="216">
        <v>1.229655768</v>
      </c>
      <c r="G10" s="216" t="s">
        <v>103</v>
      </c>
      <c r="H10" s="24">
        <v>0.26500000000000001</v>
      </c>
      <c r="I10" s="216" t="s">
        <v>309</v>
      </c>
      <c r="J10" s="216" t="s">
        <v>308</v>
      </c>
      <c r="K10" s="241">
        <v>0.20200000000000001</v>
      </c>
      <c r="L10" s="24">
        <v>0.25</v>
      </c>
      <c r="M10" s="24">
        <v>0.28000000000000003</v>
      </c>
      <c r="N10" s="24">
        <v>0.25</v>
      </c>
      <c r="O10" s="24">
        <v>0.26</v>
      </c>
      <c r="P10" s="24">
        <v>0.27</v>
      </c>
      <c r="Q10" s="24">
        <v>0.26968551730972579</v>
      </c>
      <c r="R10" s="216">
        <v>0.2</v>
      </c>
      <c r="S10" s="24">
        <v>0.27</v>
      </c>
      <c r="T10" s="216">
        <v>0.16</v>
      </c>
      <c r="U10" s="24">
        <v>0.27</v>
      </c>
      <c r="V10" s="24">
        <v>0.24299999999999999</v>
      </c>
      <c r="W10" s="24">
        <v>0.27</v>
      </c>
      <c r="X10" s="24">
        <v>0.24</v>
      </c>
      <c r="Y10" s="24">
        <v>0.28000000000000003</v>
      </c>
      <c r="Z10" s="216" t="s">
        <v>104</v>
      </c>
      <c r="AA10" s="216">
        <v>0.38700000000000001</v>
      </c>
      <c r="AB10" s="24">
        <v>0.3</v>
      </c>
      <c r="AC10" s="211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5">
        <v>73</v>
      </c>
    </row>
    <row r="11" spans="1:66">
      <c r="A11" s="30"/>
      <c r="B11" s="19">
        <v>1</v>
      </c>
      <c r="C11" s="9">
        <v>6</v>
      </c>
      <c r="D11" s="24">
        <v>0.26910792153387031</v>
      </c>
      <c r="E11" s="24">
        <v>0.31</v>
      </c>
      <c r="F11" s="216">
        <v>0.912180624</v>
      </c>
      <c r="G11" s="216" t="s">
        <v>103</v>
      </c>
      <c r="H11" s="24">
        <v>0.26300000000000001</v>
      </c>
      <c r="I11" s="216" t="s">
        <v>309</v>
      </c>
      <c r="J11" s="216" t="s">
        <v>308</v>
      </c>
      <c r="K11" s="24">
        <v>0.23200000000000001</v>
      </c>
      <c r="L11" s="24">
        <v>0.24</v>
      </c>
      <c r="M11" s="24">
        <v>0.26</v>
      </c>
      <c r="N11" s="24">
        <v>0.26</v>
      </c>
      <c r="O11" s="24">
        <v>0.25</v>
      </c>
      <c r="P11" s="24">
        <v>0.28000000000000003</v>
      </c>
      <c r="Q11" s="24">
        <v>0.26371646301328233</v>
      </c>
      <c r="R11" s="216">
        <v>0.2</v>
      </c>
      <c r="S11" s="24">
        <v>0.26</v>
      </c>
      <c r="T11" s="216">
        <v>0.17</v>
      </c>
      <c r="U11" s="24">
        <v>0.26</v>
      </c>
      <c r="V11" s="24">
        <v>0.25800000000000001</v>
      </c>
      <c r="W11" s="24">
        <v>0.27</v>
      </c>
      <c r="X11" s="24">
        <v>0.23</v>
      </c>
      <c r="Y11" s="24">
        <v>0.27</v>
      </c>
      <c r="Z11" s="216" t="s">
        <v>104</v>
      </c>
      <c r="AA11" s="216">
        <v>0.43</v>
      </c>
      <c r="AB11" s="24">
        <v>0.28999999999999998</v>
      </c>
      <c r="AC11" s="211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271</v>
      </c>
      <c r="C12" s="12"/>
      <c r="D12" s="217">
        <v>0.28132577628527972</v>
      </c>
      <c r="E12" s="217">
        <v>0.28333333333333338</v>
      </c>
      <c r="F12" s="217">
        <v>1.0680215866666667</v>
      </c>
      <c r="G12" s="217">
        <v>1.5</v>
      </c>
      <c r="H12" s="217">
        <v>0.26333333333333336</v>
      </c>
      <c r="I12" s="217" t="s">
        <v>757</v>
      </c>
      <c r="J12" s="217" t="s">
        <v>757</v>
      </c>
      <c r="K12" s="217">
        <v>0.21366666666666667</v>
      </c>
      <c r="L12" s="217">
        <v>0.25166666666666665</v>
      </c>
      <c r="M12" s="217">
        <v>0.27333333333333337</v>
      </c>
      <c r="N12" s="217">
        <v>0.27</v>
      </c>
      <c r="O12" s="217">
        <v>0.26333333333333336</v>
      </c>
      <c r="P12" s="217">
        <v>0.26666666666666666</v>
      </c>
      <c r="Q12" s="217">
        <v>0.27134653318134144</v>
      </c>
      <c r="R12" s="217">
        <v>0.19999999999999998</v>
      </c>
      <c r="S12" s="217">
        <v>0.25333333333333335</v>
      </c>
      <c r="T12" s="217">
        <v>0.17166666666666666</v>
      </c>
      <c r="U12" s="217">
        <v>0.26</v>
      </c>
      <c r="V12" s="217">
        <v>0.25133333333333335</v>
      </c>
      <c r="W12" s="217">
        <v>0.26833333333333337</v>
      </c>
      <c r="X12" s="217">
        <v>0.24</v>
      </c>
      <c r="Y12" s="217">
        <v>0.27833333333333338</v>
      </c>
      <c r="Z12" s="217" t="s">
        <v>757</v>
      </c>
      <c r="AA12" s="217">
        <v>0.43766666666666665</v>
      </c>
      <c r="AB12" s="217">
        <v>0.29833333333333334</v>
      </c>
      <c r="AC12" s="211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272</v>
      </c>
      <c r="C13" s="29"/>
      <c r="D13" s="24">
        <v>0.2785954276052654</v>
      </c>
      <c r="E13" s="24">
        <v>0.28500000000000003</v>
      </c>
      <c r="F13" s="24">
        <v>1.0791467429999999</v>
      </c>
      <c r="G13" s="24">
        <v>1.5</v>
      </c>
      <c r="H13" s="24">
        <v>0.26400000000000001</v>
      </c>
      <c r="I13" s="24" t="s">
        <v>757</v>
      </c>
      <c r="J13" s="24" t="s">
        <v>757</v>
      </c>
      <c r="K13" s="24">
        <v>0.222</v>
      </c>
      <c r="L13" s="24">
        <v>0.25</v>
      </c>
      <c r="M13" s="24">
        <v>0.27500000000000002</v>
      </c>
      <c r="N13" s="24">
        <v>0.27500000000000002</v>
      </c>
      <c r="O13" s="24">
        <v>0.26500000000000001</v>
      </c>
      <c r="P13" s="24">
        <v>0.27</v>
      </c>
      <c r="Q13" s="24">
        <v>0.26992103965791658</v>
      </c>
      <c r="R13" s="24">
        <v>0.2</v>
      </c>
      <c r="S13" s="24">
        <v>0.255</v>
      </c>
      <c r="T13" s="24">
        <v>0.17499999999999999</v>
      </c>
      <c r="U13" s="24">
        <v>0.26</v>
      </c>
      <c r="V13" s="24">
        <v>0.2535</v>
      </c>
      <c r="W13" s="24">
        <v>0.27</v>
      </c>
      <c r="X13" s="24">
        <v>0.24</v>
      </c>
      <c r="Y13" s="24">
        <v>0.28000000000000003</v>
      </c>
      <c r="Z13" s="24" t="s">
        <v>757</v>
      </c>
      <c r="AA13" s="24">
        <v>0.41949999999999998</v>
      </c>
      <c r="AB13" s="24">
        <v>0.3</v>
      </c>
      <c r="AC13" s="211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273</v>
      </c>
      <c r="C14" s="29"/>
      <c r="D14" s="24">
        <v>1.3133568336502893E-2</v>
      </c>
      <c r="E14" s="24">
        <v>1.7511900715418253E-2</v>
      </c>
      <c r="F14" s="24">
        <v>0.14006679212149833</v>
      </c>
      <c r="G14" s="24" t="s">
        <v>757</v>
      </c>
      <c r="H14" s="24">
        <v>7.7114633284913426E-3</v>
      </c>
      <c r="I14" s="24" t="s">
        <v>757</v>
      </c>
      <c r="J14" s="24" t="s">
        <v>757</v>
      </c>
      <c r="K14" s="24">
        <v>1.8348478592697184E-2</v>
      </c>
      <c r="L14" s="24">
        <v>7.5277265270908174E-3</v>
      </c>
      <c r="M14" s="24">
        <v>8.1649658092772665E-3</v>
      </c>
      <c r="N14" s="24">
        <v>1.2649110640673528E-2</v>
      </c>
      <c r="O14" s="24">
        <v>8.1649658092772665E-3</v>
      </c>
      <c r="P14" s="24">
        <v>1.0327955589886455E-2</v>
      </c>
      <c r="Q14" s="24">
        <v>6.4648322532776803E-3</v>
      </c>
      <c r="R14" s="24">
        <v>3.0404709722440586E-17</v>
      </c>
      <c r="S14" s="24">
        <v>1.3662601021279468E-2</v>
      </c>
      <c r="T14" s="24">
        <v>9.8319208025017448E-3</v>
      </c>
      <c r="U14" s="24">
        <v>1.0954451150103331E-2</v>
      </c>
      <c r="V14" s="24">
        <v>7.0616334276615315E-3</v>
      </c>
      <c r="W14" s="24">
        <v>4.0824829046386332E-3</v>
      </c>
      <c r="X14" s="24">
        <v>6.3245553203367553E-3</v>
      </c>
      <c r="Y14" s="24">
        <v>4.0824829046386332E-3</v>
      </c>
      <c r="Z14" s="24" t="s">
        <v>757</v>
      </c>
      <c r="AA14" s="24">
        <v>5.06701753171101E-2</v>
      </c>
      <c r="AB14" s="24">
        <v>7.5277265270908165E-3</v>
      </c>
      <c r="AC14" s="211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4.6684553793551915E-2</v>
      </c>
      <c r="E15" s="13">
        <v>6.1806708407358531E-2</v>
      </c>
      <c r="F15" s="13">
        <v>0.13114603100734298</v>
      </c>
      <c r="G15" s="13" t="s">
        <v>757</v>
      </c>
      <c r="H15" s="13">
        <v>2.9284037956296236E-2</v>
      </c>
      <c r="I15" s="13" t="s">
        <v>757</v>
      </c>
      <c r="J15" s="13" t="s">
        <v>757</v>
      </c>
      <c r="K15" s="13">
        <v>8.5874314786414274E-2</v>
      </c>
      <c r="L15" s="13">
        <v>2.9911496134135702E-2</v>
      </c>
      <c r="M15" s="13">
        <v>2.9871826131502192E-2</v>
      </c>
      <c r="N15" s="13">
        <v>4.6848557928420471E-2</v>
      </c>
      <c r="O15" s="13">
        <v>3.1006199275736453E-2</v>
      </c>
      <c r="P15" s="13">
        <v>3.872983346207421E-2</v>
      </c>
      <c r="Q15" s="13">
        <v>2.3825004054712648E-2</v>
      </c>
      <c r="R15" s="13">
        <v>1.5202354861220294E-16</v>
      </c>
      <c r="S15" s="13">
        <v>5.3931319820839999E-2</v>
      </c>
      <c r="T15" s="13">
        <v>5.7273325063116963E-2</v>
      </c>
      <c r="U15" s="13">
        <v>4.2132504423474347E-2</v>
      </c>
      <c r="V15" s="13">
        <v>2.8096684725443757E-2</v>
      </c>
      <c r="W15" s="13">
        <v>1.5214222004864469E-2</v>
      </c>
      <c r="X15" s="13">
        <v>2.635231383473648E-2</v>
      </c>
      <c r="Y15" s="13">
        <v>1.4667603250198681E-2</v>
      </c>
      <c r="Z15" s="13" t="s">
        <v>757</v>
      </c>
      <c r="AA15" s="13">
        <v>0.11577343941456993</v>
      </c>
      <c r="AB15" s="13">
        <v>2.5232602884103294E-2</v>
      </c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6.313931260804484E-2</v>
      </c>
      <c r="E16" s="13">
        <v>7.0725936373102538E-2</v>
      </c>
      <c r="F16" s="13">
        <v>3.0360885180600707</v>
      </c>
      <c r="G16" s="13">
        <v>4.6685490749164247</v>
      </c>
      <c r="H16" s="13">
        <v>-4.8547179591164058E-3</v>
      </c>
      <c r="I16" s="13" t="s">
        <v>757</v>
      </c>
      <c r="J16" s="13" t="s">
        <v>757</v>
      </c>
      <c r="K16" s="13">
        <v>-0.19254667621746036</v>
      </c>
      <c r="L16" s="13">
        <v>-4.8943432986244373E-2</v>
      </c>
      <c r="M16" s="13">
        <v>3.2935609206993011E-2</v>
      </c>
      <c r="N16" s="13">
        <v>2.0338833484956576E-2</v>
      </c>
      <c r="O16" s="13">
        <v>-4.8547179591164058E-3</v>
      </c>
      <c r="P16" s="13">
        <v>7.7420577629199183E-3</v>
      </c>
      <c r="Q16" s="13">
        <v>2.5427426431247957E-2</v>
      </c>
      <c r="R16" s="13">
        <v>-0.24419345667781012</v>
      </c>
      <c r="S16" s="13">
        <v>-4.2645045125226044E-2</v>
      </c>
      <c r="T16" s="13">
        <v>-0.35126605031512037</v>
      </c>
      <c r="U16" s="13">
        <v>-1.7451493681153063E-2</v>
      </c>
      <c r="V16" s="13">
        <v>-5.020311055844795E-2</v>
      </c>
      <c r="W16" s="13">
        <v>1.4040445623938247E-2</v>
      </c>
      <c r="X16" s="13">
        <v>-9.3032148013372118E-2</v>
      </c>
      <c r="Y16" s="13">
        <v>5.1830772790047774E-2</v>
      </c>
      <c r="Z16" s="13" t="s">
        <v>757</v>
      </c>
      <c r="AA16" s="13">
        <v>0.65395665230339217</v>
      </c>
      <c r="AB16" s="13">
        <v>0.12741142712226661</v>
      </c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0.59</v>
      </c>
      <c r="E17" s="45">
        <v>0.67</v>
      </c>
      <c r="F17" s="45">
        <v>34.090000000000003</v>
      </c>
      <c r="G17" s="45">
        <v>17</v>
      </c>
      <c r="H17" s="45">
        <v>0.18</v>
      </c>
      <c r="I17" s="45">
        <v>0.75</v>
      </c>
      <c r="J17" s="45">
        <v>5</v>
      </c>
      <c r="K17" s="45">
        <v>2.29</v>
      </c>
      <c r="L17" s="45">
        <v>0.67</v>
      </c>
      <c r="M17" s="45">
        <v>0.25</v>
      </c>
      <c r="N17" s="45">
        <v>0.11</v>
      </c>
      <c r="O17" s="45">
        <v>0.18</v>
      </c>
      <c r="P17" s="45">
        <v>0.04</v>
      </c>
      <c r="Q17" s="45">
        <v>0.16</v>
      </c>
      <c r="R17" s="45" t="s">
        <v>276</v>
      </c>
      <c r="S17" s="45">
        <v>0.6</v>
      </c>
      <c r="T17" s="45">
        <v>4.08</v>
      </c>
      <c r="U17" s="45">
        <v>0.32</v>
      </c>
      <c r="V17" s="45">
        <v>0.69</v>
      </c>
      <c r="W17" s="45">
        <v>0.04</v>
      </c>
      <c r="X17" s="45">
        <v>1.17</v>
      </c>
      <c r="Y17" s="45">
        <v>0.46</v>
      </c>
      <c r="Z17" s="45">
        <v>31.2</v>
      </c>
      <c r="AA17" s="45">
        <v>7.25</v>
      </c>
      <c r="AB17" s="45">
        <v>1.31</v>
      </c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566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5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51" t="s">
        <v>236</v>
      </c>
      <c r="E22" s="152" t="s">
        <v>237</v>
      </c>
      <c r="F22" s="152" t="s">
        <v>298</v>
      </c>
      <c r="G22" s="152" t="s">
        <v>241</v>
      </c>
      <c r="H22" s="152" t="s">
        <v>242</v>
      </c>
      <c r="I22" s="152" t="s">
        <v>243</v>
      </c>
      <c r="J22" s="152" t="s">
        <v>245</v>
      </c>
      <c r="K22" s="152" t="s">
        <v>246</v>
      </c>
      <c r="L22" s="152" t="s">
        <v>247</v>
      </c>
      <c r="M22" s="152" t="s">
        <v>248</v>
      </c>
      <c r="N22" s="152" t="s">
        <v>249</v>
      </c>
      <c r="O22" s="152" t="s">
        <v>250</v>
      </c>
      <c r="P22" s="152" t="s">
        <v>251</v>
      </c>
      <c r="Q22" s="152" t="s">
        <v>252</v>
      </c>
      <c r="R22" s="152" t="s">
        <v>253</v>
      </c>
      <c r="S22" s="152" t="s">
        <v>254</v>
      </c>
      <c r="T22" s="152" t="s">
        <v>255</v>
      </c>
      <c r="U22" s="152" t="s">
        <v>256</v>
      </c>
      <c r="V22" s="152" t="s">
        <v>257</v>
      </c>
      <c r="W22" s="152" t="s">
        <v>258</v>
      </c>
      <c r="X22" s="152" t="s">
        <v>259</v>
      </c>
      <c r="Y22" s="152" t="s">
        <v>260</v>
      </c>
      <c r="Z22" s="152" t="s">
        <v>261</v>
      </c>
      <c r="AA22" s="152" t="s">
        <v>262</v>
      </c>
      <c r="AB22" s="152" t="s">
        <v>263</v>
      </c>
      <c r="AC22" s="152" t="s">
        <v>264</v>
      </c>
      <c r="AD22" s="15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294</v>
      </c>
      <c r="E23" s="11" t="s">
        <v>328</v>
      </c>
      <c r="F23" s="11" t="s">
        <v>329</v>
      </c>
      <c r="G23" s="11" t="s">
        <v>329</v>
      </c>
      <c r="H23" s="11" t="s">
        <v>328</v>
      </c>
      <c r="I23" s="11" t="s">
        <v>328</v>
      </c>
      <c r="J23" s="11" t="s">
        <v>294</v>
      </c>
      <c r="K23" s="11" t="s">
        <v>294</v>
      </c>
      <c r="L23" s="11" t="s">
        <v>294</v>
      </c>
      <c r="M23" s="11" t="s">
        <v>294</v>
      </c>
      <c r="N23" s="11" t="s">
        <v>294</v>
      </c>
      <c r="O23" s="11" t="s">
        <v>294</v>
      </c>
      <c r="P23" s="11" t="s">
        <v>329</v>
      </c>
      <c r="Q23" s="11" t="s">
        <v>329</v>
      </c>
      <c r="R23" s="11" t="s">
        <v>329</v>
      </c>
      <c r="S23" s="11" t="s">
        <v>329</v>
      </c>
      <c r="T23" s="11" t="s">
        <v>329</v>
      </c>
      <c r="U23" s="11" t="s">
        <v>294</v>
      </c>
      <c r="V23" s="11" t="s">
        <v>328</v>
      </c>
      <c r="W23" s="11" t="s">
        <v>328</v>
      </c>
      <c r="X23" s="11" t="s">
        <v>294</v>
      </c>
      <c r="Y23" s="11" t="s">
        <v>329</v>
      </c>
      <c r="Z23" s="11" t="s">
        <v>328</v>
      </c>
      <c r="AA23" s="11" t="s">
        <v>328</v>
      </c>
      <c r="AB23" s="11" t="s">
        <v>294</v>
      </c>
      <c r="AC23" s="11" t="s">
        <v>329</v>
      </c>
      <c r="AD23" s="15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330</v>
      </c>
      <c r="E24" s="26" t="s">
        <v>331</v>
      </c>
      <c r="F24" s="26" t="s">
        <v>332</v>
      </c>
      <c r="G24" s="26" t="s">
        <v>333</v>
      </c>
      <c r="H24" s="26" t="s">
        <v>333</v>
      </c>
      <c r="I24" s="26" t="s">
        <v>333</v>
      </c>
      <c r="J24" s="26" t="s">
        <v>333</v>
      </c>
      <c r="K24" s="26" t="s">
        <v>333</v>
      </c>
      <c r="L24" s="26" t="s">
        <v>333</v>
      </c>
      <c r="M24" s="26" t="s">
        <v>333</v>
      </c>
      <c r="N24" s="26" t="s">
        <v>333</v>
      </c>
      <c r="O24" s="26" t="s">
        <v>333</v>
      </c>
      <c r="P24" s="26" t="s">
        <v>331</v>
      </c>
      <c r="Q24" s="26" t="s">
        <v>332</v>
      </c>
      <c r="R24" s="26" t="s">
        <v>332</v>
      </c>
      <c r="S24" s="26" t="s">
        <v>331</v>
      </c>
      <c r="T24" s="26" t="s">
        <v>333</v>
      </c>
      <c r="U24" s="26" t="s">
        <v>270</v>
      </c>
      <c r="V24" s="26" t="s">
        <v>332</v>
      </c>
      <c r="W24" s="26" t="s">
        <v>331</v>
      </c>
      <c r="X24" s="26" t="s">
        <v>331</v>
      </c>
      <c r="Y24" s="26" t="s">
        <v>333</v>
      </c>
      <c r="Z24" s="26" t="s">
        <v>333</v>
      </c>
      <c r="AA24" s="26" t="s">
        <v>330</v>
      </c>
      <c r="AB24" s="26" t="s">
        <v>333</v>
      </c>
      <c r="AC24" s="26" t="s">
        <v>332</v>
      </c>
      <c r="AD24" s="15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1.2473949276738598</v>
      </c>
      <c r="E25" s="22">
        <v>1.2884</v>
      </c>
      <c r="F25" s="22">
        <v>1.4984503689999999</v>
      </c>
      <c r="G25" s="22">
        <v>1.19</v>
      </c>
      <c r="H25" s="22">
        <v>1.4509000000000001</v>
      </c>
      <c r="I25" s="22">
        <v>1.43</v>
      </c>
      <c r="J25" s="22">
        <v>1.28</v>
      </c>
      <c r="K25" s="22">
        <v>1.25</v>
      </c>
      <c r="L25" s="22">
        <v>1.3</v>
      </c>
      <c r="M25" s="22">
        <v>1.26</v>
      </c>
      <c r="N25" s="22">
        <v>1.34</v>
      </c>
      <c r="O25" s="22">
        <v>1.31</v>
      </c>
      <c r="P25" s="22">
        <v>1.3255065775920001</v>
      </c>
      <c r="Q25" s="22">
        <v>1.39</v>
      </c>
      <c r="R25" s="22">
        <v>1.25</v>
      </c>
      <c r="S25" s="22">
        <v>1.43</v>
      </c>
      <c r="T25" s="22">
        <v>1.1299999999999999</v>
      </c>
      <c r="U25" s="22">
        <v>1.28</v>
      </c>
      <c r="V25" s="22">
        <v>1.23</v>
      </c>
      <c r="W25" s="22">
        <v>1.2451999999999999</v>
      </c>
      <c r="X25" s="22">
        <v>1.3556000000000001</v>
      </c>
      <c r="Y25" s="154">
        <v>1.627</v>
      </c>
      <c r="Z25" s="22">
        <v>1.413</v>
      </c>
      <c r="AA25" s="154">
        <v>1.486</v>
      </c>
      <c r="AB25" s="22">
        <v>1.39</v>
      </c>
      <c r="AC25" s="22">
        <v>1.4</v>
      </c>
      <c r="AD25" s="15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1.2410015386818607</v>
      </c>
      <c r="E26" s="11">
        <v>1.2982</v>
      </c>
      <c r="F26" s="11">
        <v>1.481046039</v>
      </c>
      <c r="G26" s="11">
        <v>1.1200000000000001</v>
      </c>
      <c r="H26" s="11">
        <v>1.4289000000000001</v>
      </c>
      <c r="I26" s="11">
        <v>1.42</v>
      </c>
      <c r="J26" s="11">
        <v>1.31</v>
      </c>
      <c r="K26" s="11">
        <v>1.23</v>
      </c>
      <c r="L26" s="11">
        <v>1.29</v>
      </c>
      <c r="M26" s="11">
        <v>1.28</v>
      </c>
      <c r="N26" s="11">
        <v>1.35</v>
      </c>
      <c r="O26" s="11">
        <v>1.31</v>
      </c>
      <c r="P26" s="11">
        <v>1.3444317965716941</v>
      </c>
      <c r="Q26" s="11">
        <v>1.33</v>
      </c>
      <c r="R26" s="11">
        <v>1.26</v>
      </c>
      <c r="S26" s="11">
        <v>1.43</v>
      </c>
      <c r="T26" s="11">
        <v>1.1200000000000001</v>
      </c>
      <c r="U26" s="11">
        <v>1.29</v>
      </c>
      <c r="V26" s="11">
        <v>1.22</v>
      </c>
      <c r="W26" s="11">
        <v>1.2571000000000001</v>
      </c>
      <c r="X26" s="11">
        <v>1.3895</v>
      </c>
      <c r="Y26" s="155">
        <v>1.5449999999999999</v>
      </c>
      <c r="Z26" s="11">
        <v>1.4339999999999999</v>
      </c>
      <c r="AA26" s="149">
        <v>1.397</v>
      </c>
      <c r="AB26" s="11">
        <v>1.1599999999999999</v>
      </c>
      <c r="AC26" s="11">
        <v>1.4</v>
      </c>
      <c r="AD26" s="15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1.2614848804608261</v>
      </c>
      <c r="E27" s="11">
        <v>1.3251999999999999</v>
      </c>
      <c r="F27" s="11">
        <v>1.449778666</v>
      </c>
      <c r="G27" s="11">
        <v>1.1100000000000001</v>
      </c>
      <c r="H27" s="11">
        <v>1.4965999999999999</v>
      </c>
      <c r="I27" s="11">
        <v>1.41</v>
      </c>
      <c r="J27" s="11">
        <v>1.29</v>
      </c>
      <c r="K27" s="11">
        <v>1.24</v>
      </c>
      <c r="L27" s="11">
        <v>1.29</v>
      </c>
      <c r="M27" s="11">
        <v>1.24</v>
      </c>
      <c r="N27" s="11">
        <v>1.36</v>
      </c>
      <c r="O27" s="11">
        <v>1.19</v>
      </c>
      <c r="P27" s="11">
        <v>1.310410147592</v>
      </c>
      <c r="Q27" s="11">
        <v>1.29</v>
      </c>
      <c r="R27" s="11">
        <v>1.24</v>
      </c>
      <c r="S27" s="149">
        <v>1.49</v>
      </c>
      <c r="T27" s="11">
        <v>1.1000000000000001</v>
      </c>
      <c r="U27" s="11">
        <v>1.29</v>
      </c>
      <c r="V27" s="11">
        <v>1.22</v>
      </c>
      <c r="W27" s="11">
        <v>1.2242</v>
      </c>
      <c r="X27" s="11">
        <v>1.3599999999999999</v>
      </c>
      <c r="Y27" s="155">
        <v>1.4379999999999999</v>
      </c>
      <c r="Z27" s="11">
        <v>1.413</v>
      </c>
      <c r="AA27" s="155">
        <v>1.5880000000000001</v>
      </c>
      <c r="AB27" s="11">
        <v>1.35</v>
      </c>
      <c r="AC27" s="11">
        <v>1.39</v>
      </c>
      <c r="AD27" s="15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1.2805573814964737</v>
      </c>
      <c r="E28" s="11">
        <v>1.2881</v>
      </c>
      <c r="F28" s="11">
        <v>1.4690999999999999</v>
      </c>
      <c r="G28" s="11">
        <v>1.08</v>
      </c>
      <c r="H28" s="11">
        <v>1.4685999999999999</v>
      </c>
      <c r="I28" s="11">
        <v>1.43</v>
      </c>
      <c r="J28" s="11">
        <v>1.24</v>
      </c>
      <c r="K28" s="11">
        <v>1.25</v>
      </c>
      <c r="L28" s="11">
        <v>1.3</v>
      </c>
      <c r="M28" s="11">
        <v>1.25</v>
      </c>
      <c r="N28" s="11">
        <v>1.36</v>
      </c>
      <c r="O28" s="11">
        <v>1.29</v>
      </c>
      <c r="P28" s="11">
        <v>1.3372586015920001</v>
      </c>
      <c r="Q28" s="11">
        <v>1.38</v>
      </c>
      <c r="R28" s="11">
        <v>1.25</v>
      </c>
      <c r="S28" s="11">
        <v>1.47</v>
      </c>
      <c r="T28" s="11">
        <v>1.1399999999999999</v>
      </c>
      <c r="U28" s="11">
        <v>1.29</v>
      </c>
      <c r="V28" s="11">
        <v>1.22</v>
      </c>
      <c r="W28" s="11">
        <v>1.2403000000000002</v>
      </c>
      <c r="X28" s="11">
        <v>1.3573</v>
      </c>
      <c r="Y28" s="155">
        <v>1.5150000000000001</v>
      </c>
      <c r="Z28" s="11">
        <v>1.45</v>
      </c>
      <c r="AA28" s="155">
        <v>1.603</v>
      </c>
      <c r="AB28" s="11">
        <v>1.3</v>
      </c>
      <c r="AC28" s="11">
        <v>1.43</v>
      </c>
      <c r="AD28" s="15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1.3089209444684877</v>
      </c>
    </row>
    <row r="29" spans="1:65">
      <c r="A29" s="30"/>
      <c r="B29" s="19">
        <v>1</v>
      </c>
      <c r="C29" s="9">
        <v>5</v>
      </c>
      <c r="D29" s="11">
        <v>1.2585614549663167</v>
      </c>
      <c r="E29" s="11">
        <v>1.2381</v>
      </c>
      <c r="F29" s="11">
        <v>1.4183742290000001</v>
      </c>
      <c r="G29" s="11">
        <v>1.08</v>
      </c>
      <c r="H29" s="11">
        <v>1.4770000000000001</v>
      </c>
      <c r="I29" s="11">
        <v>1.43</v>
      </c>
      <c r="J29" s="11">
        <v>1.18</v>
      </c>
      <c r="K29" s="11">
        <v>1.26</v>
      </c>
      <c r="L29" s="11">
        <v>1.28</v>
      </c>
      <c r="M29" s="11">
        <v>1.25</v>
      </c>
      <c r="N29" s="11">
        <v>1.33</v>
      </c>
      <c r="O29" s="11">
        <v>1.32</v>
      </c>
      <c r="P29" s="11">
        <v>1.3308198906131254</v>
      </c>
      <c r="Q29" s="11">
        <v>1.37</v>
      </c>
      <c r="R29" s="11">
        <v>1.28</v>
      </c>
      <c r="S29" s="11">
        <v>1.43</v>
      </c>
      <c r="T29" s="11">
        <v>1.08</v>
      </c>
      <c r="U29" s="11">
        <v>1.29</v>
      </c>
      <c r="V29" s="11">
        <v>1.21</v>
      </c>
      <c r="W29" s="11">
        <v>1.2619</v>
      </c>
      <c r="X29" s="11">
        <v>1.3960999999999999</v>
      </c>
      <c r="Y29" s="155">
        <v>1.4550000000000001</v>
      </c>
      <c r="Z29" s="11">
        <v>1.4610000000000001</v>
      </c>
      <c r="AA29" s="155">
        <v>1.587</v>
      </c>
      <c r="AB29" s="11">
        <v>1.21</v>
      </c>
      <c r="AC29" s="11">
        <v>1.37</v>
      </c>
      <c r="AD29" s="15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74</v>
      </c>
    </row>
    <row r="30" spans="1:65">
      <c r="A30" s="30"/>
      <c r="B30" s="19">
        <v>1</v>
      </c>
      <c r="C30" s="9">
        <v>6</v>
      </c>
      <c r="D30" s="11">
        <v>1.2699203741712517</v>
      </c>
      <c r="E30" s="11">
        <v>1.3125</v>
      </c>
      <c r="F30" s="11">
        <v>1.4432925139999999</v>
      </c>
      <c r="G30" s="11">
        <v>1.06</v>
      </c>
      <c r="H30" s="11">
        <v>1.5053000000000001</v>
      </c>
      <c r="I30" s="11">
        <v>1.42</v>
      </c>
      <c r="J30" s="11">
        <v>1.22</v>
      </c>
      <c r="K30" s="11">
        <v>1.25</v>
      </c>
      <c r="L30" s="11">
        <v>1.28</v>
      </c>
      <c r="M30" s="11">
        <v>1.25</v>
      </c>
      <c r="N30" s="11">
        <v>1.33</v>
      </c>
      <c r="O30" s="11">
        <v>1.18</v>
      </c>
      <c r="P30" s="11">
        <v>1.3020437889063237</v>
      </c>
      <c r="Q30" s="11">
        <v>1.36</v>
      </c>
      <c r="R30" s="11">
        <v>1.26</v>
      </c>
      <c r="S30" s="11">
        <v>1.4200000000000002</v>
      </c>
      <c r="T30" s="11">
        <v>1.1200000000000001</v>
      </c>
      <c r="U30" s="11">
        <v>1.31</v>
      </c>
      <c r="V30" s="11">
        <v>1.2</v>
      </c>
      <c r="W30" s="11">
        <v>1.2522</v>
      </c>
      <c r="X30" s="11">
        <v>1.3889</v>
      </c>
      <c r="Y30" s="155">
        <v>1.456</v>
      </c>
      <c r="Z30" s="11">
        <v>1.482</v>
      </c>
      <c r="AA30" s="155">
        <v>1.649</v>
      </c>
      <c r="AB30" s="11">
        <v>1.3</v>
      </c>
      <c r="AC30" s="11">
        <v>1.42</v>
      </c>
      <c r="AD30" s="15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1.2598200929084313</v>
      </c>
      <c r="E31" s="23">
        <v>1.29175</v>
      </c>
      <c r="F31" s="23">
        <v>1.4600069695000002</v>
      </c>
      <c r="G31" s="23">
        <v>1.1066666666666667</v>
      </c>
      <c r="H31" s="23">
        <v>1.4712166666666668</v>
      </c>
      <c r="I31" s="23">
        <v>1.4233333333333331</v>
      </c>
      <c r="J31" s="23">
        <v>1.2533333333333332</v>
      </c>
      <c r="K31" s="23">
        <v>1.2466666666666666</v>
      </c>
      <c r="L31" s="23">
        <v>1.29</v>
      </c>
      <c r="M31" s="23">
        <v>1.2550000000000001</v>
      </c>
      <c r="N31" s="23">
        <v>1.345</v>
      </c>
      <c r="O31" s="23">
        <v>1.2666666666666666</v>
      </c>
      <c r="P31" s="23">
        <v>1.3250784671445237</v>
      </c>
      <c r="Q31" s="23">
        <v>1.3533333333333333</v>
      </c>
      <c r="R31" s="23">
        <v>1.2566666666666666</v>
      </c>
      <c r="S31" s="23">
        <v>1.4450000000000001</v>
      </c>
      <c r="T31" s="23">
        <v>1.115</v>
      </c>
      <c r="U31" s="23">
        <v>1.2916666666666667</v>
      </c>
      <c r="V31" s="23">
        <v>1.2166666666666666</v>
      </c>
      <c r="W31" s="23">
        <v>1.2468166666666667</v>
      </c>
      <c r="X31" s="23">
        <v>1.3745666666666667</v>
      </c>
      <c r="Y31" s="23">
        <v>1.506</v>
      </c>
      <c r="Z31" s="23">
        <v>1.4421666666666668</v>
      </c>
      <c r="AA31" s="23">
        <v>1.5516666666666665</v>
      </c>
      <c r="AB31" s="23">
        <v>1.2849999999999999</v>
      </c>
      <c r="AC31" s="23">
        <v>1.4016666666666666</v>
      </c>
      <c r="AD31" s="15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1.2600231677135714</v>
      </c>
      <c r="E32" s="11">
        <v>1.2932999999999999</v>
      </c>
      <c r="F32" s="11">
        <v>1.4594393329999999</v>
      </c>
      <c r="G32" s="11">
        <v>1.0950000000000002</v>
      </c>
      <c r="H32" s="11">
        <v>1.4727999999999999</v>
      </c>
      <c r="I32" s="11">
        <v>1.4249999999999998</v>
      </c>
      <c r="J32" s="11">
        <v>1.26</v>
      </c>
      <c r="K32" s="11">
        <v>1.25</v>
      </c>
      <c r="L32" s="11">
        <v>1.29</v>
      </c>
      <c r="M32" s="11">
        <v>1.25</v>
      </c>
      <c r="N32" s="11">
        <v>1.3450000000000002</v>
      </c>
      <c r="O32" s="11">
        <v>1.3</v>
      </c>
      <c r="P32" s="11">
        <v>1.3281632341025627</v>
      </c>
      <c r="Q32" s="11">
        <v>1.3650000000000002</v>
      </c>
      <c r="R32" s="11">
        <v>1.2549999999999999</v>
      </c>
      <c r="S32" s="11">
        <v>1.43</v>
      </c>
      <c r="T32" s="11">
        <v>1.1200000000000001</v>
      </c>
      <c r="U32" s="11">
        <v>1.29</v>
      </c>
      <c r="V32" s="11">
        <v>1.22</v>
      </c>
      <c r="W32" s="11">
        <v>1.2486999999999999</v>
      </c>
      <c r="X32" s="11">
        <v>1.3744499999999999</v>
      </c>
      <c r="Y32" s="11">
        <v>1.4855</v>
      </c>
      <c r="Z32" s="11">
        <v>1.4419999999999999</v>
      </c>
      <c r="AA32" s="11">
        <v>1.5874999999999999</v>
      </c>
      <c r="AB32" s="11">
        <v>1.3</v>
      </c>
      <c r="AC32" s="11">
        <v>1.4</v>
      </c>
      <c r="AD32" s="15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1.4456342697380652E-2</v>
      </c>
      <c r="E33" s="24">
        <v>2.9979776516845479E-2</v>
      </c>
      <c r="F33" s="24">
        <v>2.8707131207789744E-2</v>
      </c>
      <c r="G33" s="24">
        <v>4.6332134277050775E-2</v>
      </c>
      <c r="H33" s="24">
        <v>2.845961466124701E-2</v>
      </c>
      <c r="I33" s="24">
        <v>8.1649658092772665E-3</v>
      </c>
      <c r="J33" s="24">
        <v>4.8853522561496734E-2</v>
      </c>
      <c r="K33" s="24">
        <v>1.0327955589886455E-2</v>
      </c>
      <c r="L33" s="24">
        <v>8.9442719099991665E-3</v>
      </c>
      <c r="M33" s="24">
        <v>1.3784048752090234E-2</v>
      </c>
      <c r="N33" s="24">
        <v>1.3784048752090236E-2</v>
      </c>
      <c r="O33" s="24">
        <v>6.408327915038893E-2</v>
      </c>
      <c r="P33" s="24">
        <v>1.6135738328992469E-2</v>
      </c>
      <c r="Q33" s="24">
        <v>3.723797345005047E-2</v>
      </c>
      <c r="R33" s="24">
        <v>1.3662601021279476E-2</v>
      </c>
      <c r="S33" s="24">
        <v>2.810693864511038E-2</v>
      </c>
      <c r="T33" s="24">
        <v>2.1679483388678734E-2</v>
      </c>
      <c r="U33" s="24">
        <v>9.8319208025017587E-3</v>
      </c>
      <c r="V33" s="24">
        <v>1.0327955589886454E-2</v>
      </c>
      <c r="W33" s="24">
        <v>1.3556019573114642E-2</v>
      </c>
      <c r="X33" s="24">
        <v>1.8773349905295691E-2</v>
      </c>
      <c r="Y33" s="24">
        <v>7.2066635831014067E-2</v>
      </c>
      <c r="Z33" s="24">
        <v>2.7462095088806794E-2</v>
      </c>
      <c r="AA33" s="24">
        <v>9.2640523890286097E-2</v>
      </c>
      <c r="AB33" s="24">
        <v>8.5965109201349837E-2</v>
      </c>
      <c r="AC33" s="24">
        <v>2.1369760566432763E-2</v>
      </c>
      <c r="AD33" s="211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56"/>
    </row>
    <row r="34" spans="1:65">
      <c r="A34" s="30"/>
      <c r="B34" s="3" t="s">
        <v>87</v>
      </c>
      <c r="C34" s="29"/>
      <c r="D34" s="13">
        <v>1.1474926284122534E-2</v>
      </c>
      <c r="E34" s="13">
        <v>2.3208652229026887E-2</v>
      </c>
      <c r="F34" s="13">
        <v>1.9662324774806318E-2</v>
      </c>
      <c r="G34" s="13">
        <v>4.1866386394925396E-2</v>
      </c>
      <c r="H34" s="13">
        <v>1.9344271517619437E-2</v>
      </c>
      <c r="I34" s="13">
        <v>5.7365099362603755E-3</v>
      </c>
      <c r="J34" s="13">
        <v>3.8978874384172933E-2</v>
      </c>
      <c r="K34" s="13">
        <v>8.2844563555238959E-3</v>
      </c>
      <c r="L34" s="13">
        <v>6.9335441162784233E-3</v>
      </c>
      <c r="M34" s="13">
        <v>1.0983305778557955E-2</v>
      </c>
      <c r="N34" s="13">
        <v>1.0248363384453707E-2</v>
      </c>
      <c r="O34" s="13">
        <v>5.0592062487149154E-2</v>
      </c>
      <c r="P34" s="13">
        <v>1.2177194580607863E-2</v>
      </c>
      <c r="Q34" s="13">
        <v>2.7515743928608723E-2</v>
      </c>
      <c r="R34" s="13">
        <v>1.087209630340542E-2</v>
      </c>
      <c r="S34" s="13">
        <v>1.9451168612533133E-2</v>
      </c>
      <c r="T34" s="13">
        <v>1.9443482859801554E-2</v>
      </c>
      <c r="U34" s="13">
        <v>7.6118096535497479E-3</v>
      </c>
      <c r="V34" s="13">
        <v>8.4887306218244824E-3</v>
      </c>
      <c r="W34" s="13">
        <v>1.08725043027828E-2</v>
      </c>
      <c r="X34" s="13">
        <v>1.3657649614639054E-2</v>
      </c>
      <c r="Y34" s="13">
        <v>4.7853011839982779E-2</v>
      </c>
      <c r="Z34" s="13">
        <v>1.9042247836916763E-2</v>
      </c>
      <c r="AA34" s="13">
        <v>5.9703882206414247E-2</v>
      </c>
      <c r="AB34" s="13">
        <v>6.6898917666420116E-2</v>
      </c>
      <c r="AC34" s="13">
        <v>1.5245964732294481E-2</v>
      </c>
      <c r="AD34" s="15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-3.7512465338382039E-2</v>
      </c>
      <c r="E35" s="13">
        <v>-1.3118396906285579E-2</v>
      </c>
      <c r="F35" s="13">
        <v>0.11542792226681331</v>
      </c>
      <c r="G35" s="13">
        <v>-0.15451985748761188</v>
      </c>
      <c r="H35" s="13">
        <v>0.12399199728909704</v>
      </c>
      <c r="I35" s="13">
        <v>8.7409701363824421E-2</v>
      </c>
      <c r="J35" s="13">
        <v>-4.2468272335367763E-2</v>
      </c>
      <c r="K35" s="13">
        <v>-4.7561526205924243E-2</v>
      </c>
      <c r="L35" s="13">
        <v>-1.4455376047306623E-2</v>
      </c>
      <c r="M35" s="13">
        <v>-4.1194958867728393E-2</v>
      </c>
      <c r="N35" s="13">
        <v>2.7563968384785031E-2</v>
      </c>
      <c r="O35" s="13">
        <v>-3.2281764594254581E-2</v>
      </c>
      <c r="P35" s="13">
        <v>1.2344154736248836E-2</v>
      </c>
      <c r="Q35" s="13">
        <v>3.3930535722980659E-2</v>
      </c>
      <c r="R35" s="13">
        <v>-3.9921645400089467E-2</v>
      </c>
      <c r="S35" s="13">
        <v>0.10396277644313323</v>
      </c>
      <c r="T35" s="13">
        <v>-0.14815329014941614</v>
      </c>
      <c r="U35" s="13">
        <v>-1.3182062579667364E-2</v>
      </c>
      <c r="V35" s="13">
        <v>-7.0481168623428792E-2</v>
      </c>
      <c r="W35" s="13">
        <v>-4.7446927993836652E-2</v>
      </c>
      <c r="X35" s="13">
        <v>5.0152549300703342E-2</v>
      </c>
      <c r="Y35" s="13">
        <v>0.15056604935872575</v>
      </c>
      <c r="Z35" s="13">
        <v>0.10179814354814698</v>
      </c>
      <c r="AA35" s="13">
        <v>0.18545483837203802</v>
      </c>
      <c r="AB35" s="13">
        <v>-1.8275316450224066E-2</v>
      </c>
      <c r="AC35" s="13">
        <v>7.0856626284515611E-2</v>
      </c>
      <c r="AD35" s="15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0.37</v>
      </c>
      <c r="E36" s="45">
        <v>0</v>
      </c>
      <c r="F36" s="45">
        <v>1.98</v>
      </c>
      <c r="G36" s="45">
        <v>2.17</v>
      </c>
      <c r="H36" s="45">
        <v>2.11</v>
      </c>
      <c r="I36" s="45">
        <v>1.54</v>
      </c>
      <c r="J36" s="45">
        <v>0.45</v>
      </c>
      <c r="K36" s="45">
        <v>0.53</v>
      </c>
      <c r="L36" s="45">
        <v>0.02</v>
      </c>
      <c r="M36" s="45">
        <v>0.43</v>
      </c>
      <c r="N36" s="45">
        <v>0.63</v>
      </c>
      <c r="O36" s="45">
        <v>0.28999999999999998</v>
      </c>
      <c r="P36" s="45">
        <v>0.39</v>
      </c>
      <c r="Q36" s="45">
        <v>0.72</v>
      </c>
      <c r="R36" s="45">
        <v>0.41</v>
      </c>
      <c r="S36" s="45">
        <v>1.8</v>
      </c>
      <c r="T36" s="45">
        <v>2.0699999999999998</v>
      </c>
      <c r="U36" s="45">
        <v>0</v>
      </c>
      <c r="V36" s="45">
        <v>0.88</v>
      </c>
      <c r="W36" s="45">
        <v>0.53</v>
      </c>
      <c r="X36" s="45">
        <v>0.97</v>
      </c>
      <c r="Y36" s="45">
        <v>2.5099999999999998</v>
      </c>
      <c r="Z36" s="45">
        <v>1.77</v>
      </c>
      <c r="AA36" s="45">
        <v>3.05</v>
      </c>
      <c r="AB36" s="45">
        <v>0.08</v>
      </c>
      <c r="AC36" s="45">
        <v>1.29</v>
      </c>
      <c r="AD36" s="15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5"/>
    </row>
    <row r="38" spans="1:65" ht="15">
      <c r="B38" s="8" t="s">
        <v>567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7" t="s">
        <v>231</v>
      </c>
      <c r="AD39" s="17" t="s">
        <v>231</v>
      </c>
      <c r="AE39" s="17" t="s">
        <v>231</v>
      </c>
      <c r="AF39" s="17" t="s">
        <v>231</v>
      </c>
      <c r="AG39" s="15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51" t="s">
        <v>235</v>
      </c>
      <c r="E40" s="152" t="s">
        <v>236</v>
      </c>
      <c r="F40" s="152" t="s">
        <v>237</v>
      </c>
      <c r="G40" s="152" t="s">
        <v>238</v>
      </c>
      <c r="H40" s="152" t="s">
        <v>298</v>
      </c>
      <c r="I40" s="152" t="s">
        <v>241</v>
      </c>
      <c r="J40" s="152" t="s">
        <v>242</v>
      </c>
      <c r="K40" s="152" t="s">
        <v>243</v>
      </c>
      <c r="L40" s="152" t="s">
        <v>244</v>
      </c>
      <c r="M40" s="152" t="s">
        <v>245</v>
      </c>
      <c r="N40" s="152" t="s">
        <v>246</v>
      </c>
      <c r="O40" s="152" t="s">
        <v>247</v>
      </c>
      <c r="P40" s="152" t="s">
        <v>248</v>
      </c>
      <c r="Q40" s="152" t="s">
        <v>249</v>
      </c>
      <c r="R40" s="152" t="s">
        <v>250</v>
      </c>
      <c r="S40" s="152" t="s">
        <v>251</v>
      </c>
      <c r="T40" s="152" t="s">
        <v>252</v>
      </c>
      <c r="U40" s="152" t="s">
        <v>253</v>
      </c>
      <c r="V40" s="152" t="s">
        <v>254</v>
      </c>
      <c r="W40" s="152" t="s">
        <v>255</v>
      </c>
      <c r="X40" s="152" t="s">
        <v>256</v>
      </c>
      <c r="Y40" s="152" t="s">
        <v>257</v>
      </c>
      <c r="Z40" s="152" t="s">
        <v>258</v>
      </c>
      <c r="AA40" s="152" t="s">
        <v>259</v>
      </c>
      <c r="AB40" s="152" t="s">
        <v>260</v>
      </c>
      <c r="AC40" s="152" t="s">
        <v>261</v>
      </c>
      <c r="AD40" s="152" t="s">
        <v>262</v>
      </c>
      <c r="AE40" s="152" t="s">
        <v>263</v>
      </c>
      <c r="AF40" s="152" t="s">
        <v>264</v>
      </c>
      <c r="AG40" s="15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328</v>
      </c>
      <c r="E41" s="11" t="s">
        <v>294</v>
      </c>
      <c r="F41" s="11" t="s">
        <v>294</v>
      </c>
      <c r="G41" s="11" t="s">
        <v>328</v>
      </c>
      <c r="H41" s="11" t="s">
        <v>329</v>
      </c>
      <c r="I41" s="11" t="s">
        <v>329</v>
      </c>
      <c r="J41" s="11" t="s">
        <v>328</v>
      </c>
      <c r="K41" s="11" t="s">
        <v>328</v>
      </c>
      <c r="L41" s="11" t="s">
        <v>329</v>
      </c>
      <c r="M41" s="11" t="s">
        <v>294</v>
      </c>
      <c r="N41" s="11" t="s">
        <v>294</v>
      </c>
      <c r="O41" s="11" t="s">
        <v>294</v>
      </c>
      <c r="P41" s="11" t="s">
        <v>294</v>
      </c>
      <c r="Q41" s="11" t="s">
        <v>294</v>
      </c>
      <c r="R41" s="11" t="s">
        <v>294</v>
      </c>
      <c r="S41" s="11" t="s">
        <v>329</v>
      </c>
      <c r="T41" s="11" t="s">
        <v>329</v>
      </c>
      <c r="U41" s="11" t="s">
        <v>329</v>
      </c>
      <c r="V41" s="11" t="s">
        <v>329</v>
      </c>
      <c r="W41" s="11" t="s">
        <v>329</v>
      </c>
      <c r="X41" s="11" t="s">
        <v>294</v>
      </c>
      <c r="Y41" s="11" t="s">
        <v>294</v>
      </c>
      <c r="Z41" s="11" t="s">
        <v>328</v>
      </c>
      <c r="AA41" s="11" t="s">
        <v>294</v>
      </c>
      <c r="AB41" s="11" t="s">
        <v>329</v>
      </c>
      <c r="AC41" s="11" t="s">
        <v>328</v>
      </c>
      <c r="AD41" s="11" t="s">
        <v>328</v>
      </c>
      <c r="AE41" s="11" t="s">
        <v>294</v>
      </c>
      <c r="AF41" s="11" t="s">
        <v>329</v>
      </c>
      <c r="AG41" s="15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332</v>
      </c>
      <c r="E42" s="26" t="s">
        <v>330</v>
      </c>
      <c r="F42" s="26" t="s">
        <v>331</v>
      </c>
      <c r="G42" s="26" t="s">
        <v>330</v>
      </c>
      <c r="H42" s="26" t="s">
        <v>332</v>
      </c>
      <c r="I42" s="26" t="s">
        <v>333</v>
      </c>
      <c r="J42" s="26" t="s">
        <v>333</v>
      </c>
      <c r="K42" s="26" t="s">
        <v>333</v>
      </c>
      <c r="L42" s="26" t="s">
        <v>333</v>
      </c>
      <c r="M42" s="26" t="s">
        <v>333</v>
      </c>
      <c r="N42" s="26" t="s">
        <v>333</v>
      </c>
      <c r="O42" s="26" t="s">
        <v>333</v>
      </c>
      <c r="P42" s="26" t="s">
        <v>333</v>
      </c>
      <c r="Q42" s="26" t="s">
        <v>333</v>
      </c>
      <c r="R42" s="26" t="s">
        <v>333</v>
      </c>
      <c r="S42" s="26" t="s">
        <v>331</v>
      </c>
      <c r="T42" s="26" t="s">
        <v>332</v>
      </c>
      <c r="U42" s="26" t="s">
        <v>332</v>
      </c>
      <c r="V42" s="26" t="s">
        <v>331</v>
      </c>
      <c r="W42" s="26" t="s">
        <v>333</v>
      </c>
      <c r="X42" s="26" t="s">
        <v>270</v>
      </c>
      <c r="Y42" s="26" t="s">
        <v>332</v>
      </c>
      <c r="Z42" s="26" t="s">
        <v>331</v>
      </c>
      <c r="AA42" s="26" t="s">
        <v>331</v>
      </c>
      <c r="AB42" s="26" t="s">
        <v>333</v>
      </c>
      <c r="AC42" s="26" t="s">
        <v>333</v>
      </c>
      <c r="AD42" s="26" t="s">
        <v>330</v>
      </c>
      <c r="AE42" s="26" t="s">
        <v>333</v>
      </c>
      <c r="AF42" s="26" t="s">
        <v>332</v>
      </c>
      <c r="AG42" s="15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28">
        <v>194.5</v>
      </c>
      <c r="E43" s="218">
        <v>148.77936509129415</v>
      </c>
      <c r="F43" s="218">
        <v>161</v>
      </c>
      <c r="G43" s="218">
        <v>162.06700000000001</v>
      </c>
      <c r="H43" s="218">
        <v>139.79915149999999</v>
      </c>
      <c r="I43" s="218">
        <v>157</v>
      </c>
      <c r="J43" s="218">
        <v>147.05779999999999</v>
      </c>
      <c r="K43" s="218">
        <v>147</v>
      </c>
      <c r="L43" s="219">
        <v>119</v>
      </c>
      <c r="M43" s="218">
        <v>155.6</v>
      </c>
      <c r="N43" s="218">
        <v>155.5</v>
      </c>
      <c r="O43" s="218">
        <v>157</v>
      </c>
      <c r="P43" s="218">
        <v>153</v>
      </c>
      <c r="Q43" s="218">
        <v>159.5</v>
      </c>
      <c r="R43" s="218">
        <v>150</v>
      </c>
      <c r="S43" s="218">
        <v>140.77909695619383</v>
      </c>
      <c r="T43" s="218">
        <v>146.9</v>
      </c>
      <c r="U43" s="218">
        <v>148</v>
      </c>
      <c r="V43" s="218">
        <v>151</v>
      </c>
      <c r="W43" s="218">
        <v>146</v>
      </c>
      <c r="X43" s="218">
        <v>155.6</v>
      </c>
      <c r="Y43" s="218">
        <v>156</v>
      </c>
      <c r="Z43" s="218">
        <v>147</v>
      </c>
      <c r="AA43" s="218">
        <v>159</v>
      </c>
      <c r="AB43" s="219">
        <v>121.9</v>
      </c>
      <c r="AC43" s="218">
        <v>147</v>
      </c>
      <c r="AD43" s="228">
        <v>126.19999999999997</v>
      </c>
      <c r="AE43" s="228">
        <v>171</v>
      </c>
      <c r="AF43" s="218">
        <v>150</v>
      </c>
      <c r="AG43" s="220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</v>
      </c>
    </row>
    <row r="44" spans="1:65">
      <c r="A44" s="30"/>
      <c r="B44" s="19">
        <v>1</v>
      </c>
      <c r="C44" s="9">
        <v>2</v>
      </c>
      <c r="D44" s="223">
        <v>144.46</v>
      </c>
      <c r="E44" s="223">
        <v>153.02510018626009</v>
      </c>
      <c r="F44" s="223">
        <v>160</v>
      </c>
      <c r="G44" s="223">
        <v>158.28700000000001</v>
      </c>
      <c r="H44" s="223">
        <v>135.85218080000001</v>
      </c>
      <c r="I44" s="223">
        <v>155</v>
      </c>
      <c r="J44" s="223">
        <v>135.32689999999999</v>
      </c>
      <c r="K44" s="223">
        <v>145</v>
      </c>
      <c r="L44" s="225">
        <v>131.30000000000001</v>
      </c>
      <c r="M44" s="223">
        <v>158.69999999999999</v>
      </c>
      <c r="N44" s="223">
        <v>156.5</v>
      </c>
      <c r="O44" s="223">
        <v>155.5</v>
      </c>
      <c r="P44" s="223">
        <v>153.5</v>
      </c>
      <c r="Q44" s="223">
        <v>158.5</v>
      </c>
      <c r="R44" s="223">
        <v>146.5</v>
      </c>
      <c r="S44" s="223">
        <v>144.06318431269827</v>
      </c>
      <c r="T44" s="223">
        <v>147.5</v>
      </c>
      <c r="U44" s="223">
        <v>146</v>
      </c>
      <c r="V44" s="223">
        <v>150</v>
      </c>
      <c r="W44" s="223">
        <v>144</v>
      </c>
      <c r="X44" s="223">
        <v>149.19999999999999</v>
      </c>
      <c r="Y44" s="223">
        <v>153</v>
      </c>
      <c r="Z44" s="223">
        <v>146</v>
      </c>
      <c r="AA44" s="223">
        <v>158</v>
      </c>
      <c r="AB44" s="224">
        <v>133.86000000000001</v>
      </c>
      <c r="AC44" s="223">
        <v>149</v>
      </c>
      <c r="AD44" s="225">
        <v>117.99999999999999</v>
      </c>
      <c r="AE44" s="223">
        <v>151</v>
      </c>
      <c r="AF44" s="223">
        <v>148</v>
      </c>
      <c r="AG44" s="220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12</v>
      </c>
    </row>
    <row r="45" spans="1:65">
      <c r="A45" s="30"/>
      <c r="B45" s="19">
        <v>1</v>
      </c>
      <c r="C45" s="9">
        <v>3</v>
      </c>
      <c r="D45" s="223">
        <v>143.81</v>
      </c>
      <c r="E45" s="223">
        <v>154.28435513314665</v>
      </c>
      <c r="F45" s="223">
        <v>159</v>
      </c>
      <c r="G45" s="223">
        <v>156.33199999999999</v>
      </c>
      <c r="H45" s="223">
        <v>136.98892900000001</v>
      </c>
      <c r="I45" s="223">
        <v>153</v>
      </c>
      <c r="J45" s="223">
        <v>154.18770000000001</v>
      </c>
      <c r="K45" s="223">
        <v>146</v>
      </c>
      <c r="L45" s="224">
        <v>120.9</v>
      </c>
      <c r="M45" s="223">
        <v>156.5</v>
      </c>
      <c r="N45" s="223">
        <v>154</v>
      </c>
      <c r="O45" s="223">
        <v>154.5</v>
      </c>
      <c r="P45" s="223">
        <v>149.5</v>
      </c>
      <c r="Q45" s="223">
        <v>159</v>
      </c>
      <c r="R45" s="223">
        <v>148.5</v>
      </c>
      <c r="S45" s="223">
        <v>150.3777557275846</v>
      </c>
      <c r="T45" s="223">
        <v>145.1</v>
      </c>
      <c r="U45" s="223">
        <v>146</v>
      </c>
      <c r="V45" s="223">
        <v>150</v>
      </c>
      <c r="W45" s="223">
        <v>147</v>
      </c>
      <c r="X45" s="223">
        <v>150.30000000000001</v>
      </c>
      <c r="Y45" s="223">
        <v>154</v>
      </c>
      <c r="Z45" s="223">
        <v>143</v>
      </c>
      <c r="AA45" s="223">
        <v>156</v>
      </c>
      <c r="AB45" s="224">
        <v>121.24</v>
      </c>
      <c r="AC45" s="223">
        <v>144</v>
      </c>
      <c r="AD45" s="223">
        <v>144.1</v>
      </c>
      <c r="AE45" s="223">
        <v>161</v>
      </c>
      <c r="AF45" s="223">
        <v>146</v>
      </c>
      <c r="AG45" s="220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16</v>
      </c>
    </row>
    <row r="46" spans="1:65">
      <c r="A46" s="30"/>
      <c r="B46" s="19">
        <v>1</v>
      </c>
      <c r="C46" s="9">
        <v>4</v>
      </c>
      <c r="D46" s="223">
        <v>143.66</v>
      </c>
      <c r="E46" s="223">
        <v>155.08934215092972</v>
      </c>
      <c r="F46" s="223">
        <v>155</v>
      </c>
      <c r="G46" s="223">
        <v>150.87</v>
      </c>
      <c r="H46" s="223">
        <v>137</v>
      </c>
      <c r="I46" s="223">
        <v>153</v>
      </c>
      <c r="J46" s="223">
        <v>137.16659999999999</v>
      </c>
      <c r="K46" s="223">
        <v>147</v>
      </c>
      <c r="L46" s="224">
        <v>113.2</v>
      </c>
      <c r="M46" s="223">
        <v>148.9</v>
      </c>
      <c r="N46" s="223">
        <v>154</v>
      </c>
      <c r="O46" s="223">
        <v>155.5</v>
      </c>
      <c r="P46" s="223">
        <v>151</v>
      </c>
      <c r="Q46" s="223">
        <v>159</v>
      </c>
      <c r="R46" s="223">
        <v>147.5</v>
      </c>
      <c r="S46" s="223">
        <v>149.01115893290003</v>
      </c>
      <c r="T46" s="223">
        <v>147.1</v>
      </c>
      <c r="U46" s="223">
        <v>141</v>
      </c>
      <c r="V46" s="223">
        <v>152</v>
      </c>
      <c r="W46" s="223">
        <v>150</v>
      </c>
      <c r="X46" s="223">
        <v>150.69999999999999</v>
      </c>
      <c r="Y46" s="223">
        <v>153</v>
      </c>
      <c r="Z46" s="223">
        <v>145</v>
      </c>
      <c r="AA46" s="223">
        <v>154</v>
      </c>
      <c r="AB46" s="224">
        <v>130.68</v>
      </c>
      <c r="AC46" s="223">
        <v>152</v>
      </c>
      <c r="AD46" s="223">
        <v>140.69999999999999</v>
      </c>
      <c r="AE46" s="223">
        <v>161</v>
      </c>
      <c r="AF46" s="223">
        <v>151</v>
      </c>
      <c r="AG46" s="220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150.14730292824459</v>
      </c>
    </row>
    <row r="47" spans="1:65">
      <c r="A47" s="30"/>
      <c r="B47" s="19">
        <v>1</v>
      </c>
      <c r="C47" s="9">
        <v>5</v>
      </c>
      <c r="D47" s="223">
        <v>143.57</v>
      </c>
      <c r="E47" s="223">
        <v>149.91916427682364</v>
      </c>
      <c r="F47" s="223">
        <v>159</v>
      </c>
      <c r="G47" s="223">
        <v>155.72499999999999</v>
      </c>
      <c r="H47" s="223">
        <v>137.52845479999999</v>
      </c>
      <c r="I47" s="223">
        <v>149</v>
      </c>
      <c r="J47" s="223">
        <v>143.30539999999999</v>
      </c>
      <c r="K47" s="223">
        <v>146</v>
      </c>
      <c r="L47" s="224">
        <v>116.4</v>
      </c>
      <c r="M47" s="223">
        <v>143.4</v>
      </c>
      <c r="N47" s="223">
        <v>156</v>
      </c>
      <c r="O47" s="223">
        <v>153.5</v>
      </c>
      <c r="P47" s="223">
        <v>148.5</v>
      </c>
      <c r="Q47" s="223">
        <v>154</v>
      </c>
      <c r="R47" s="223">
        <v>150</v>
      </c>
      <c r="S47" s="223">
        <v>143.55344515692184</v>
      </c>
      <c r="T47" s="223">
        <v>143.9</v>
      </c>
      <c r="U47" s="223">
        <v>147</v>
      </c>
      <c r="V47" s="223">
        <v>148</v>
      </c>
      <c r="W47" s="223">
        <v>149</v>
      </c>
      <c r="X47" s="223">
        <v>146.4</v>
      </c>
      <c r="Y47" s="223">
        <v>157</v>
      </c>
      <c r="Z47" s="223">
        <v>147</v>
      </c>
      <c r="AA47" s="223">
        <v>156</v>
      </c>
      <c r="AB47" s="224">
        <v>121.48</v>
      </c>
      <c r="AC47" s="223">
        <v>147</v>
      </c>
      <c r="AD47" s="223">
        <v>146.1</v>
      </c>
      <c r="AE47" s="223">
        <v>162</v>
      </c>
      <c r="AF47" s="223">
        <v>144</v>
      </c>
      <c r="AG47" s="220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2">
        <v>75</v>
      </c>
    </row>
    <row r="48" spans="1:65">
      <c r="A48" s="30"/>
      <c r="B48" s="19">
        <v>1</v>
      </c>
      <c r="C48" s="9">
        <v>6</v>
      </c>
      <c r="D48" s="223">
        <v>143.31</v>
      </c>
      <c r="E48" s="223">
        <v>154.37251510797029</v>
      </c>
      <c r="F48" s="223">
        <v>161</v>
      </c>
      <c r="G48" s="223">
        <v>155.32</v>
      </c>
      <c r="H48" s="223">
        <v>137.03430059999999</v>
      </c>
      <c r="I48" s="223">
        <v>149</v>
      </c>
      <c r="J48" s="223">
        <v>146.9606</v>
      </c>
      <c r="K48" s="223">
        <v>147</v>
      </c>
      <c r="L48" s="224">
        <v>116.8</v>
      </c>
      <c r="M48" s="223">
        <v>148.30000000000001</v>
      </c>
      <c r="N48" s="223">
        <v>153</v>
      </c>
      <c r="O48" s="225">
        <v>149</v>
      </c>
      <c r="P48" s="223">
        <v>150.5</v>
      </c>
      <c r="Q48" s="223">
        <v>156.5</v>
      </c>
      <c r="R48" s="223">
        <v>149</v>
      </c>
      <c r="S48" s="223">
        <v>149.82757464290003</v>
      </c>
      <c r="T48" s="223">
        <v>145.1</v>
      </c>
      <c r="U48" s="223">
        <v>143</v>
      </c>
      <c r="V48" s="223">
        <v>151</v>
      </c>
      <c r="W48" s="223">
        <v>146</v>
      </c>
      <c r="X48" s="223">
        <v>152.4</v>
      </c>
      <c r="Y48" s="223">
        <v>153</v>
      </c>
      <c r="Z48" s="223">
        <v>145</v>
      </c>
      <c r="AA48" s="223">
        <v>157</v>
      </c>
      <c r="AB48" s="224">
        <v>126.78</v>
      </c>
      <c r="AC48" s="223">
        <v>146</v>
      </c>
      <c r="AD48" s="223">
        <v>150.69999999999999</v>
      </c>
      <c r="AE48" s="223">
        <v>161</v>
      </c>
      <c r="AF48" s="223">
        <v>151</v>
      </c>
      <c r="AG48" s="220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20" t="s">
        <v>271</v>
      </c>
      <c r="C49" s="12"/>
      <c r="D49" s="227">
        <v>152.21833333333333</v>
      </c>
      <c r="E49" s="227">
        <v>152.57830699107078</v>
      </c>
      <c r="F49" s="227">
        <v>159.16666666666666</v>
      </c>
      <c r="G49" s="227">
        <v>156.43350000000001</v>
      </c>
      <c r="H49" s="227">
        <v>137.36716945000001</v>
      </c>
      <c r="I49" s="227">
        <v>152.66666666666666</v>
      </c>
      <c r="J49" s="227">
        <v>144.0008333333333</v>
      </c>
      <c r="K49" s="227">
        <v>146.33333333333334</v>
      </c>
      <c r="L49" s="227">
        <v>119.60000000000001</v>
      </c>
      <c r="M49" s="227">
        <v>151.89999999999998</v>
      </c>
      <c r="N49" s="227">
        <v>154.83333333333334</v>
      </c>
      <c r="O49" s="227">
        <v>154.16666666666666</v>
      </c>
      <c r="P49" s="227">
        <v>151</v>
      </c>
      <c r="Q49" s="227">
        <v>157.75</v>
      </c>
      <c r="R49" s="227">
        <v>148.58333333333334</v>
      </c>
      <c r="S49" s="227">
        <v>146.26870262153309</v>
      </c>
      <c r="T49" s="227">
        <v>145.93333333333334</v>
      </c>
      <c r="U49" s="227">
        <v>145.16666666666666</v>
      </c>
      <c r="V49" s="227">
        <v>150.33333333333334</v>
      </c>
      <c r="W49" s="227">
        <v>147</v>
      </c>
      <c r="X49" s="227">
        <v>150.76666666666665</v>
      </c>
      <c r="Y49" s="227">
        <v>154.33333333333334</v>
      </c>
      <c r="Z49" s="227">
        <v>145.5</v>
      </c>
      <c r="AA49" s="227">
        <v>156.66666666666666</v>
      </c>
      <c r="AB49" s="227">
        <v>125.99</v>
      </c>
      <c r="AC49" s="227">
        <v>147.5</v>
      </c>
      <c r="AD49" s="227">
        <v>137.63333333333333</v>
      </c>
      <c r="AE49" s="227">
        <v>161.16666666666666</v>
      </c>
      <c r="AF49" s="227">
        <v>148.33333333333334</v>
      </c>
      <c r="AG49" s="220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272</v>
      </c>
      <c r="C50" s="29"/>
      <c r="D50" s="223">
        <v>143.73500000000001</v>
      </c>
      <c r="E50" s="223">
        <v>153.65472765970338</v>
      </c>
      <c r="F50" s="223">
        <v>159.5</v>
      </c>
      <c r="G50" s="223">
        <v>156.02850000000001</v>
      </c>
      <c r="H50" s="223">
        <v>137.0171503</v>
      </c>
      <c r="I50" s="223">
        <v>153</v>
      </c>
      <c r="J50" s="223">
        <v>145.13299999999998</v>
      </c>
      <c r="K50" s="223">
        <v>146.5</v>
      </c>
      <c r="L50" s="223">
        <v>117.9</v>
      </c>
      <c r="M50" s="223">
        <v>152.25</v>
      </c>
      <c r="N50" s="223">
        <v>154.75</v>
      </c>
      <c r="O50" s="223">
        <v>155</v>
      </c>
      <c r="P50" s="223">
        <v>150.75</v>
      </c>
      <c r="Q50" s="223">
        <v>158.75</v>
      </c>
      <c r="R50" s="223">
        <v>148.75</v>
      </c>
      <c r="S50" s="223">
        <v>146.53717162279915</v>
      </c>
      <c r="T50" s="223">
        <v>146</v>
      </c>
      <c r="U50" s="223">
        <v>146</v>
      </c>
      <c r="V50" s="223">
        <v>150.5</v>
      </c>
      <c r="W50" s="223">
        <v>146.5</v>
      </c>
      <c r="X50" s="223">
        <v>150.5</v>
      </c>
      <c r="Y50" s="223">
        <v>153.5</v>
      </c>
      <c r="Z50" s="223">
        <v>145.5</v>
      </c>
      <c r="AA50" s="223">
        <v>156.5</v>
      </c>
      <c r="AB50" s="223">
        <v>124.34</v>
      </c>
      <c r="AC50" s="223">
        <v>147</v>
      </c>
      <c r="AD50" s="223">
        <v>142.39999999999998</v>
      </c>
      <c r="AE50" s="223">
        <v>161</v>
      </c>
      <c r="AF50" s="223">
        <v>149</v>
      </c>
      <c r="AG50" s="220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273</v>
      </c>
      <c r="C51" s="29"/>
      <c r="D51" s="223">
        <v>20.717279181076591</v>
      </c>
      <c r="E51" s="223">
        <v>2.6129563446699988</v>
      </c>
      <c r="F51" s="223">
        <v>2.228601953392904</v>
      </c>
      <c r="G51" s="223">
        <v>3.6844666778246231</v>
      </c>
      <c r="H51" s="223">
        <v>1.3133484822852917</v>
      </c>
      <c r="I51" s="223">
        <v>3.2041639575194441</v>
      </c>
      <c r="J51" s="223">
        <v>6.9900645011807097</v>
      </c>
      <c r="K51" s="223">
        <v>0.81649658092772603</v>
      </c>
      <c r="L51" s="223">
        <v>6.292535260131646</v>
      </c>
      <c r="M51" s="223">
        <v>5.9211485372349779</v>
      </c>
      <c r="N51" s="223">
        <v>1.3662601021279464</v>
      </c>
      <c r="O51" s="223">
        <v>2.7868739954771309</v>
      </c>
      <c r="P51" s="223">
        <v>1.9493588689617927</v>
      </c>
      <c r="Q51" s="223">
        <v>2.1154195801306179</v>
      </c>
      <c r="R51" s="223">
        <v>1.3934369977385654</v>
      </c>
      <c r="S51" s="223">
        <v>3.9860671992136316</v>
      </c>
      <c r="T51" s="223">
        <v>1.4334108506170398</v>
      </c>
      <c r="U51" s="223">
        <v>2.6394443859772205</v>
      </c>
      <c r="V51" s="223">
        <v>1.3662601021279464</v>
      </c>
      <c r="W51" s="223">
        <v>2.1908902300206643</v>
      </c>
      <c r="X51" s="223">
        <v>3.091062384790487</v>
      </c>
      <c r="Y51" s="223">
        <v>1.7511900715418263</v>
      </c>
      <c r="Z51" s="223">
        <v>1.51657508881031</v>
      </c>
      <c r="AA51" s="223">
        <v>1.7511900715418265</v>
      </c>
      <c r="AB51" s="223">
        <v>5.3700614521623535</v>
      </c>
      <c r="AC51" s="223">
        <v>2.7386127875258306</v>
      </c>
      <c r="AD51" s="223">
        <v>12.726612536989832</v>
      </c>
      <c r="AE51" s="223">
        <v>6.3377177806105145</v>
      </c>
      <c r="AF51" s="223">
        <v>2.8751811537130432</v>
      </c>
      <c r="AG51" s="220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6"/>
    </row>
    <row r="52" spans="1:65">
      <c r="A52" s="30"/>
      <c r="B52" s="3" t="s">
        <v>87</v>
      </c>
      <c r="C52" s="29"/>
      <c r="D52" s="13">
        <v>0.13610239139663372</v>
      </c>
      <c r="E52" s="13">
        <v>1.7125346297248632E-2</v>
      </c>
      <c r="F52" s="13">
        <v>1.4001687665295732E-2</v>
      </c>
      <c r="G52" s="13">
        <v>2.3552926181569952E-2</v>
      </c>
      <c r="H52" s="13">
        <v>9.5608615038350539E-3</v>
      </c>
      <c r="I52" s="13">
        <v>2.0987973520869722E-2</v>
      </c>
      <c r="J52" s="13">
        <v>4.8541833678143374E-2</v>
      </c>
      <c r="K52" s="13">
        <v>5.5797032865220458E-3</v>
      </c>
      <c r="L52" s="13">
        <v>5.2613171071334827E-2</v>
      </c>
      <c r="M52" s="13">
        <v>3.8980569698716119E-2</v>
      </c>
      <c r="N52" s="13">
        <v>8.82406955088017E-3</v>
      </c>
      <c r="O52" s="13">
        <v>1.8077020511203013E-2</v>
      </c>
      <c r="P52" s="13">
        <v>1.2909661383852931E-2</v>
      </c>
      <c r="Q52" s="13">
        <v>1.3409949794805819E-2</v>
      </c>
      <c r="R52" s="13">
        <v>9.3781514149538885E-3</v>
      </c>
      <c r="S52" s="13">
        <v>2.7251675360295557E-2</v>
      </c>
      <c r="T52" s="13">
        <v>9.8223676378508887E-3</v>
      </c>
      <c r="U52" s="13">
        <v>1.8182165689854562E-2</v>
      </c>
      <c r="V52" s="13">
        <v>9.088204670474144E-3</v>
      </c>
      <c r="W52" s="13">
        <v>1.49040151702086E-2</v>
      </c>
      <c r="X52" s="13">
        <v>2.0502293067370024E-2</v>
      </c>
      <c r="Y52" s="13">
        <v>1.1346803919277492E-2</v>
      </c>
      <c r="Z52" s="13">
        <v>1.0423196486668796E-2</v>
      </c>
      <c r="AA52" s="13">
        <v>1.1177808967288256E-2</v>
      </c>
      <c r="AB52" s="13">
        <v>4.2622918105900104E-2</v>
      </c>
      <c r="AC52" s="13">
        <v>1.8566866356107325E-2</v>
      </c>
      <c r="AD52" s="13">
        <v>9.2467516616540318E-2</v>
      </c>
      <c r="AE52" s="13">
        <v>3.9323998638741559E-2</v>
      </c>
      <c r="AF52" s="13">
        <v>1.9383243732896918E-2</v>
      </c>
      <c r="AG52" s="15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1.3793324053769318E-2</v>
      </c>
      <c r="E53" s="13">
        <v>1.6190794076320847E-2</v>
      </c>
      <c r="F53" s="13">
        <v>6.0070101577065493E-2</v>
      </c>
      <c r="G53" s="13">
        <v>4.1866866398256875E-2</v>
      </c>
      <c r="H53" s="13">
        <v>-8.5117303001787548E-2</v>
      </c>
      <c r="I53" s="13">
        <v>1.6779280674965369E-2</v>
      </c>
      <c r="J53" s="13">
        <v>-4.0936263755924296E-2</v>
      </c>
      <c r="K53" s="13">
        <v>-2.5401519178362753E-2</v>
      </c>
      <c r="L53" s="13">
        <v>-0.20344889540135891</v>
      </c>
      <c r="M53" s="13">
        <v>1.1673183850614999E-2</v>
      </c>
      <c r="N53" s="13">
        <v>3.1209554308998966E-2</v>
      </c>
      <c r="O53" s="13">
        <v>2.676947011391162E-2</v>
      </c>
      <c r="P53" s="13">
        <v>5.6790701872475591E-3</v>
      </c>
      <c r="Q53" s="13">
        <v>5.0634922662505355E-2</v>
      </c>
      <c r="R53" s="13">
        <v>-1.0416235019943487E-2</v>
      </c>
      <c r="S53" s="13">
        <v>-2.5831967881335016E-2</v>
      </c>
      <c r="T53" s="13">
        <v>-2.8065569695415071E-2</v>
      </c>
      <c r="U53" s="13">
        <v>-3.3171666519765441E-2</v>
      </c>
      <c r="V53" s="13">
        <v>1.2389859921604351E-3</v>
      </c>
      <c r="W53" s="13">
        <v>-2.0961434983275629E-2</v>
      </c>
      <c r="X53" s="13">
        <v>4.1250407189667992E-3</v>
      </c>
      <c r="Y53" s="13">
        <v>2.7879491162683401E-2</v>
      </c>
      <c r="Z53" s="13">
        <v>-3.0951624422221768E-2</v>
      </c>
      <c r="AA53" s="13">
        <v>4.3419785845488557E-2</v>
      </c>
      <c r="AB53" s="13">
        <v>-0.16089068839144827</v>
      </c>
      <c r="AC53" s="13">
        <v>-1.7631371836960175E-2</v>
      </c>
      <c r="AD53" s="13">
        <v>-8.334461792425063E-2</v>
      </c>
      <c r="AE53" s="13">
        <v>7.3390354162327087E-2</v>
      </c>
      <c r="AF53" s="13">
        <v>-1.2081266593101159E-2</v>
      </c>
      <c r="AG53" s="15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0.31</v>
      </c>
      <c r="E54" s="45">
        <v>0.37</v>
      </c>
      <c r="F54" s="45">
        <v>1.47</v>
      </c>
      <c r="G54" s="45">
        <v>1.01</v>
      </c>
      <c r="H54" s="45">
        <v>2.15</v>
      </c>
      <c r="I54" s="45">
        <v>0.39</v>
      </c>
      <c r="J54" s="45">
        <v>1.05</v>
      </c>
      <c r="K54" s="45">
        <v>0.66</v>
      </c>
      <c r="L54" s="45">
        <v>5.0999999999999996</v>
      </c>
      <c r="M54" s="45">
        <v>0.26</v>
      </c>
      <c r="N54" s="45">
        <v>0.75</v>
      </c>
      <c r="O54" s="45">
        <v>0.64</v>
      </c>
      <c r="P54" s="45">
        <v>0.11</v>
      </c>
      <c r="Q54" s="45">
        <v>1.23</v>
      </c>
      <c r="R54" s="45">
        <v>0.28999999999999998</v>
      </c>
      <c r="S54" s="45">
        <v>0.67</v>
      </c>
      <c r="T54" s="45">
        <v>0.73</v>
      </c>
      <c r="U54" s="45">
        <v>0.86</v>
      </c>
      <c r="V54" s="45">
        <v>0</v>
      </c>
      <c r="W54" s="45">
        <v>0.55000000000000004</v>
      </c>
      <c r="X54" s="45">
        <v>7.0000000000000007E-2</v>
      </c>
      <c r="Y54" s="45">
        <v>0.66</v>
      </c>
      <c r="Z54" s="45">
        <v>0.8</v>
      </c>
      <c r="AA54" s="45">
        <v>1.05</v>
      </c>
      <c r="AB54" s="45">
        <v>4.04</v>
      </c>
      <c r="AC54" s="45">
        <v>0.47</v>
      </c>
      <c r="AD54" s="45">
        <v>2.11</v>
      </c>
      <c r="AE54" s="45">
        <v>1.8</v>
      </c>
      <c r="AF54" s="45">
        <v>0.33</v>
      </c>
      <c r="AG54" s="15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568</v>
      </c>
      <c r="BM56" s="28" t="s">
        <v>67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5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51" t="s">
        <v>236</v>
      </c>
      <c r="E58" s="152" t="s">
        <v>237</v>
      </c>
      <c r="F58" s="152" t="s">
        <v>241</v>
      </c>
      <c r="G58" s="152" t="s">
        <v>242</v>
      </c>
      <c r="H58" s="152" t="s">
        <v>243</v>
      </c>
      <c r="I58" s="152" t="s">
        <v>245</v>
      </c>
      <c r="J58" s="152" t="s">
        <v>246</v>
      </c>
      <c r="K58" s="152" t="s">
        <v>247</v>
      </c>
      <c r="L58" s="152" t="s">
        <v>248</v>
      </c>
      <c r="M58" s="152" t="s">
        <v>249</v>
      </c>
      <c r="N58" s="152" t="s">
        <v>250</v>
      </c>
      <c r="O58" s="152" t="s">
        <v>251</v>
      </c>
      <c r="P58" s="152" t="s">
        <v>253</v>
      </c>
      <c r="Q58" s="152" t="s">
        <v>255</v>
      </c>
      <c r="R58" s="152" t="s">
        <v>256</v>
      </c>
      <c r="S58" s="152" t="s">
        <v>258</v>
      </c>
      <c r="T58" s="152" t="s">
        <v>259</v>
      </c>
      <c r="U58" s="152" t="s">
        <v>260</v>
      </c>
      <c r="V58" s="152" t="s">
        <v>264</v>
      </c>
      <c r="W58" s="15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294</v>
      </c>
      <c r="E59" s="11" t="s">
        <v>328</v>
      </c>
      <c r="F59" s="11" t="s">
        <v>329</v>
      </c>
      <c r="G59" s="11" t="s">
        <v>328</v>
      </c>
      <c r="H59" s="11" t="s">
        <v>328</v>
      </c>
      <c r="I59" s="11" t="s">
        <v>294</v>
      </c>
      <c r="J59" s="11" t="s">
        <v>294</v>
      </c>
      <c r="K59" s="11" t="s">
        <v>294</v>
      </c>
      <c r="L59" s="11" t="s">
        <v>294</v>
      </c>
      <c r="M59" s="11" t="s">
        <v>294</v>
      </c>
      <c r="N59" s="11" t="s">
        <v>294</v>
      </c>
      <c r="O59" s="11" t="s">
        <v>329</v>
      </c>
      <c r="P59" s="11" t="s">
        <v>329</v>
      </c>
      <c r="Q59" s="11" t="s">
        <v>329</v>
      </c>
      <c r="R59" s="11" t="s">
        <v>294</v>
      </c>
      <c r="S59" s="11" t="s">
        <v>328</v>
      </c>
      <c r="T59" s="11" t="s">
        <v>294</v>
      </c>
      <c r="U59" s="11" t="s">
        <v>329</v>
      </c>
      <c r="V59" s="11" t="s">
        <v>329</v>
      </c>
      <c r="W59" s="15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 t="s">
        <v>330</v>
      </c>
      <c r="E60" s="26" t="s">
        <v>331</v>
      </c>
      <c r="F60" s="26" t="s">
        <v>333</v>
      </c>
      <c r="G60" s="26" t="s">
        <v>333</v>
      </c>
      <c r="H60" s="26" t="s">
        <v>333</v>
      </c>
      <c r="I60" s="26" t="s">
        <v>333</v>
      </c>
      <c r="J60" s="26" t="s">
        <v>333</v>
      </c>
      <c r="K60" s="26" t="s">
        <v>333</v>
      </c>
      <c r="L60" s="26" t="s">
        <v>333</v>
      </c>
      <c r="M60" s="26" t="s">
        <v>333</v>
      </c>
      <c r="N60" s="26" t="s">
        <v>333</v>
      </c>
      <c r="O60" s="26" t="s">
        <v>331</v>
      </c>
      <c r="P60" s="26" t="s">
        <v>332</v>
      </c>
      <c r="Q60" s="26" t="s">
        <v>333</v>
      </c>
      <c r="R60" s="26" t="s">
        <v>270</v>
      </c>
      <c r="S60" s="26" t="s">
        <v>331</v>
      </c>
      <c r="T60" s="26" t="s">
        <v>331</v>
      </c>
      <c r="U60" s="26" t="s">
        <v>333</v>
      </c>
      <c r="V60" s="26" t="s">
        <v>332</v>
      </c>
      <c r="W60" s="15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8">
        <v>58.727373503583109</v>
      </c>
      <c r="E61" s="218">
        <v>47</v>
      </c>
      <c r="F61" s="218">
        <v>52</v>
      </c>
      <c r="G61" s="218">
        <v>34.7273</v>
      </c>
      <c r="H61" s="219">
        <v>71</v>
      </c>
      <c r="I61" s="218">
        <v>33</v>
      </c>
      <c r="J61" s="218">
        <v>50</v>
      </c>
      <c r="K61" s="218">
        <v>50</v>
      </c>
      <c r="L61" s="218">
        <v>50</v>
      </c>
      <c r="M61" s="218">
        <v>50</v>
      </c>
      <c r="N61" s="218">
        <v>40</v>
      </c>
      <c r="O61" s="218">
        <v>38.053516257750005</v>
      </c>
      <c r="P61" s="219">
        <v>30</v>
      </c>
      <c r="Q61" s="218">
        <v>54</v>
      </c>
      <c r="R61" s="218">
        <v>47</v>
      </c>
      <c r="S61" s="218">
        <v>58</v>
      </c>
      <c r="T61" s="218">
        <v>54</v>
      </c>
      <c r="U61" s="228">
        <v>65.69</v>
      </c>
      <c r="V61" s="218">
        <v>50</v>
      </c>
      <c r="W61" s="220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>
        <v>1</v>
      </c>
    </row>
    <row r="62" spans="1:65">
      <c r="A62" s="30"/>
      <c r="B62" s="19">
        <v>1</v>
      </c>
      <c r="C62" s="9">
        <v>2</v>
      </c>
      <c r="D62" s="223">
        <v>58.264025372411226</v>
      </c>
      <c r="E62" s="223">
        <v>47</v>
      </c>
      <c r="F62" s="223">
        <v>50</v>
      </c>
      <c r="G62" s="223">
        <v>37.252699999999997</v>
      </c>
      <c r="H62" s="224">
        <v>71</v>
      </c>
      <c r="I62" s="223">
        <v>34</v>
      </c>
      <c r="J62" s="223">
        <v>50</v>
      </c>
      <c r="K62" s="223">
        <v>50</v>
      </c>
      <c r="L62" s="223">
        <v>50</v>
      </c>
      <c r="M62" s="223">
        <v>60</v>
      </c>
      <c r="N62" s="223">
        <v>40</v>
      </c>
      <c r="O62" s="223">
        <v>39.91445946775</v>
      </c>
      <c r="P62" s="224">
        <v>29</v>
      </c>
      <c r="Q62" s="223">
        <v>56</v>
      </c>
      <c r="R62" s="223">
        <v>46</v>
      </c>
      <c r="S62" s="223">
        <v>56</v>
      </c>
      <c r="T62" s="223">
        <v>54</v>
      </c>
      <c r="U62" s="223">
        <v>68.63</v>
      </c>
      <c r="V62" s="223">
        <v>50</v>
      </c>
      <c r="W62" s="220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</v>
      </c>
    </row>
    <row r="63" spans="1:65">
      <c r="A63" s="30"/>
      <c r="B63" s="19">
        <v>1</v>
      </c>
      <c r="C63" s="9">
        <v>3</v>
      </c>
      <c r="D63" s="223">
        <v>59.772432659959144</v>
      </c>
      <c r="E63" s="223">
        <v>47</v>
      </c>
      <c r="F63" s="223">
        <v>52</v>
      </c>
      <c r="G63" s="223">
        <v>36.613799999999998</v>
      </c>
      <c r="H63" s="224">
        <v>71</v>
      </c>
      <c r="I63" s="223">
        <v>34</v>
      </c>
      <c r="J63" s="223">
        <v>50</v>
      </c>
      <c r="K63" s="223">
        <v>50</v>
      </c>
      <c r="L63" s="223">
        <v>50</v>
      </c>
      <c r="M63" s="223">
        <v>60</v>
      </c>
      <c r="N63" s="223">
        <v>50</v>
      </c>
      <c r="O63" s="223">
        <v>38.245398822750005</v>
      </c>
      <c r="P63" s="224">
        <v>29</v>
      </c>
      <c r="Q63" s="223">
        <v>56</v>
      </c>
      <c r="R63" s="223">
        <v>47</v>
      </c>
      <c r="S63" s="223">
        <v>56</v>
      </c>
      <c r="T63" s="223">
        <v>60</v>
      </c>
      <c r="U63" s="223">
        <v>69.930000000000007</v>
      </c>
      <c r="V63" s="223">
        <v>49</v>
      </c>
      <c r="W63" s="220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16</v>
      </c>
    </row>
    <row r="64" spans="1:65">
      <c r="A64" s="30"/>
      <c r="B64" s="19">
        <v>1</v>
      </c>
      <c r="C64" s="9">
        <v>4</v>
      </c>
      <c r="D64" s="223">
        <v>60.775729874179248</v>
      </c>
      <c r="E64" s="223">
        <v>46</v>
      </c>
      <c r="F64" s="223">
        <v>50</v>
      </c>
      <c r="G64" s="223">
        <v>34.228099999999998</v>
      </c>
      <c r="H64" s="224">
        <v>72</v>
      </c>
      <c r="I64" s="223">
        <v>32</v>
      </c>
      <c r="J64" s="223">
        <v>50</v>
      </c>
      <c r="K64" s="223">
        <v>50</v>
      </c>
      <c r="L64" s="223">
        <v>50</v>
      </c>
      <c r="M64" s="223">
        <v>60</v>
      </c>
      <c r="N64" s="223">
        <v>40</v>
      </c>
      <c r="O64" s="223">
        <v>38.033668580250001</v>
      </c>
      <c r="P64" s="224">
        <v>30</v>
      </c>
      <c r="Q64" s="223">
        <v>57</v>
      </c>
      <c r="R64" s="223">
        <v>47</v>
      </c>
      <c r="S64" s="223">
        <v>57</v>
      </c>
      <c r="T64" s="223">
        <v>61</v>
      </c>
      <c r="U64" s="223">
        <v>70.03</v>
      </c>
      <c r="V64" s="223">
        <v>51</v>
      </c>
      <c r="W64" s="220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50.069408753846005</v>
      </c>
    </row>
    <row r="65" spans="1:65">
      <c r="A65" s="30"/>
      <c r="B65" s="19">
        <v>1</v>
      </c>
      <c r="C65" s="9">
        <v>5</v>
      </c>
      <c r="D65" s="223">
        <v>58.862894902155169</v>
      </c>
      <c r="E65" s="223">
        <v>46</v>
      </c>
      <c r="F65" s="223">
        <v>49</v>
      </c>
      <c r="G65" s="223">
        <v>35.846400000000003</v>
      </c>
      <c r="H65" s="224">
        <v>71</v>
      </c>
      <c r="I65" s="223">
        <v>31</v>
      </c>
      <c r="J65" s="223">
        <v>50</v>
      </c>
      <c r="K65" s="223">
        <v>50</v>
      </c>
      <c r="L65" s="223">
        <v>50</v>
      </c>
      <c r="M65" s="223">
        <v>50</v>
      </c>
      <c r="N65" s="223">
        <v>40</v>
      </c>
      <c r="O65" s="223">
        <v>38.484212555250004</v>
      </c>
      <c r="P65" s="224">
        <v>31</v>
      </c>
      <c r="Q65" s="223">
        <v>55</v>
      </c>
      <c r="R65" s="223">
        <v>47</v>
      </c>
      <c r="S65" s="223">
        <v>59</v>
      </c>
      <c r="T65" s="223">
        <v>62</v>
      </c>
      <c r="U65" s="223">
        <v>69.680000000000007</v>
      </c>
      <c r="V65" s="223">
        <v>49</v>
      </c>
      <c r="W65" s="220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76</v>
      </c>
    </row>
    <row r="66" spans="1:65">
      <c r="A66" s="30"/>
      <c r="B66" s="19">
        <v>1</v>
      </c>
      <c r="C66" s="9">
        <v>6</v>
      </c>
      <c r="D66" s="223">
        <v>60.085784340929635</v>
      </c>
      <c r="E66" s="223">
        <v>49</v>
      </c>
      <c r="F66" s="223">
        <v>49</v>
      </c>
      <c r="G66" s="223">
        <v>37.331000000000003</v>
      </c>
      <c r="H66" s="224">
        <v>71</v>
      </c>
      <c r="I66" s="223">
        <v>31</v>
      </c>
      <c r="J66" s="223">
        <v>50</v>
      </c>
      <c r="K66" s="223">
        <v>50</v>
      </c>
      <c r="L66" s="223">
        <v>50</v>
      </c>
      <c r="M66" s="223">
        <v>50</v>
      </c>
      <c r="N66" s="223">
        <v>50</v>
      </c>
      <c r="O66" s="223">
        <v>40.268896555325</v>
      </c>
      <c r="P66" s="224">
        <v>30</v>
      </c>
      <c r="Q66" s="223">
        <v>57</v>
      </c>
      <c r="R66" s="223">
        <v>49</v>
      </c>
      <c r="S66" s="223">
        <v>58</v>
      </c>
      <c r="T66" s="223">
        <v>63</v>
      </c>
      <c r="U66" s="223">
        <v>68.89</v>
      </c>
      <c r="V66" s="223">
        <v>51</v>
      </c>
      <c r="W66" s="220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6"/>
    </row>
    <row r="67" spans="1:65">
      <c r="A67" s="30"/>
      <c r="B67" s="20" t="s">
        <v>271</v>
      </c>
      <c r="C67" s="12"/>
      <c r="D67" s="227">
        <v>59.414706775536253</v>
      </c>
      <c r="E67" s="227">
        <v>47</v>
      </c>
      <c r="F67" s="227">
        <v>50.333333333333336</v>
      </c>
      <c r="G67" s="227">
        <v>35.999883333333337</v>
      </c>
      <c r="H67" s="227">
        <v>71.166666666666671</v>
      </c>
      <c r="I67" s="227">
        <v>32.5</v>
      </c>
      <c r="J67" s="227">
        <v>50</v>
      </c>
      <c r="K67" s="227">
        <v>50</v>
      </c>
      <c r="L67" s="227">
        <v>50</v>
      </c>
      <c r="M67" s="227">
        <v>55</v>
      </c>
      <c r="N67" s="227">
        <v>43.333333333333336</v>
      </c>
      <c r="O67" s="227">
        <v>38.833358706512499</v>
      </c>
      <c r="P67" s="227">
        <v>29.833333333333332</v>
      </c>
      <c r="Q67" s="227">
        <v>55.833333333333336</v>
      </c>
      <c r="R67" s="227">
        <v>47.166666666666664</v>
      </c>
      <c r="S67" s="227">
        <v>57.333333333333336</v>
      </c>
      <c r="T67" s="227">
        <v>59</v>
      </c>
      <c r="U67" s="227">
        <v>68.808333333333323</v>
      </c>
      <c r="V67" s="227">
        <v>50</v>
      </c>
      <c r="W67" s="220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6"/>
    </row>
    <row r="68" spans="1:65">
      <c r="A68" s="30"/>
      <c r="B68" s="3" t="s">
        <v>272</v>
      </c>
      <c r="C68" s="29"/>
      <c r="D68" s="223">
        <v>59.317663781057156</v>
      </c>
      <c r="E68" s="223">
        <v>47</v>
      </c>
      <c r="F68" s="223">
        <v>50</v>
      </c>
      <c r="G68" s="223">
        <v>36.2301</v>
      </c>
      <c r="H68" s="223">
        <v>71</v>
      </c>
      <c r="I68" s="223">
        <v>32.5</v>
      </c>
      <c r="J68" s="223">
        <v>50</v>
      </c>
      <c r="K68" s="223">
        <v>50</v>
      </c>
      <c r="L68" s="223">
        <v>50</v>
      </c>
      <c r="M68" s="223">
        <v>55</v>
      </c>
      <c r="N68" s="223">
        <v>40</v>
      </c>
      <c r="O68" s="223">
        <v>38.364805689000008</v>
      </c>
      <c r="P68" s="223">
        <v>30</v>
      </c>
      <c r="Q68" s="223">
        <v>56</v>
      </c>
      <c r="R68" s="223">
        <v>47</v>
      </c>
      <c r="S68" s="223">
        <v>57.5</v>
      </c>
      <c r="T68" s="223">
        <v>60.5</v>
      </c>
      <c r="U68" s="223">
        <v>69.284999999999997</v>
      </c>
      <c r="V68" s="223">
        <v>50</v>
      </c>
      <c r="W68" s="220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6"/>
    </row>
    <row r="69" spans="1:65">
      <c r="A69" s="30"/>
      <c r="B69" s="3" t="s">
        <v>273</v>
      </c>
      <c r="C69" s="29"/>
      <c r="D69" s="223">
        <v>0.95201763051281407</v>
      </c>
      <c r="E69" s="223">
        <v>1.0954451150103321</v>
      </c>
      <c r="F69" s="223">
        <v>1.3662601021279464</v>
      </c>
      <c r="G69" s="223">
        <v>1.3038831625827016</v>
      </c>
      <c r="H69" s="223">
        <v>0.40824829046386302</v>
      </c>
      <c r="I69" s="223">
        <v>1.3784048752090221</v>
      </c>
      <c r="J69" s="223">
        <v>0</v>
      </c>
      <c r="K69" s="223">
        <v>0</v>
      </c>
      <c r="L69" s="223">
        <v>0</v>
      </c>
      <c r="M69" s="223">
        <v>5.4772255750516612</v>
      </c>
      <c r="N69" s="223">
        <v>5.1639777949432339</v>
      </c>
      <c r="O69" s="223">
        <v>0.99446530096434815</v>
      </c>
      <c r="P69" s="223">
        <v>0.752772652709081</v>
      </c>
      <c r="Q69" s="223">
        <v>1.169045194450012</v>
      </c>
      <c r="R69" s="223">
        <v>0.98319208025017502</v>
      </c>
      <c r="S69" s="223">
        <v>1.2110601416389966</v>
      </c>
      <c r="T69" s="223">
        <v>4</v>
      </c>
      <c r="U69" s="223">
        <v>1.6292871651942378</v>
      </c>
      <c r="V69" s="223">
        <v>0.89442719099991586</v>
      </c>
      <c r="W69" s="220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6"/>
    </row>
    <row r="70" spans="1:65">
      <c r="A70" s="30"/>
      <c r="B70" s="3" t="s">
        <v>87</v>
      </c>
      <c r="C70" s="29"/>
      <c r="D70" s="13">
        <v>1.602326565558013E-2</v>
      </c>
      <c r="E70" s="13">
        <v>2.3307342872560258E-2</v>
      </c>
      <c r="F70" s="13">
        <v>2.7144240439628074E-2</v>
      </c>
      <c r="G70" s="13">
        <v>3.6219094115102268E-2</v>
      </c>
      <c r="H70" s="13">
        <v>5.7365099362603695E-3</v>
      </c>
      <c r="I70" s="13">
        <v>4.2412457698739144E-2</v>
      </c>
      <c r="J70" s="13">
        <v>0</v>
      </c>
      <c r="K70" s="13">
        <v>0</v>
      </c>
      <c r="L70" s="13">
        <v>0</v>
      </c>
      <c r="M70" s="13">
        <v>9.9585919546393842E-2</v>
      </c>
      <c r="N70" s="13">
        <v>0.11916871834484385</v>
      </c>
      <c r="O70" s="13">
        <v>2.5608531790415869E-2</v>
      </c>
      <c r="P70" s="13">
        <v>2.5232602884103277E-2</v>
      </c>
      <c r="Q70" s="13">
        <v>2.0938122885671855E-2</v>
      </c>
      <c r="R70" s="13">
        <v>2.0845061772088516E-2</v>
      </c>
      <c r="S70" s="13">
        <v>2.1123142005331334E-2</v>
      </c>
      <c r="T70" s="13">
        <v>6.7796610169491525E-2</v>
      </c>
      <c r="U70" s="13">
        <v>2.3678631442813198E-2</v>
      </c>
      <c r="V70" s="13">
        <v>1.7888543819998316E-2</v>
      </c>
      <c r="W70" s="15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0.18664686191191349</v>
      </c>
      <c r="E71" s="13">
        <v>-6.1303075675129381E-2</v>
      </c>
      <c r="F71" s="13">
        <v>5.2711742769890879E-3</v>
      </c>
      <c r="G71" s="13">
        <v>-0.28100043061586866</v>
      </c>
      <c r="H71" s="13">
        <v>0.4213602364777298</v>
      </c>
      <c r="I71" s="13">
        <v>-0.35090106296684476</v>
      </c>
      <c r="J71" s="13">
        <v>-1.3862507182227368E-3</v>
      </c>
      <c r="K71" s="13">
        <v>-1.3862507182227368E-3</v>
      </c>
      <c r="L71" s="13">
        <v>-1.3862507182227368E-3</v>
      </c>
      <c r="M71" s="13">
        <v>9.8475124209955078E-2</v>
      </c>
      <c r="N71" s="13">
        <v>-0.13453475062245968</v>
      </c>
      <c r="O71" s="13">
        <v>-0.2244094812977081</v>
      </c>
      <c r="P71" s="13">
        <v>-0.40416046292853958</v>
      </c>
      <c r="Q71" s="13">
        <v>0.11511868669798475</v>
      </c>
      <c r="R71" s="13">
        <v>-5.7974363177523469E-2</v>
      </c>
      <c r="S71" s="13">
        <v>0.14507709917643807</v>
      </c>
      <c r="T71" s="13">
        <v>0.1783642241524972</v>
      </c>
      <c r="U71" s="13">
        <v>0.37425895463660575</v>
      </c>
      <c r="V71" s="13">
        <v>-1.3862507182227368E-3</v>
      </c>
      <c r="W71" s="15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>
        <v>0.95</v>
      </c>
      <c r="E72" s="45">
        <v>0.3</v>
      </c>
      <c r="F72" s="45">
        <v>0.03</v>
      </c>
      <c r="G72" s="45">
        <v>1.42</v>
      </c>
      <c r="H72" s="45">
        <v>2.14</v>
      </c>
      <c r="I72" s="45">
        <v>1.77</v>
      </c>
      <c r="J72" s="45">
        <v>0</v>
      </c>
      <c r="K72" s="45">
        <v>0</v>
      </c>
      <c r="L72" s="45">
        <v>0</v>
      </c>
      <c r="M72" s="45">
        <v>0.51</v>
      </c>
      <c r="N72" s="45">
        <v>0.67</v>
      </c>
      <c r="O72" s="45">
        <v>1.1299999999999999</v>
      </c>
      <c r="P72" s="45">
        <v>2.04</v>
      </c>
      <c r="Q72" s="45">
        <v>0.59</v>
      </c>
      <c r="R72" s="45">
        <v>0.28999999999999998</v>
      </c>
      <c r="S72" s="45">
        <v>0.74</v>
      </c>
      <c r="T72" s="45">
        <v>0.91</v>
      </c>
      <c r="U72" s="45">
        <v>1.9</v>
      </c>
      <c r="V72" s="45">
        <v>0</v>
      </c>
      <c r="W72" s="15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 ht="15">
      <c r="B74" s="8" t="s">
        <v>569</v>
      </c>
      <c r="BM74" s="28" t="s">
        <v>327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5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51" t="s">
        <v>236</v>
      </c>
      <c r="E76" s="152" t="s">
        <v>237</v>
      </c>
      <c r="F76" s="152" t="s">
        <v>238</v>
      </c>
      <c r="G76" s="152" t="s">
        <v>298</v>
      </c>
      <c r="H76" s="152" t="s">
        <v>241</v>
      </c>
      <c r="I76" s="152" t="s">
        <v>242</v>
      </c>
      <c r="J76" s="152" t="s">
        <v>243</v>
      </c>
      <c r="K76" s="152" t="s">
        <v>245</v>
      </c>
      <c r="L76" s="152" t="s">
        <v>246</v>
      </c>
      <c r="M76" s="152" t="s">
        <v>247</v>
      </c>
      <c r="N76" s="152" t="s">
        <v>248</v>
      </c>
      <c r="O76" s="152" t="s">
        <v>249</v>
      </c>
      <c r="P76" s="152" t="s">
        <v>250</v>
      </c>
      <c r="Q76" s="152" t="s">
        <v>251</v>
      </c>
      <c r="R76" s="152" t="s">
        <v>252</v>
      </c>
      <c r="S76" s="152" t="s">
        <v>253</v>
      </c>
      <c r="T76" s="152" t="s">
        <v>254</v>
      </c>
      <c r="U76" s="152" t="s">
        <v>255</v>
      </c>
      <c r="V76" s="152" t="s">
        <v>256</v>
      </c>
      <c r="W76" s="152" t="s">
        <v>257</v>
      </c>
      <c r="X76" s="152" t="s">
        <v>258</v>
      </c>
      <c r="Y76" s="152" t="s">
        <v>259</v>
      </c>
      <c r="Z76" s="152" t="s">
        <v>260</v>
      </c>
      <c r="AA76" s="152" t="s">
        <v>261</v>
      </c>
      <c r="AB76" s="152" t="s">
        <v>262</v>
      </c>
      <c r="AC76" s="152" t="s">
        <v>263</v>
      </c>
      <c r="AD76" s="152" t="s">
        <v>264</v>
      </c>
      <c r="AE76" s="15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294</v>
      </c>
      <c r="E77" s="11" t="s">
        <v>294</v>
      </c>
      <c r="F77" s="11" t="s">
        <v>328</v>
      </c>
      <c r="G77" s="11" t="s">
        <v>329</v>
      </c>
      <c r="H77" s="11" t="s">
        <v>329</v>
      </c>
      <c r="I77" s="11" t="s">
        <v>328</v>
      </c>
      <c r="J77" s="11" t="s">
        <v>328</v>
      </c>
      <c r="K77" s="11" t="s">
        <v>294</v>
      </c>
      <c r="L77" s="11" t="s">
        <v>294</v>
      </c>
      <c r="M77" s="11" t="s">
        <v>294</v>
      </c>
      <c r="N77" s="11" t="s">
        <v>294</v>
      </c>
      <c r="O77" s="11" t="s">
        <v>294</v>
      </c>
      <c r="P77" s="11" t="s">
        <v>294</v>
      </c>
      <c r="Q77" s="11" t="s">
        <v>329</v>
      </c>
      <c r="R77" s="11" t="s">
        <v>329</v>
      </c>
      <c r="S77" s="11" t="s">
        <v>329</v>
      </c>
      <c r="T77" s="11" t="s">
        <v>329</v>
      </c>
      <c r="U77" s="11" t="s">
        <v>329</v>
      </c>
      <c r="V77" s="11" t="s">
        <v>294</v>
      </c>
      <c r="W77" s="11" t="s">
        <v>328</v>
      </c>
      <c r="X77" s="11" t="s">
        <v>328</v>
      </c>
      <c r="Y77" s="11" t="s">
        <v>294</v>
      </c>
      <c r="Z77" s="11" t="s">
        <v>329</v>
      </c>
      <c r="AA77" s="11" t="s">
        <v>328</v>
      </c>
      <c r="AB77" s="11" t="s">
        <v>328</v>
      </c>
      <c r="AC77" s="11" t="s">
        <v>294</v>
      </c>
      <c r="AD77" s="11" t="s">
        <v>329</v>
      </c>
      <c r="AE77" s="15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330</v>
      </c>
      <c r="E78" s="26" t="s">
        <v>331</v>
      </c>
      <c r="F78" s="26" t="s">
        <v>330</v>
      </c>
      <c r="G78" s="26" t="s">
        <v>332</v>
      </c>
      <c r="H78" s="26" t="s">
        <v>333</v>
      </c>
      <c r="I78" s="26" t="s">
        <v>333</v>
      </c>
      <c r="J78" s="26" t="s">
        <v>333</v>
      </c>
      <c r="K78" s="26" t="s">
        <v>333</v>
      </c>
      <c r="L78" s="26" t="s">
        <v>333</v>
      </c>
      <c r="M78" s="26" t="s">
        <v>333</v>
      </c>
      <c r="N78" s="26" t="s">
        <v>333</v>
      </c>
      <c r="O78" s="26" t="s">
        <v>333</v>
      </c>
      <c r="P78" s="26" t="s">
        <v>333</v>
      </c>
      <c r="Q78" s="26" t="s">
        <v>331</v>
      </c>
      <c r="R78" s="26" t="s">
        <v>332</v>
      </c>
      <c r="S78" s="26" t="s">
        <v>332</v>
      </c>
      <c r="T78" s="26" t="s">
        <v>331</v>
      </c>
      <c r="U78" s="26" t="s">
        <v>333</v>
      </c>
      <c r="V78" s="26" t="s">
        <v>270</v>
      </c>
      <c r="W78" s="26" t="s">
        <v>332</v>
      </c>
      <c r="X78" s="26" t="s">
        <v>331</v>
      </c>
      <c r="Y78" s="26" t="s">
        <v>331</v>
      </c>
      <c r="Z78" s="26" t="s">
        <v>333</v>
      </c>
      <c r="AA78" s="26" t="s">
        <v>333</v>
      </c>
      <c r="AB78" s="26" t="s">
        <v>330</v>
      </c>
      <c r="AC78" s="26" t="s">
        <v>333</v>
      </c>
      <c r="AD78" s="26" t="s">
        <v>332</v>
      </c>
      <c r="AE78" s="15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8">
        <v>222.79839269109297</v>
      </c>
      <c r="E79" s="218">
        <v>132</v>
      </c>
      <c r="F79" s="218">
        <v>218.28809050000001</v>
      </c>
      <c r="G79" s="218">
        <v>308.29002539999999</v>
      </c>
      <c r="H79" s="218">
        <v>15.400000000000002</v>
      </c>
      <c r="I79" s="218">
        <v>296.4588</v>
      </c>
      <c r="J79" s="218">
        <v>37</v>
      </c>
      <c r="K79" s="218">
        <v>157</v>
      </c>
      <c r="L79" s="218">
        <v>100</v>
      </c>
      <c r="M79" s="218">
        <v>120</v>
      </c>
      <c r="N79" s="218">
        <v>80</v>
      </c>
      <c r="O79" s="218">
        <v>110</v>
      </c>
      <c r="P79" s="218">
        <v>70</v>
      </c>
      <c r="Q79" s="218">
        <v>83.277219780736218</v>
      </c>
      <c r="R79" s="218">
        <v>83</v>
      </c>
      <c r="S79" s="218">
        <v>244</v>
      </c>
      <c r="T79" s="218">
        <v>315</v>
      </c>
      <c r="U79" s="218">
        <v>289</v>
      </c>
      <c r="V79" s="218">
        <v>43.6</v>
      </c>
      <c r="W79" s="218">
        <v>259</v>
      </c>
      <c r="X79" s="218">
        <v>275</v>
      </c>
      <c r="Y79" s="218">
        <v>304</v>
      </c>
      <c r="Z79" s="218"/>
      <c r="AA79" s="218">
        <v>17</v>
      </c>
      <c r="AB79" s="218">
        <v>281.16000000000003</v>
      </c>
      <c r="AC79" s="218">
        <v>40</v>
      </c>
      <c r="AD79" s="218">
        <v>259</v>
      </c>
      <c r="AE79" s="220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2</v>
      </c>
      <c r="D80" s="223">
        <v>218.99077399190509</v>
      </c>
      <c r="E80" s="223">
        <v>84</v>
      </c>
      <c r="F80" s="223">
        <v>225.15740640000001</v>
      </c>
      <c r="G80" s="223">
        <v>291.33216329999999</v>
      </c>
      <c r="H80" s="223">
        <v>16.2</v>
      </c>
      <c r="I80" s="223">
        <v>292.78469999999999</v>
      </c>
      <c r="J80" s="223">
        <v>39</v>
      </c>
      <c r="K80" s="223">
        <v>158.30000000000001</v>
      </c>
      <c r="L80" s="223">
        <v>110</v>
      </c>
      <c r="M80" s="223">
        <v>160</v>
      </c>
      <c r="N80" s="223">
        <v>120</v>
      </c>
      <c r="O80" s="223">
        <v>90</v>
      </c>
      <c r="P80" s="223">
        <v>40</v>
      </c>
      <c r="Q80" s="223">
        <v>86.024204403735709</v>
      </c>
      <c r="R80" s="223">
        <v>88</v>
      </c>
      <c r="S80" s="223">
        <v>244</v>
      </c>
      <c r="T80" s="223">
        <v>314</v>
      </c>
      <c r="U80" s="223">
        <v>286</v>
      </c>
      <c r="V80" s="223">
        <v>46.4</v>
      </c>
      <c r="W80" s="223">
        <v>245</v>
      </c>
      <c r="X80" s="223">
        <v>278</v>
      </c>
      <c r="Y80" s="223">
        <v>304</v>
      </c>
      <c r="Z80" s="223">
        <v>228.28</v>
      </c>
      <c r="AA80" s="223">
        <v>19</v>
      </c>
      <c r="AB80" s="223">
        <v>289.70999999999998</v>
      </c>
      <c r="AC80" s="225">
        <v>47</v>
      </c>
      <c r="AD80" s="223">
        <v>257</v>
      </c>
      <c r="AE80" s="220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4</v>
      </c>
    </row>
    <row r="81" spans="1:65">
      <c r="A81" s="30"/>
      <c r="B81" s="19">
        <v>1</v>
      </c>
      <c r="C81" s="9">
        <v>3</v>
      </c>
      <c r="D81" s="223">
        <v>223.86272577204304</v>
      </c>
      <c r="E81" s="223">
        <v>90</v>
      </c>
      <c r="F81" s="223">
        <v>221.9518989</v>
      </c>
      <c r="G81" s="223">
        <v>298.3946219</v>
      </c>
      <c r="H81" s="223">
        <v>17.399999999999999</v>
      </c>
      <c r="I81" s="223">
        <v>299.08960000000002</v>
      </c>
      <c r="J81" s="223">
        <v>38</v>
      </c>
      <c r="K81" s="223">
        <v>153.19999999999999</v>
      </c>
      <c r="L81" s="223">
        <v>90</v>
      </c>
      <c r="M81" s="223">
        <v>150</v>
      </c>
      <c r="N81" s="223">
        <v>80</v>
      </c>
      <c r="O81" s="223">
        <v>90</v>
      </c>
      <c r="P81" s="223">
        <v>110</v>
      </c>
      <c r="Q81" s="223">
        <v>87.045664850616859</v>
      </c>
      <c r="R81" s="223">
        <v>84</v>
      </c>
      <c r="S81" s="225">
        <v>231</v>
      </c>
      <c r="T81" s="223">
        <v>318</v>
      </c>
      <c r="U81" s="223">
        <v>286</v>
      </c>
      <c r="V81" s="223">
        <v>32.6</v>
      </c>
      <c r="W81" s="223">
        <v>237</v>
      </c>
      <c r="X81" s="223">
        <v>271</v>
      </c>
      <c r="Y81" s="223">
        <v>298</v>
      </c>
      <c r="Z81" s="223">
        <v>244.40000000000003</v>
      </c>
      <c r="AA81" s="223">
        <v>20</v>
      </c>
      <c r="AB81" s="223">
        <v>303.02999999999997</v>
      </c>
      <c r="AC81" s="223">
        <v>37</v>
      </c>
      <c r="AD81" s="223">
        <v>248</v>
      </c>
      <c r="AE81" s="220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30"/>
      <c r="B82" s="19">
        <v>1</v>
      </c>
      <c r="C82" s="9">
        <v>4</v>
      </c>
      <c r="D82" s="223">
        <v>232.44006826004926</v>
      </c>
      <c r="E82" s="223">
        <v>84</v>
      </c>
      <c r="F82" s="223">
        <v>232.7299185</v>
      </c>
      <c r="G82" s="223">
        <v>291</v>
      </c>
      <c r="H82" s="223">
        <v>22.1</v>
      </c>
      <c r="I82" s="223">
        <v>295.72289999999998</v>
      </c>
      <c r="J82" s="223">
        <v>39</v>
      </c>
      <c r="K82" s="223">
        <v>156.19999999999999</v>
      </c>
      <c r="L82" s="223">
        <v>90</v>
      </c>
      <c r="M82" s="223">
        <v>120</v>
      </c>
      <c r="N82" s="223">
        <v>150</v>
      </c>
      <c r="O82" s="223">
        <v>110</v>
      </c>
      <c r="P82" s="223">
        <v>50</v>
      </c>
      <c r="Q82" s="223">
        <v>83.567595550799993</v>
      </c>
      <c r="R82" s="223">
        <v>89</v>
      </c>
      <c r="S82" s="223">
        <v>241</v>
      </c>
      <c r="T82" s="223">
        <v>319</v>
      </c>
      <c r="U82" s="223">
        <v>290</v>
      </c>
      <c r="V82" s="223">
        <v>50.4</v>
      </c>
      <c r="W82" s="223">
        <v>261</v>
      </c>
      <c r="X82" s="223">
        <v>276</v>
      </c>
      <c r="Y82" s="223">
        <v>298</v>
      </c>
      <c r="Z82" s="223">
        <v>234.02</v>
      </c>
      <c r="AA82" s="223">
        <v>20</v>
      </c>
      <c r="AB82" s="223">
        <v>286.46999999999997</v>
      </c>
      <c r="AC82" s="223">
        <v>40</v>
      </c>
      <c r="AD82" s="223">
        <v>255.00000000000003</v>
      </c>
      <c r="AE82" s="220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169.59100079986999</v>
      </c>
    </row>
    <row r="83" spans="1:65">
      <c r="A83" s="30"/>
      <c r="B83" s="19">
        <v>1</v>
      </c>
      <c r="C83" s="9">
        <v>5</v>
      </c>
      <c r="D83" s="223">
        <v>226.30173217620955</v>
      </c>
      <c r="E83" s="223">
        <v>41</v>
      </c>
      <c r="F83" s="223">
        <v>225.46510259999999</v>
      </c>
      <c r="G83" s="223">
        <v>299.87620329999999</v>
      </c>
      <c r="H83" s="223">
        <v>22.4</v>
      </c>
      <c r="I83" s="223">
        <v>299.59230000000002</v>
      </c>
      <c r="J83" s="223">
        <v>38</v>
      </c>
      <c r="K83" s="223">
        <v>140.9</v>
      </c>
      <c r="L83" s="223">
        <v>100</v>
      </c>
      <c r="M83" s="223">
        <v>110</v>
      </c>
      <c r="N83" s="223">
        <v>130</v>
      </c>
      <c r="O83" s="223">
        <v>90</v>
      </c>
      <c r="P83" s="223">
        <v>50</v>
      </c>
      <c r="Q83" s="223">
        <v>86.614095683299993</v>
      </c>
      <c r="R83" s="223">
        <v>87</v>
      </c>
      <c r="S83" s="223">
        <v>242</v>
      </c>
      <c r="T83" s="223">
        <v>315</v>
      </c>
      <c r="U83" s="223">
        <v>284</v>
      </c>
      <c r="V83" s="223">
        <v>34.200000000000003</v>
      </c>
      <c r="W83" s="223">
        <v>250</v>
      </c>
      <c r="X83" s="223">
        <v>281</v>
      </c>
      <c r="Y83" s="223">
        <v>303</v>
      </c>
      <c r="Z83" s="223">
        <v>224.61</v>
      </c>
      <c r="AA83" s="223">
        <v>18</v>
      </c>
      <c r="AB83" s="223">
        <v>321.93</v>
      </c>
      <c r="AC83" s="223">
        <v>40</v>
      </c>
      <c r="AD83" s="223">
        <v>250</v>
      </c>
      <c r="AE83" s="220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10</v>
      </c>
    </row>
    <row r="84" spans="1:65">
      <c r="A84" s="30"/>
      <c r="B84" s="19">
        <v>1</v>
      </c>
      <c r="C84" s="9">
        <v>6</v>
      </c>
      <c r="D84" s="223">
        <v>225.7305164381857</v>
      </c>
      <c r="E84" s="223">
        <v>47</v>
      </c>
      <c r="F84" s="223">
        <v>221.85143199999999</v>
      </c>
      <c r="G84" s="223">
        <v>301.88840620000002</v>
      </c>
      <c r="H84" s="223">
        <v>21.6</v>
      </c>
      <c r="I84" s="223">
        <v>306.90620000000001</v>
      </c>
      <c r="J84" s="223">
        <v>38</v>
      </c>
      <c r="K84" s="223">
        <v>140</v>
      </c>
      <c r="L84" s="223">
        <v>90</v>
      </c>
      <c r="M84" s="223">
        <v>130</v>
      </c>
      <c r="N84" s="223">
        <v>130</v>
      </c>
      <c r="O84" s="223">
        <v>90</v>
      </c>
      <c r="P84" s="223">
        <v>120</v>
      </c>
      <c r="Q84" s="223">
        <v>84.481370980299999</v>
      </c>
      <c r="R84" s="225">
        <v>99</v>
      </c>
      <c r="S84" s="223">
        <v>244</v>
      </c>
      <c r="T84" s="223">
        <v>318</v>
      </c>
      <c r="U84" s="223">
        <v>293</v>
      </c>
      <c r="V84" s="223">
        <v>39.4</v>
      </c>
      <c r="W84" s="223">
        <v>256</v>
      </c>
      <c r="X84" s="223">
        <v>277</v>
      </c>
      <c r="Y84" s="223">
        <v>301</v>
      </c>
      <c r="Z84" s="223">
        <v>224.83</v>
      </c>
      <c r="AA84" s="223">
        <v>19</v>
      </c>
      <c r="AB84" s="225">
        <v>364.59000000000003</v>
      </c>
      <c r="AC84" s="223">
        <v>39</v>
      </c>
      <c r="AD84" s="223">
        <v>272</v>
      </c>
      <c r="AE84" s="220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20" t="s">
        <v>271</v>
      </c>
      <c r="C85" s="12"/>
      <c r="D85" s="227">
        <v>225.02070155491427</v>
      </c>
      <c r="E85" s="227">
        <v>79.666666666666671</v>
      </c>
      <c r="F85" s="227">
        <v>224.24064148333332</v>
      </c>
      <c r="G85" s="227">
        <v>298.46357001666667</v>
      </c>
      <c r="H85" s="227">
        <v>19.183333333333334</v>
      </c>
      <c r="I85" s="227">
        <v>298.42575000000005</v>
      </c>
      <c r="J85" s="227">
        <v>38.166666666666664</v>
      </c>
      <c r="K85" s="227">
        <v>150.93333333333334</v>
      </c>
      <c r="L85" s="227">
        <v>96.666666666666671</v>
      </c>
      <c r="M85" s="227">
        <v>131.66666666666666</v>
      </c>
      <c r="N85" s="227">
        <v>115</v>
      </c>
      <c r="O85" s="227">
        <v>96.666666666666671</v>
      </c>
      <c r="P85" s="227">
        <v>73.333333333333329</v>
      </c>
      <c r="Q85" s="227">
        <v>85.168358541581469</v>
      </c>
      <c r="R85" s="227">
        <v>88.333333333333329</v>
      </c>
      <c r="S85" s="227">
        <v>241</v>
      </c>
      <c r="T85" s="227">
        <v>316.5</v>
      </c>
      <c r="U85" s="227">
        <v>288</v>
      </c>
      <c r="V85" s="227">
        <v>41.1</v>
      </c>
      <c r="W85" s="227">
        <v>251.33333333333334</v>
      </c>
      <c r="X85" s="227">
        <v>276.33333333333331</v>
      </c>
      <c r="Y85" s="227">
        <v>301.33333333333331</v>
      </c>
      <c r="Z85" s="227">
        <v>231.22800000000001</v>
      </c>
      <c r="AA85" s="227">
        <v>18.833333333333332</v>
      </c>
      <c r="AB85" s="227">
        <v>307.815</v>
      </c>
      <c r="AC85" s="227">
        <v>40.5</v>
      </c>
      <c r="AD85" s="227">
        <v>256.83333333333331</v>
      </c>
      <c r="AE85" s="220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272</v>
      </c>
      <c r="C86" s="29"/>
      <c r="D86" s="223">
        <v>224.79662110511435</v>
      </c>
      <c r="E86" s="223">
        <v>84</v>
      </c>
      <c r="F86" s="223">
        <v>223.55465265000001</v>
      </c>
      <c r="G86" s="223">
        <v>299.1354126</v>
      </c>
      <c r="H86" s="223">
        <v>19.5</v>
      </c>
      <c r="I86" s="223">
        <v>297.77420000000001</v>
      </c>
      <c r="J86" s="223">
        <v>38</v>
      </c>
      <c r="K86" s="223">
        <v>154.69999999999999</v>
      </c>
      <c r="L86" s="223">
        <v>95</v>
      </c>
      <c r="M86" s="223">
        <v>125</v>
      </c>
      <c r="N86" s="223">
        <v>125</v>
      </c>
      <c r="O86" s="223">
        <v>90</v>
      </c>
      <c r="P86" s="223">
        <v>60</v>
      </c>
      <c r="Q86" s="223">
        <v>85.252787692017847</v>
      </c>
      <c r="R86" s="223">
        <v>87.5</v>
      </c>
      <c r="S86" s="223">
        <v>243</v>
      </c>
      <c r="T86" s="223">
        <v>316.5</v>
      </c>
      <c r="U86" s="223">
        <v>287.5</v>
      </c>
      <c r="V86" s="223">
        <v>41.5</v>
      </c>
      <c r="W86" s="223">
        <v>253</v>
      </c>
      <c r="X86" s="223">
        <v>276.5</v>
      </c>
      <c r="Y86" s="223">
        <v>302</v>
      </c>
      <c r="Z86" s="223">
        <v>228.28</v>
      </c>
      <c r="AA86" s="223">
        <v>19</v>
      </c>
      <c r="AB86" s="223">
        <v>296.37</v>
      </c>
      <c r="AC86" s="223">
        <v>40</v>
      </c>
      <c r="AD86" s="223">
        <v>256</v>
      </c>
      <c r="AE86" s="220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273</v>
      </c>
      <c r="C87" s="29"/>
      <c r="D87" s="223">
        <v>4.468365919249413</v>
      </c>
      <c r="E87" s="223">
        <v>33.001010085551428</v>
      </c>
      <c r="F87" s="223">
        <v>4.9150201420047122</v>
      </c>
      <c r="G87" s="223">
        <v>6.5856032991896347</v>
      </c>
      <c r="H87" s="223">
        <v>3.1965085119027479</v>
      </c>
      <c r="I87" s="223">
        <v>4.8314656876562943</v>
      </c>
      <c r="J87" s="223">
        <v>0.752772652709081</v>
      </c>
      <c r="K87" s="223">
        <v>8.2964249328651576</v>
      </c>
      <c r="L87" s="223">
        <v>8.1649658092772608</v>
      </c>
      <c r="M87" s="223">
        <v>19.407902170679492</v>
      </c>
      <c r="N87" s="223">
        <v>28.809720581775867</v>
      </c>
      <c r="O87" s="223">
        <v>10.327955589886445</v>
      </c>
      <c r="P87" s="223">
        <v>33.862466931200785</v>
      </c>
      <c r="Q87" s="223">
        <v>1.6098265046543054</v>
      </c>
      <c r="R87" s="223">
        <v>5.7154760664940829</v>
      </c>
      <c r="S87" s="223">
        <v>5.0596442562694071</v>
      </c>
      <c r="T87" s="223">
        <v>2.0736441353327719</v>
      </c>
      <c r="U87" s="223">
        <v>3.2863353450309969</v>
      </c>
      <c r="V87" s="223">
        <v>6.979684806637044</v>
      </c>
      <c r="W87" s="223">
        <v>9.1796877216312041</v>
      </c>
      <c r="X87" s="223">
        <v>3.3266599866332398</v>
      </c>
      <c r="Y87" s="223">
        <v>2.8047578623950176</v>
      </c>
      <c r="Z87" s="223">
        <v>8.287337932050324</v>
      </c>
      <c r="AA87" s="223">
        <v>1.1690451944500122</v>
      </c>
      <c r="AB87" s="223">
        <v>31.430619306657018</v>
      </c>
      <c r="AC87" s="223">
        <v>3.3911649915626341</v>
      </c>
      <c r="AD87" s="223">
        <v>8.5186070848858062</v>
      </c>
      <c r="AE87" s="220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30"/>
      <c r="B88" s="3" t="s">
        <v>87</v>
      </c>
      <c r="C88" s="29"/>
      <c r="D88" s="13">
        <v>1.985757705123388E-2</v>
      </c>
      <c r="E88" s="13">
        <v>0.41423862032072922</v>
      </c>
      <c r="F88" s="13">
        <v>2.1918507320939952E-2</v>
      </c>
      <c r="G88" s="13">
        <v>2.206501550196523E-2</v>
      </c>
      <c r="H88" s="13">
        <v>0.16662946195844036</v>
      </c>
      <c r="I88" s="13">
        <v>1.6189841820473914E-2</v>
      </c>
      <c r="J88" s="13">
        <v>1.9723300944342735E-2</v>
      </c>
      <c r="K88" s="13">
        <v>5.4967479678876927E-2</v>
      </c>
      <c r="L88" s="13">
        <v>8.4465163544247518E-2</v>
      </c>
      <c r="M88" s="13">
        <v>0.1474017886380721</v>
      </c>
      <c r="N88" s="13">
        <v>0.25051930940674666</v>
      </c>
      <c r="O88" s="13">
        <v>0.10684091989537702</v>
      </c>
      <c r="P88" s="13">
        <v>0.46176091269819258</v>
      </c>
      <c r="Q88" s="13">
        <v>1.890169697081041E-2</v>
      </c>
      <c r="R88" s="13">
        <v>6.4703502639555655E-2</v>
      </c>
      <c r="S88" s="13">
        <v>2.0994374507341939E-2</v>
      </c>
      <c r="T88" s="13">
        <v>6.5517982159013334E-3</v>
      </c>
      <c r="U88" s="13">
        <v>1.1410886614690962E-2</v>
      </c>
      <c r="V88" s="13">
        <v>0.1698220147600254</v>
      </c>
      <c r="W88" s="13">
        <v>3.6523956452113544E-2</v>
      </c>
      <c r="X88" s="13">
        <v>1.2038576549939348E-2</v>
      </c>
      <c r="Y88" s="13">
        <v>9.3078247645852364E-3</v>
      </c>
      <c r="Z88" s="13">
        <v>3.5840546698714358E-2</v>
      </c>
      <c r="AA88" s="13">
        <v>6.2073196165487378E-2</v>
      </c>
      <c r="AB88" s="13">
        <v>0.10210879686388584</v>
      </c>
      <c r="AC88" s="13">
        <v>8.373246892747245E-2</v>
      </c>
      <c r="AD88" s="13">
        <v>3.3167840693909698E-2</v>
      </c>
      <c r="AE88" s="15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0.32684340851585314</v>
      </c>
      <c r="E89" s="13">
        <v>-0.53024236963682247</v>
      </c>
      <c r="F89" s="13">
        <v>0.32224375365267166</v>
      </c>
      <c r="G89" s="13">
        <v>0.75990216821042234</v>
      </c>
      <c r="H89" s="13">
        <v>-0.88688472122426421</v>
      </c>
      <c r="I89" s="13">
        <v>0.7596791609960758</v>
      </c>
      <c r="J89" s="13">
        <v>-0.77494875030718069</v>
      </c>
      <c r="K89" s="13">
        <v>-0.11001566933704277</v>
      </c>
      <c r="L89" s="13">
        <v>-0.43000120165137456</v>
      </c>
      <c r="M89" s="13">
        <v>-0.22362232638721713</v>
      </c>
      <c r="N89" s="13">
        <v>-0.32189798127491109</v>
      </c>
      <c r="O89" s="13">
        <v>-0.43000120165137456</v>
      </c>
      <c r="P89" s="13">
        <v>-0.56758711849414634</v>
      </c>
      <c r="Q89" s="13">
        <v>-0.49780142731696908</v>
      </c>
      <c r="R89" s="13">
        <v>-0.47913902909522166</v>
      </c>
      <c r="S89" s="13">
        <v>0.4210659696760557</v>
      </c>
      <c r="T89" s="13">
        <v>0.86625468631730973</v>
      </c>
      <c r="U89" s="13">
        <v>0.69820331645935307</v>
      </c>
      <c r="V89" s="13">
        <v>-0.75765223504694645</v>
      </c>
      <c r="W89" s="13">
        <v>0.48199687570642613</v>
      </c>
      <c r="X89" s="13">
        <v>0.62941035803796708</v>
      </c>
      <c r="Y89" s="13">
        <v>0.77682384036950802</v>
      </c>
      <c r="Z89" s="13">
        <v>0.36344498770230316</v>
      </c>
      <c r="AA89" s="13">
        <v>-0.88894850997690578</v>
      </c>
      <c r="AB89" s="13">
        <v>0.81504324255533245</v>
      </c>
      <c r="AC89" s="13">
        <v>-0.76119015862290351</v>
      </c>
      <c r="AD89" s="13">
        <v>0.51442784181936507</v>
      </c>
      <c r="AE89" s="15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>
        <v>0.5</v>
      </c>
      <c r="E90" s="45">
        <v>0.48</v>
      </c>
      <c r="F90" s="45">
        <v>0.49</v>
      </c>
      <c r="G90" s="45">
        <v>0.99</v>
      </c>
      <c r="H90" s="45">
        <v>0.88</v>
      </c>
      <c r="I90" s="45">
        <v>0.99</v>
      </c>
      <c r="J90" s="45">
        <v>0.76</v>
      </c>
      <c r="K90" s="45">
        <v>0</v>
      </c>
      <c r="L90" s="45">
        <v>0.36</v>
      </c>
      <c r="M90" s="45">
        <v>0.13</v>
      </c>
      <c r="N90" s="45">
        <v>0.24</v>
      </c>
      <c r="O90" s="45">
        <v>0.36</v>
      </c>
      <c r="P90" s="45">
        <v>0.52</v>
      </c>
      <c r="Q90" s="45">
        <v>0.44</v>
      </c>
      <c r="R90" s="45">
        <v>0.42</v>
      </c>
      <c r="S90" s="45">
        <v>0.6</v>
      </c>
      <c r="T90" s="45">
        <v>1.1100000000000001</v>
      </c>
      <c r="U90" s="45">
        <v>0.92</v>
      </c>
      <c r="V90" s="45">
        <v>0.74</v>
      </c>
      <c r="W90" s="45">
        <v>0.67</v>
      </c>
      <c r="X90" s="45">
        <v>0.84</v>
      </c>
      <c r="Y90" s="45">
        <v>1.01</v>
      </c>
      <c r="Z90" s="45">
        <v>0.54</v>
      </c>
      <c r="AA90" s="45">
        <v>0.89</v>
      </c>
      <c r="AB90" s="45">
        <v>1.05</v>
      </c>
      <c r="AC90" s="45">
        <v>0.74</v>
      </c>
      <c r="AD90" s="45">
        <v>0.71</v>
      </c>
      <c r="AE90" s="15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5"/>
    </row>
    <row r="92" spans="1:65" ht="15">
      <c r="B92" s="8" t="s">
        <v>570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5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51" t="s">
        <v>236</v>
      </c>
      <c r="E94" s="152" t="s">
        <v>237</v>
      </c>
      <c r="F94" s="152" t="s">
        <v>238</v>
      </c>
      <c r="G94" s="152" t="s">
        <v>298</v>
      </c>
      <c r="H94" s="152" t="s">
        <v>241</v>
      </c>
      <c r="I94" s="152" t="s">
        <v>242</v>
      </c>
      <c r="J94" s="152" t="s">
        <v>243</v>
      </c>
      <c r="K94" s="152" t="s">
        <v>246</v>
      </c>
      <c r="L94" s="152" t="s">
        <v>247</v>
      </c>
      <c r="M94" s="152" t="s">
        <v>248</v>
      </c>
      <c r="N94" s="152" t="s">
        <v>249</v>
      </c>
      <c r="O94" s="152" t="s">
        <v>250</v>
      </c>
      <c r="P94" s="152" t="s">
        <v>251</v>
      </c>
      <c r="Q94" s="152" t="s">
        <v>252</v>
      </c>
      <c r="R94" s="152" t="s">
        <v>253</v>
      </c>
      <c r="S94" s="152" t="s">
        <v>254</v>
      </c>
      <c r="T94" s="152" t="s">
        <v>255</v>
      </c>
      <c r="U94" s="152" t="s">
        <v>257</v>
      </c>
      <c r="V94" s="152" t="s">
        <v>259</v>
      </c>
      <c r="W94" s="152" t="s">
        <v>261</v>
      </c>
      <c r="X94" s="152" t="s">
        <v>263</v>
      </c>
      <c r="Y94" s="152" t="s">
        <v>264</v>
      </c>
      <c r="Z94" s="15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294</v>
      </c>
      <c r="E95" s="11" t="s">
        <v>294</v>
      </c>
      <c r="F95" s="11" t="s">
        <v>328</v>
      </c>
      <c r="G95" s="11" t="s">
        <v>329</v>
      </c>
      <c r="H95" s="11" t="s">
        <v>329</v>
      </c>
      <c r="I95" s="11" t="s">
        <v>328</v>
      </c>
      <c r="J95" s="11" t="s">
        <v>328</v>
      </c>
      <c r="K95" s="11" t="s">
        <v>294</v>
      </c>
      <c r="L95" s="11" t="s">
        <v>294</v>
      </c>
      <c r="M95" s="11" t="s">
        <v>294</v>
      </c>
      <c r="N95" s="11" t="s">
        <v>294</v>
      </c>
      <c r="O95" s="11" t="s">
        <v>294</v>
      </c>
      <c r="P95" s="11" t="s">
        <v>329</v>
      </c>
      <c r="Q95" s="11" t="s">
        <v>329</v>
      </c>
      <c r="R95" s="11" t="s">
        <v>329</v>
      </c>
      <c r="S95" s="11" t="s">
        <v>329</v>
      </c>
      <c r="T95" s="11" t="s">
        <v>329</v>
      </c>
      <c r="U95" s="11" t="s">
        <v>294</v>
      </c>
      <c r="V95" s="11" t="s">
        <v>294</v>
      </c>
      <c r="W95" s="11" t="s">
        <v>294</v>
      </c>
      <c r="X95" s="11" t="s">
        <v>294</v>
      </c>
      <c r="Y95" s="11" t="s">
        <v>329</v>
      </c>
      <c r="Z95" s="15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330</v>
      </c>
      <c r="E96" s="26" t="s">
        <v>331</v>
      </c>
      <c r="F96" s="26" t="s">
        <v>330</v>
      </c>
      <c r="G96" s="26" t="s">
        <v>332</v>
      </c>
      <c r="H96" s="26" t="s">
        <v>333</v>
      </c>
      <c r="I96" s="26" t="s">
        <v>333</v>
      </c>
      <c r="J96" s="26" t="s">
        <v>333</v>
      </c>
      <c r="K96" s="26" t="s">
        <v>333</v>
      </c>
      <c r="L96" s="26" t="s">
        <v>333</v>
      </c>
      <c r="M96" s="26" t="s">
        <v>333</v>
      </c>
      <c r="N96" s="26" t="s">
        <v>333</v>
      </c>
      <c r="O96" s="26" t="s">
        <v>333</v>
      </c>
      <c r="P96" s="26" t="s">
        <v>331</v>
      </c>
      <c r="Q96" s="26" t="s">
        <v>332</v>
      </c>
      <c r="R96" s="26" t="s">
        <v>332</v>
      </c>
      <c r="S96" s="26" t="s">
        <v>331</v>
      </c>
      <c r="T96" s="26" t="s">
        <v>333</v>
      </c>
      <c r="U96" s="26" t="s">
        <v>332</v>
      </c>
      <c r="V96" s="26" t="s">
        <v>331</v>
      </c>
      <c r="W96" s="26" t="s">
        <v>333</v>
      </c>
      <c r="X96" s="26" t="s">
        <v>333</v>
      </c>
      <c r="Y96" s="26" t="s">
        <v>332</v>
      </c>
      <c r="Z96" s="15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1.1498799326849529</v>
      </c>
      <c r="E97" s="22">
        <v>1.19</v>
      </c>
      <c r="F97" s="22">
        <v>1.410090337</v>
      </c>
      <c r="G97" s="154">
        <v>1.4967631560000001</v>
      </c>
      <c r="H97" s="22">
        <v>1</v>
      </c>
      <c r="I97" s="22">
        <v>1.1672</v>
      </c>
      <c r="J97" s="154" t="s">
        <v>105</v>
      </c>
      <c r="K97" s="22">
        <v>1.1200000000000001</v>
      </c>
      <c r="L97" s="22">
        <v>1.0900000000000001</v>
      </c>
      <c r="M97" s="22">
        <v>1.08</v>
      </c>
      <c r="N97" s="22">
        <v>1.21</v>
      </c>
      <c r="O97" s="22">
        <v>1.17</v>
      </c>
      <c r="P97" s="22">
        <v>1.0244977079789834</v>
      </c>
      <c r="Q97" s="154">
        <v>1</v>
      </c>
      <c r="R97" s="22">
        <v>1.1000000000000001</v>
      </c>
      <c r="S97" s="22">
        <v>1.3</v>
      </c>
      <c r="T97" s="22">
        <v>0.94</v>
      </c>
      <c r="U97" s="22">
        <v>1.2</v>
      </c>
      <c r="V97" s="22">
        <v>1.27</v>
      </c>
      <c r="W97" s="22">
        <v>0.88</v>
      </c>
      <c r="X97" s="22">
        <v>1.19</v>
      </c>
      <c r="Y97" s="22">
        <v>1.4</v>
      </c>
      <c r="Z97" s="15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1.1693391566772091</v>
      </c>
      <c r="E98" s="11">
        <v>1.25</v>
      </c>
      <c r="F98" s="11">
        <v>1.34686035</v>
      </c>
      <c r="G98" s="155">
        <v>1.449206118</v>
      </c>
      <c r="H98" s="11">
        <v>1</v>
      </c>
      <c r="I98" s="11">
        <v>1.2119</v>
      </c>
      <c r="J98" s="155" t="s">
        <v>105</v>
      </c>
      <c r="K98" s="11">
        <v>1.1000000000000001</v>
      </c>
      <c r="L98" s="11">
        <v>1.1000000000000001</v>
      </c>
      <c r="M98" s="11">
        <v>1.0900000000000001</v>
      </c>
      <c r="N98" s="11">
        <v>1.22</v>
      </c>
      <c r="O98" s="11">
        <v>1.1599999999999999</v>
      </c>
      <c r="P98" s="11">
        <v>0.98713904124999996</v>
      </c>
      <c r="Q98" s="155" t="s">
        <v>103</v>
      </c>
      <c r="R98" s="11">
        <v>1.1000000000000001</v>
      </c>
      <c r="S98" s="11">
        <v>1.2</v>
      </c>
      <c r="T98" s="11">
        <v>0.9</v>
      </c>
      <c r="U98" s="11">
        <v>1.2</v>
      </c>
      <c r="V98" s="11">
        <v>1.29</v>
      </c>
      <c r="W98" s="11">
        <v>0.9</v>
      </c>
      <c r="X98" s="11">
        <v>0.8</v>
      </c>
      <c r="Y98" s="11">
        <v>1.4</v>
      </c>
      <c r="Z98" s="15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1.1861288546620485</v>
      </c>
      <c r="E99" s="11">
        <v>1.1399999999999999</v>
      </c>
      <c r="F99" s="11">
        <v>1.3966998500000001</v>
      </c>
      <c r="G99" s="155">
        <v>1.5337507210000001</v>
      </c>
      <c r="H99" s="11">
        <v>0.9</v>
      </c>
      <c r="I99" s="11">
        <v>1.2178</v>
      </c>
      <c r="J99" s="155" t="s">
        <v>105</v>
      </c>
      <c r="K99" s="11">
        <v>1.1000000000000001</v>
      </c>
      <c r="L99" s="11">
        <v>1.0900000000000001</v>
      </c>
      <c r="M99" s="11">
        <v>1.06</v>
      </c>
      <c r="N99" s="11">
        <v>1.23</v>
      </c>
      <c r="O99" s="11">
        <v>1.07</v>
      </c>
      <c r="P99" s="11">
        <v>1.1084239752499998</v>
      </c>
      <c r="Q99" s="155">
        <v>1</v>
      </c>
      <c r="R99" s="11">
        <v>1.1000000000000001</v>
      </c>
      <c r="S99" s="11">
        <v>1.3</v>
      </c>
      <c r="T99" s="11">
        <v>1.05</v>
      </c>
      <c r="U99" s="11">
        <v>1.2</v>
      </c>
      <c r="V99" s="11">
        <v>1.24</v>
      </c>
      <c r="W99" s="11">
        <v>0.88</v>
      </c>
      <c r="X99" s="11">
        <v>1.0900000000000001</v>
      </c>
      <c r="Y99" s="11">
        <v>1.3</v>
      </c>
      <c r="Z99" s="15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1.2081830618083731</v>
      </c>
      <c r="E100" s="11">
        <v>1.19</v>
      </c>
      <c r="F100" s="11">
        <v>1.452301445</v>
      </c>
      <c r="G100" s="155">
        <v>1.38</v>
      </c>
      <c r="H100" s="11">
        <v>0.9</v>
      </c>
      <c r="I100" s="11">
        <v>1.2412000000000001</v>
      </c>
      <c r="J100" s="155" t="s">
        <v>105</v>
      </c>
      <c r="K100" s="11">
        <v>1.1200000000000001</v>
      </c>
      <c r="L100" s="11">
        <v>1.1000000000000001</v>
      </c>
      <c r="M100" s="11">
        <v>1.08</v>
      </c>
      <c r="N100" s="11">
        <v>1.24</v>
      </c>
      <c r="O100" s="11">
        <v>1.1399999999999999</v>
      </c>
      <c r="P100" s="11">
        <v>1.0628753042499999</v>
      </c>
      <c r="Q100" s="155" t="s">
        <v>103</v>
      </c>
      <c r="R100" s="11">
        <v>1.1000000000000001</v>
      </c>
      <c r="S100" s="11">
        <v>1.2</v>
      </c>
      <c r="T100" s="11">
        <v>0.91</v>
      </c>
      <c r="U100" s="11">
        <v>1.2</v>
      </c>
      <c r="V100" s="11">
        <v>1.21</v>
      </c>
      <c r="W100" s="11">
        <v>0.87</v>
      </c>
      <c r="X100" s="11">
        <v>1.07</v>
      </c>
      <c r="Y100" s="11">
        <v>1.3</v>
      </c>
      <c r="Z100" s="15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1.1397680665454883</v>
      </c>
    </row>
    <row r="101" spans="1:65">
      <c r="A101" s="30"/>
      <c r="B101" s="19">
        <v>1</v>
      </c>
      <c r="C101" s="9">
        <v>5</v>
      </c>
      <c r="D101" s="11">
        <v>1.1873879438682104</v>
      </c>
      <c r="E101" s="11">
        <v>1.17</v>
      </c>
      <c r="F101" s="11">
        <v>1.436210215</v>
      </c>
      <c r="G101" s="155">
        <v>1.530050226</v>
      </c>
      <c r="H101" s="11">
        <v>1</v>
      </c>
      <c r="I101" s="11">
        <v>1.2558</v>
      </c>
      <c r="J101" s="155" t="s">
        <v>105</v>
      </c>
      <c r="K101" s="11">
        <v>1.1399999999999999</v>
      </c>
      <c r="L101" s="11">
        <v>1.08</v>
      </c>
      <c r="M101" s="11">
        <v>1.07</v>
      </c>
      <c r="N101" s="11">
        <v>1.22</v>
      </c>
      <c r="O101" s="11">
        <v>1.18</v>
      </c>
      <c r="P101" s="11">
        <v>1.0822553848500001</v>
      </c>
      <c r="Q101" s="155">
        <v>1</v>
      </c>
      <c r="R101" s="11">
        <v>1.1000000000000001</v>
      </c>
      <c r="S101" s="11">
        <v>1.2</v>
      </c>
      <c r="T101" s="11">
        <v>0.92</v>
      </c>
      <c r="U101" s="11">
        <v>1.2</v>
      </c>
      <c r="V101" s="11">
        <v>1.28</v>
      </c>
      <c r="W101" s="11">
        <v>0.88</v>
      </c>
      <c r="X101" s="11">
        <v>1.21</v>
      </c>
      <c r="Y101" s="11">
        <v>1.3</v>
      </c>
      <c r="Z101" s="15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77</v>
      </c>
    </row>
    <row r="102" spans="1:65">
      <c r="A102" s="30"/>
      <c r="B102" s="19">
        <v>1</v>
      </c>
      <c r="C102" s="9">
        <v>6</v>
      </c>
      <c r="D102" s="11">
        <v>1.146602227105902</v>
      </c>
      <c r="E102" s="11">
        <v>1.27</v>
      </c>
      <c r="F102" s="11">
        <v>1.399603591</v>
      </c>
      <c r="G102" s="155">
        <v>1.5226546430000001</v>
      </c>
      <c r="H102" s="11">
        <v>0.9</v>
      </c>
      <c r="I102" s="11">
        <v>1.23</v>
      </c>
      <c r="J102" s="155" t="s">
        <v>105</v>
      </c>
      <c r="K102" s="11">
        <v>1.1200000000000001</v>
      </c>
      <c r="L102" s="11">
        <v>1.0900000000000001</v>
      </c>
      <c r="M102" s="11">
        <v>1.08</v>
      </c>
      <c r="N102" s="11">
        <v>1.2</v>
      </c>
      <c r="O102" s="11">
        <v>1.06</v>
      </c>
      <c r="P102" s="11">
        <v>1.0351812078</v>
      </c>
      <c r="Q102" s="155">
        <v>1</v>
      </c>
      <c r="R102" s="11">
        <v>1.1000000000000001</v>
      </c>
      <c r="S102" s="11">
        <v>1.2</v>
      </c>
      <c r="T102" s="11">
        <v>0.9900000000000001</v>
      </c>
      <c r="U102" s="11">
        <v>1.2</v>
      </c>
      <c r="V102" s="11">
        <v>1.31</v>
      </c>
      <c r="W102" s="11">
        <v>0.86</v>
      </c>
      <c r="X102" s="11">
        <v>0.86</v>
      </c>
      <c r="Y102" s="11">
        <v>1.4</v>
      </c>
      <c r="Z102" s="15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271</v>
      </c>
      <c r="C103" s="12"/>
      <c r="D103" s="23">
        <v>1.174586862801116</v>
      </c>
      <c r="E103" s="23">
        <v>1.2016666666666664</v>
      </c>
      <c r="F103" s="23">
        <v>1.4069609646666665</v>
      </c>
      <c r="G103" s="23">
        <v>1.4854041440000001</v>
      </c>
      <c r="H103" s="23">
        <v>0.95000000000000007</v>
      </c>
      <c r="I103" s="23">
        <v>1.22065</v>
      </c>
      <c r="J103" s="23" t="s">
        <v>757</v>
      </c>
      <c r="K103" s="23">
        <v>1.1166666666666667</v>
      </c>
      <c r="L103" s="23">
        <v>1.0916666666666668</v>
      </c>
      <c r="M103" s="23">
        <v>1.0766666666666669</v>
      </c>
      <c r="N103" s="23">
        <v>1.22</v>
      </c>
      <c r="O103" s="23">
        <v>1.1299999999999999</v>
      </c>
      <c r="P103" s="23">
        <v>1.0500621035631639</v>
      </c>
      <c r="Q103" s="23">
        <v>1</v>
      </c>
      <c r="R103" s="23">
        <v>1.0999999999999999</v>
      </c>
      <c r="S103" s="23">
        <v>1.2333333333333334</v>
      </c>
      <c r="T103" s="23">
        <v>0.95166666666666666</v>
      </c>
      <c r="U103" s="23">
        <v>1.2</v>
      </c>
      <c r="V103" s="23">
        <v>1.2666666666666666</v>
      </c>
      <c r="W103" s="23">
        <v>0.87833333333333341</v>
      </c>
      <c r="X103" s="23">
        <v>1.0366666666666668</v>
      </c>
      <c r="Y103" s="23">
        <v>1.3499999999999999</v>
      </c>
      <c r="Z103" s="15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11">
        <v>1.1777340056696288</v>
      </c>
      <c r="E104" s="11">
        <v>1.19</v>
      </c>
      <c r="F104" s="11">
        <v>1.4048469639999999</v>
      </c>
      <c r="G104" s="11">
        <v>1.5097088995000001</v>
      </c>
      <c r="H104" s="11">
        <v>0.95</v>
      </c>
      <c r="I104" s="11">
        <v>1.2239</v>
      </c>
      <c r="J104" s="11" t="s">
        <v>757</v>
      </c>
      <c r="K104" s="11">
        <v>1.1200000000000001</v>
      </c>
      <c r="L104" s="11">
        <v>1.0900000000000001</v>
      </c>
      <c r="M104" s="11">
        <v>1.08</v>
      </c>
      <c r="N104" s="11">
        <v>1.22</v>
      </c>
      <c r="O104" s="11">
        <v>1.1499999999999999</v>
      </c>
      <c r="P104" s="11">
        <v>1.0490282560249999</v>
      </c>
      <c r="Q104" s="11">
        <v>1</v>
      </c>
      <c r="R104" s="11">
        <v>1.1000000000000001</v>
      </c>
      <c r="S104" s="11">
        <v>1.2</v>
      </c>
      <c r="T104" s="11">
        <v>0.92999999999999994</v>
      </c>
      <c r="U104" s="11">
        <v>1.2</v>
      </c>
      <c r="V104" s="11">
        <v>1.2749999999999999</v>
      </c>
      <c r="W104" s="11">
        <v>0.88</v>
      </c>
      <c r="X104" s="11">
        <v>1.08</v>
      </c>
      <c r="Y104" s="11">
        <v>1.35</v>
      </c>
      <c r="Z104" s="15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273</v>
      </c>
      <c r="C105" s="29"/>
      <c r="D105" s="24">
        <v>2.3861686824954695E-2</v>
      </c>
      <c r="E105" s="24">
        <v>4.9159604012508795E-2</v>
      </c>
      <c r="F105" s="24">
        <v>3.6585724204680183E-2</v>
      </c>
      <c r="G105" s="24">
        <v>6.044439036602528E-2</v>
      </c>
      <c r="H105" s="24">
        <v>5.4772255750516599E-2</v>
      </c>
      <c r="I105" s="24">
        <v>3.0616449826849627E-2</v>
      </c>
      <c r="J105" s="24" t="s">
        <v>757</v>
      </c>
      <c r="K105" s="24">
        <v>1.5055453054181565E-2</v>
      </c>
      <c r="L105" s="24">
        <v>7.5277265270908165E-3</v>
      </c>
      <c r="M105" s="24">
        <v>1.0327955589886455E-2</v>
      </c>
      <c r="N105" s="24">
        <v>1.4142135623730963E-2</v>
      </c>
      <c r="O105" s="24">
        <v>5.2153619241621124E-2</v>
      </c>
      <c r="P105" s="24">
        <v>4.3453388106821117E-2</v>
      </c>
      <c r="Q105" s="24">
        <v>0</v>
      </c>
      <c r="R105" s="24">
        <v>2.4323767777952469E-16</v>
      </c>
      <c r="S105" s="24">
        <v>5.1639777949432274E-2</v>
      </c>
      <c r="T105" s="24">
        <v>5.7763887219149899E-2</v>
      </c>
      <c r="U105" s="24">
        <v>0</v>
      </c>
      <c r="V105" s="24">
        <v>3.6147844564602592E-2</v>
      </c>
      <c r="W105" s="24">
        <v>1.3291601358251269E-2</v>
      </c>
      <c r="X105" s="24">
        <v>0.17013719953809753</v>
      </c>
      <c r="Y105" s="24">
        <v>5.4772255750516537E-2</v>
      </c>
      <c r="Z105" s="15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2.031496143933547E-2</v>
      </c>
      <c r="E106" s="13">
        <v>4.0909517902226467E-2</v>
      </c>
      <c r="F106" s="13">
        <v>2.6003368340320639E-2</v>
      </c>
      <c r="G106" s="13">
        <v>4.0692218754187937E-2</v>
      </c>
      <c r="H106" s="13">
        <v>5.7655006053175362E-2</v>
      </c>
      <c r="I106" s="13">
        <v>2.5082087270593231E-2</v>
      </c>
      <c r="J106" s="13" t="s">
        <v>757</v>
      </c>
      <c r="K106" s="13">
        <v>1.3482495272401401E-2</v>
      </c>
      <c r="L106" s="13">
        <v>6.895627353060289E-3</v>
      </c>
      <c r="M106" s="13">
        <v>9.5925284116592444E-3</v>
      </c>
      <c r="N106" s="13">
        <v>1.1591914445681117E-2</v>
      </c>
      <c r="O106" s="13">
        <v>4.6153645346567372E-2</v>
      </c>
      <c r="P106" s="13">
        <v>4.1381731575086109E-2</v>
      </c>
      <c r="Q106" s="13">
        <v>0</v>
      </c>
      <c r="R106" s="13">
        <v>2.2112516161774974E-16</v>
      </c>
      <c r="S106" s="13">
        <v>4.1870090229269408E-2</v>
      </c>
      <c r="T106" s="13">
        <v>6.0697604783695167E-2</v>
      </c>
      <c r="U106" s="13">
        <v>0</v>
      </c>
      <c r="V106" s="13">
        <v>2.8537772024686259E-2</v>
      </c>
      <c r="W106" s="13">
        <v>1.5132752969546035E-2</v>
      </c>
      <c r="X106" s="13">
        <v>0.1641194850849815</v>
      </c>
      <c r="Y106" s="13">
        <v>4.0572041296678921E-2</v>
      </c>
      <c r="Z106" s="15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274</v>
      </c>
      <c r="C107" s="29"/>
      <c r="D107" s="13">
        <v>3.0549018943090367E-2</v>
      </c>
      <c r="E107" s="13">
        <v>5.4308066647968056E-2</v>
      </c>
      <c r="F107" s="13">
        <v>0.23442742954802243</v>
      </c>
      <c r="G107" s="13">
        <v>0.30325123821208355</v>
      </c>
      <c r="H107" s="13">
        <v>-0.16649709016734815</v>
      </c>
      <c r="I107" s="13">
        <v>7.096350198655399E-2</v>
      </c>
      <c r="J107" s="13" t="s">
        <v>757</v>
      </c>
      <c r="K107" s="13">
        <v>-2.026850949495318E-2</v>
      </c>
      <c r="L107" s="13">
        <v>-4.2202796595812386E-2</v>
      </c>
      <c r="M107" s="13">
        <v>-5.5363368856327866E-2</v>
      </c>
      <c r="N107" s="13">
        <v>7.0393210521931815E-2</v>
      </c>
      <c r="O107" s="13">
        <v>-8.5702230411617286E-3</v>
      </c>
      <c r="P107" s="13">
        <v>-7.8705453868534336E-2</v>
      </c>
      <c r="Q107" s="13">
        <v>-0.12262851596562974</v>
      </c>
      <c r="R107" s="13">
        <v>-3.4891367562192799E-2</v>
      </c>
      <c r="S107" s="13">
        <v>8.2091496975723377E-2</v>
      </c>
      <c r="T107" s="13">
        <v>-0.16503480436062434</v>
      </c>
      <c r="U107" s="13">
        <v>5.2845780841244361E-2</v>
      </c>
      <c r="V107" s="13">
        <v>0.11133721311020239</v>
      </c>
      <c r="W107" s="13">
        <v>-0.22937537985647805</v>
      </c>
      <c r="X107" s="13">
        <v>-9.0458228217702663E-2</v>
      </c>
      <c r="Y107" s="13">
        <v>0.18445150344639982</v>
      </c>
      <c r="Z107" s="15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275</v>
      </c>
      <c r="C108" s="47"/>
      <c r="D108" s="45">
        <v>0</v>
      </c>
      <c r="E108" s="45">
        <v>0.2</v>
      </c>
      <c r="F108" s="45">
        <v>1.7</v>
      </c>
      <c r="G108" s="45">
        <v>2.2799999999999998</v>
      </c>
      <c r="H108" s="45">
        <v>1.64</v>
      </c>
      <c r="I108" s="45">
        <v>0.34</v>
      </c>
      <c r="J108" s="45">
        <v>9.7100000000000009</v>
      </c>
      <c r="K108" s="45">
        <v>0.42</v>
      </c>
      <c r="L108" s="45">
        <v>0.61</v>
      </c>
      <c r="M108" s="45">
        <v>0.72</v>
      </c>
      <c r="N108" s="45">
        <v>0.33</v>
      </c>
      <c r="O108" s="45">
        <v>0.33</v>
      </c>
      <c r="P108" s="45">
        <v>0.91</v>
      </c>
      <c r="Q108" s="45" t="s">
        <v>276</v>
      </c>
      <c r="R108" s="45">
        <v>0.55000000000000004</v>
      </c>
      <c r="S108" s="45">
        <v>0.43</v>
      </c>
      <c r="T108" s="45">
        <v>1.63</v>
      </c>
      <c r="U108" s="45">
        <v>0.19</v>
      </c>
      <c r="V108" s="45">
        <v>0.67</v>
      </c>
      <c r="W108" s="45">
        <v>2.17</v>
      </c>
      <c r="X108" s="45">
        <v>1.01</v>
      </c>
      <c r="Y108" s="45">
        <v>1.28</v>
      </c>
      <c r="Z108" s="15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571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5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51" t="s">
        <v>236</v>
      </c>
      <c r="E113" s="152" t="s">
        <v>237</v>
      </c>
      <c r="F113" s="152" t="s">
        <v>238</v>
      </c>
      <c r="G113" s="152" t="s">
        <v>241</v>
      </c>
      <c r="H113" s="152" t="s">
        <v>243</v>
      </c>
      <c r="I113" s="152" t="s">
        <v>244</v>
      </c>
      <c r="J113" s="152" t="s">
        <v>245</v>
      </c>
      <c r="K113" s="152" t="s">
        <v>246</v>
      </c>
      <c r="L113" s="152" t="s">
        <v>247</v>
      </c>
      <c r="M113" s="152" t="s">
        <v>248</v>
      </c>
      <c r="N113" s="152" t="s">
        <v>249</v>
      </c>
      <c r="O113" s="152" t="s">
        <v>250</v>
      </c>
      <c r="P113" s="152" t="s">
        <v>251</v>
      </c>
      <c r="Q113" s="152" t="s">
        <v>252</v>
      </c>
      <c r="R113" s="152" t="s">
        <v>253</v>
      </c>
      <c r="S113" s="152" t="s">
        <v>254</v>
      </c>
      <c r="T113" s="152" t="s">
        <v>255</v>
      </c>
      <c r="U113" s="152" t="s">
        <v>256</v>
      </c>
      <c r="V113" s="152" t="s">
        <v>257</v>
      </c>
      <c r="W113" s="152" t="s">
        <v>258</v>
      </c>
      <c r="X113" s="152" t="s">
        <v>259</v>
      </c>
      <c r="Y113" s="152" t="s">
        <v>261</v>
      </c>
      <c r="Z113" s="152" t="s">
        <v>262</v>
      </c>
      <c r="AA113" s="152" t="s">
        <v>263</v>
      </c>
      <c r="AB113" s="152" t="s">
        <v>264</v>
      </c>
      <c r="AC113" s="15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294</v>
      </c>
      <c r="E114" s="11" t="s">
        <v>294</v>
      </c>
      <c r="F114" s="11" t="s">
        <v>328</v>
      </c>
      <c r="G114" s="11" t="s">
        <v>329</v>
      </c>
      <c r="H114" s="11" t="s">
        <v>328</v>
      </c>
      <c r="I114" s="11" t="s">
        <v>329</v>
      </c>
      <c r="J114" s="11" t="s">
        <v>294</v>
      </c>
      <c r="K114" s="11" t="s">
        <v>294</v>
      </c>
      <c r="L114" s="11" t="s">
        <v>294</v>
      </c>
      <c r="M114" s="11" t="s">
        <v>294</v>
      </c>
      <c r="N114" s="11" t="s">
        <v>294</v>
      </c>
      <c r="O114" s="11" t="s">
        <v>294</v>
      </c>
      <c r="P114" s="11" t="s">
        <v>329</v>
      </c>
      <c r="Q114" s="11" t="s">
        <v>329</v>
      </c>
      <c r="R114" s="11" t="s">
        <v>329</v>
      </c>
      <c r="S114" s="11" t="s">
        <v>329</v>
      </c>
      <c r="T114" s="11" t="s">
        <v>329</v>
      </c>
      <c r="U114" s="11" t="s">
        <v>294</v>
      </c>
      <c r="V114" s="11" t="s">
        <v>294</v>
      </c>
      <c r="W114" s="11" t="s">
        <v>328</v>
      </c>
      <c r="X114" s="11" t="s">
        <v>294</v>
      </c>
      <c r="Y114" s="11" t="s">
        <v>294</v>
      </c>
      <c r="Z114" s="11" t="s">
        <v>328</v>
      </c>
      <c r="AA114" s="11" t="s">
        <v>294</v>
      </c>
      <c r="AB114" s="11" t="s">
        <v>329</v>
      </c>
      <c r="AC114" s="15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330</v>
      </c>
      <c r="E115" s="26" t="s">
        <v>331</v>
      </c>
      <c r="F115" s="26" t="s">
        <v>330</v>
      </c>
      <c r="G115" s="26" t="s">
        <v>333</v>
      </c>
      <c r="H115" s="26" t="s">
        <v>333</v>
      </c>
      <c r="I115" s="26" t="s">
        <v>333</v>
      </c>
      <c r="J115" s="26" t="s">
        <v>333</v>
      </c>
      <c r="K115" s="26" t="s">
        <v>333</v>
      </c>
      <c r="L115" s="26" t="s">
        <v>333</v>
      </c>
      <c r="M115" s="26" t="s">
        <v>333</v>
      </c>
      <c r="N115" s="26" t="s">
        <v>333</v>
      </c>
      <c r="O115" s="26" t="s">
        <v>333</v>
      </c>
      <c r="P115" s="26" t="s">
        <v>331</v>
      </c>
      <c r="Q115" s="26" t="s">
        <v>332</v>
      </c>
      <c r="R115" s="26" t="s">
        <v>332</v>
      </c>
      <c r="S115" s="26" t="s">
        <v>331</v>
      </c>
      <c r="T115" s="26" t="s">
        <v>333</v>
      </c>
      <c r="U115" s="26" t="s">
        <v>270</v>
      </c>
      <c r="V115" s="26" t="s">
        <v>332</v>
      </c>
      <c r="W115" s="26" t="s">
        <v>331</v>
      </c>
      <c r="X115" s="26" t="s">
        <v>331</v>
      </c>
      <c r="Y115" s="26" t="s">
        <v>333</v>
      </c>
      <c r="Z115" s="26" t="s">
        <v>330</v>
      </c>
      <c r="AA115" s="26" t="s">
        <v>333</v>
      </c>
      <c r="AB115" s="26" t="s">
        <v>332</v>
      </c>
      <c r="AC115" s="15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1.0426923836988986</v>
      </c>
      <c r="E116" s="22">
        <v>1.21</v>
      </c>
      <c r="F116" s="22">
        <v>1.2648507059999998</v>
      </c>
      <c r="G116" s="22">
        <v>1.1499999999999999</v>
      </c>
      <c r="H116" s="154" t="s">
        <v>104</v>
      </c>
      <c r="I116" s="22">
        <v>1.05</v>
      </c>
      <c r="J116" s="22">
        <v>1.2</v>
      </c>
      <c r="K116" s="22">
        <v>0.94</v>
      </c>
      <c r="L116" s="22">
        <v>0.9900000000000001</v>
      </c>
      <c r="M116" s="22">
        <v>1.1599999999999999</v>
      </c>
      <c r="N116" s="22">
        <v>1.24</v>
      </c>
      <c r="O116" s="22">
        <v>1.02</v>
      </c>
      <c r="P116" s="22">
        <v>1.1424474100000002</v>
      </c>
      <c r="Q116" s="22">
        <v>1</v>
      </c>
      <c r="R116" s="22">
        <v>1.19</v>
      </c>
      <c r="S116" s="22">
        <v>1</v>
      </c>
      <c r="T116" s="22">
        <v>1.05</v>
      </c>
      <c r="U116" s="22">
        <v>1.1399999999999999</v>
      </c>
      <c r="V116" s="22">
        <v>1.3</v>
      </c>
      <c r="W116" s="154" t="s">
        <v>104</v>
      </c>
      <c r="X116" s="22">
        <v>1.26</v>
      </c>
      <c r="Y116" s="22">
        <v>1.07</v>
      </c>
      <c r="Z116" s="154" t="s">
        <v>309</v>
      </c>
      <c r="AA116" s="22">
        <v>1.2</v>
      </c>
      <c r="AB116" s="22">
        <v>1.45</v>
      </c>
      <c r="AC116" s="15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1.0523613905714695</v>
      </c>
      <c r="E117" s="11">
        <v>1.26</v>
      </c>
      <c r="F117" s="11">
        <v>1.1487745629999999</v>
      </c>
      <c r="G117" s="11">
        <v>1.1000000000000001</v>
      </c>
      <c r="H117" s="155" t="s">
        <v>104</v>
      </c>
      <c r="I117" s="11">
        <v>0.98</v>
      </c>
      <c r="J117" s="11">
        <v>1.31</v>
      </c>
      <c r="K117" s="11">
        <v>1.1599999999999999</v>
      </c>
      <c r="L117" s="11">
        <v>1.08</v>
      </c>
      <c r="M117" s="11">
        <v>1.18</v>
      </c>
      <c r="N117" s="11">
        <v>1.1599999999999999</v>
      </c>
      <c r="O117" s="11">
        <v>1</v>
      </c>
      <c r="P117" s="11">
        <v>1.129182908</v>
      </c>
      <c r="Q117" s="11">
        <v>0.9</v>
      </c>
      <c r="R117" s="11">
        <v>1.17</v>
      </c>
      <c r="S117" s="11">
        <v>1.03</v>
      </c>
      <c r="T117" s="11">
        <v>1.1299999999999999</v>
      </c>
      <c r="U117" s="11">
        <v>1.1100000000000001</v>
      </c>
      <c r="V117" s="11">
        <v>1.1299999999999999</v>
      </c>
      <c r="W117" s="155" t="s">
        <v>104</v>
      </c>
      <c r="X117" s="11">
        <v>1.02</v>
      </c>
      <c r="Y117" s="11">
        <v>1</v>
      </c>
      <c r="Z117" s="155" t="s">
        <v>309</v>
      </c>
      <c r="AA117" s="11">
        <v>1.1599999999999999</v>
      </c>
      <c r="AB117" s="11">
        <v>1.28</v>
      </c>
      <c r="AC117" s="15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0.99735195330000004</v>
      </c>
      <c r="E118" s="11">
        <v>1.23</v>
      </c>
      <c r="F118" s="11">
        <v>1.0306003359999998</v>
      </c>
      <c r="G118" s="11">
        <v>1.08</v>
      </c>
      <c r="H118" s="155" t="s">
        <v>104</v>
      </c>
      <c r="I118" s="11">
        <v>1.02</v>
      </c>
      <c r="J118" s="11">
        <v>1.05</v>
      </c>
      <c r="K118" s="149">
        <v>2.2000000000000002</v>
      </c>
      <c r="L118" s="11">
        <v>0.9900000000000001</v>
      </c>
      <c r="M118" s="11">
        <v>1.22</v>
      </c>
      <c r="N118" s="149">
        <v>1.48</v>
      </c>
      <c r="O118" s="11">
        <v>1.06</v>
      </c>
      <c r="P118" s="11">
        <v>1.1403187291666668</v>
      </c>
      <c r="Q118" s="11">
        <v>1</v>
      </c>
      <c r="R118" s="11">
        <v>1.1100000000000001</v>
      </c>
      <c r="S118" s="11">
        <v>1.03</v>
      </c>
      <c r="T118" s="11">
        <v>1.24</v>
      </c>
      <c r="U118" s="11">
        <v>1.1000000000000001</v>
      </c>
      <c r="V118" s="11">
        <v>1.07</v>
      </c>
      <c r="W118" s="155" t="s">
        <v>104</v>
      </c>
      <c r="X118" s="11">
        <v>1.1000000000000001</v>
      </c>
      <c r="Y118" s="11">
        <v>1.1499999999999999</v>
      </c>
      <c r="Z118" s="155" t="s">
        <v>309</v>
      </c>
      <c r="AA118" s="11">
        <v>1.17</v>
      </c>
      <c r="AB118" s="149">
        <v>1.9</v>
      </c>
      <c r="AC118" s="15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1.0621196198796623</v>
      </c>
      <c r="E119" s="11">
        <v>1.19</v>
      </c>
      <c r="F119" s="11">
        <v>1.0552688940000001</v>
      </c>
      <c r="G119" s="11">
        <v>1.03</v>
      </c>
      <c r="H119" s="155" t="s">
        <v>104</v>
      </c>
      <c r="I119" s="11">
        <v>0.97000000000000008</v>
      </c>
      <c r="J119" s="11">
        <v>1.31</v>
      </c>
      <c r="K119" s="11">
        <v>0.88</v>
      </c>
      <c r="L119" s="11">
        <v>1.24</v>
      </c>
      <c r="M119" s="11">
        <v>1.43</v>
      </c>
      <c r="N119" s="11">
        <v>1.43</v>
      </c>
      <c r="O119" s="11">
        <v>1.1499999999999999</v>
      </c>
      <c r="P119" s="11">
        <v>1.1350834350000001</v>
      </c>
      <c r="Q119" s="11">
        <v>1</v>
      </c>
      <c r="R119" s="11">
        <v>1.1100000000000001</v>
      </c>
      <c r="S119" s="11">
        <v>1.02</v>
      </c>
      <c r="T119" s="11">
        <v>1.28</v>
      </c>
      <c r="U119" s="11">
        <v>1.0900000000000001</v>
      </c>
      <c r="V119" s="11">
        <v>1.05</v>
      </c>
      <c r="W119" s="155" t="s">
        <v>104</v>
      </c>
      <c r="X119" s="11">
        <v>1.26</v>
      </c>
      <c r="Y119" s="149">
        <v>1.3</v>
      </c>
      <c r="Z119" s="155" t="s">
        <v>309</v>
      </c>
      <c r="AA119" s="11">
        <v>1.18</v>
      </c>
      <c r="AB119" s="11">
        <v>1.26</v>
      </c>
      <c r="AC119" s="15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1.1150245882697298</v>
      </c>
    </row>
    <row r="120" spans="1:65">
      <c r="A120" s="30"/>
      <c r="B120" s="19">
        <v>1</v>
      </c>
      <c r="C120" s="9">
        <v>5</v>
      </c>
      <c r="D120" s="11">
        <v>1.0008465976390521</v>
      </c>
      <c r="E120" s="11">
        <v>1.1200000000000001</v>
      </c>
      <c r="F120" s="11">
        <v>1.1266660220000002</v>
      </c>
      <c r="G120" s="11">
        <v>1.1499999999999999</v>
      </c>
      <c r="H120" s="155" t="s">
        <v>104</v>
      </c>
      <c r="I120" s="11">
        <v>1.21</v>
      </c>
      <c r="J120" s="11">
        <v>1.1000000000000001</v>
      </c>
      <c r="K120" s="11">
        <v>0.96</v>
      </c>
      <c r="L120" s="11">
        <v>0.9</v>
      </c>
      <c r="M120" s="11">
        <v>0.97000000000000008</v>
      </c>
      <c r="N120" s="11">
        <v>1.0900000000000001</v>
      </c>
      <c r="O120" s="11">
        <v>1.06</v>
      </c>
      <c r="P120" s="11">
        <v>1.16756931</v>
      </c>
      <c r="Q120" s="11">
        <v>1.1000000000000001</v>
      </c>
      <c r="R120" s="11">
        <v>1.1499999999999999</v>
      </c>
      <c r="S120" s="11">
        <v>1.02</v>
      </c>
      <c r="T120" s="11">
        <v>1.1200000000000001</v>
      </c>
      <c r="U120" s="149">
        <v>1</v>
      </c>
      <c r="V120" s="11">
        <v>1</v>
      </c>
      <c r="W120" s="155" t="s">
        <v>104</v>
      </c>
      <c r="X120" s="11">
        <v>1.08</v>
      </c>
      <c r="Y120" s="11">
        <v>1.08</v>
      </c>
      <c r="Z120" s="155" t="s">
        <v>309</v>
      </c>
      <c r="AA120" s="149">
        <v>1.34</v>
      </c>
      <c r="AB120" s="11">
        <v>1.27</v>
      </c>
      <c r="AC120" s="15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78</v>
      </c>
    </row>
    <row r="121" spans="1:65">
      <c r="A121" s="30"/>
      <c r="B121" s="19">
        <v>1</v>
      </c>
      <c r="C121" s="9">
        <v>6</v>
      </c>
      <c r="D121" s="11">
        <v>1.0520475713485831</v>
      </c>
      <c r="E121" s="11">
        <v>1.32</v>
      </c>
      <c r="F121" s="11">
        <v>1.0533686820000001</v>
      </c>
      <c r="G121" s="11">
        <v>1.07</v>
      </c>
      <c r="H121" s="155" t="s">
        <v>104</v>
      </c>
      <c r="I121" s="11">
        <v>1.0900000000000001</v>
      </c>
      <c r="J121" s="11">
        <v>1.18</v>
      </c>
      <c r="K121" s="11">
        <v>1.1200000000000001</v>
      </c>
      <c r="L121" s="11">
        <v>0.94</v>
      </c>
      <c r="M121" s="11">
        <v>0.9900000000000001</v>
      </c>
      <c r="N121" s="11">
        <v>1.1399999999999999</v>
      </c>
      <c r="O121" s="11">
        <v>1.06</v>
      </c>
      <c r="P121" s="11">
        <v>1.16769514</v>
      </c>
      <c r="Q121" s="11">
        <v>1</v>
      </c>
      <c r="R121" s="11">
        <v>1.1200000000000001</v>
      </c>
      <c r="S121" s="11">
        <v>1</v>
      </c>
      <c r="T121" s="11">
        <v>1.0900000000000001</v>
      </c>
      <c r="U121" s="11">
        <v>1.1200000000000001</v>
      </c>
      <c r="V121" s="11">
        <v>1.1399999999999999</v>
      </c>
      <c r="W121" s="155" t="s">
        <v>104</v>
      </c>
      <c r="X121" s="11">
        <v>1.1399999999999999</v>
      </c>
      <c r="Y121" s="11">
        <v>1.03</v>
      </c>
      <c r="Z121" s="155" t="s">
        <v>309</v>
      </c>
      <c r="AA121" s="11">
        <v>1.22</v>
      </c>
      <c r="AB121" s="11">
        <v>1.1200000000000001</v>
      </c>
      <c r="AC121" s="15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271</v>
      </c>
      <c r="C122" s="12"/>
      <c r="D122" s="23">
        <v>1.0345699194062776</v>
      </c>
      <c r="E122" s="23">
        <v>1.2216666666666667</v>
      </c>
      <c r="F122" s="23">
        <v>1.1132548671666667</v>
      </c>
      <c r="G122" s="23">
        <v>1.0966666666666667</v>
      </c>
      <c r="H122" s="23" t="s">
        <v>757</v>
      </c>
      <c r="I122" s="23">
        <v>1.0533333333333335</v>
      </c>
      <c r="J122" s="23">
        <v>1.1916666666666664</v>
      </c>
      <c r="K122" s="23">
        <v>1.21</v>
      </c>
      <c r="L122" s="23">
        <v>1.0233333333333334</v>
      </c>
      <c r="M122" s="23">
        <v>1.1583333333333332</v>
      </c>
      <c r="N122" s="23">
        <v>1.2566666666666666</v>
      </c>
      <c r="O122" s="23">
        <v>1.0583333333333336</v>
      </c>
      <c r="P122" s="23">
        <v>1.1470494886944447</v>
      </c>
      <c r="Q122" s="23">
        <v>1</v>
      </c>
      <c r="R122" s="23">
        <v>1.1416666666666668</v>
      </c>
      <c r="S122" s="23">
        <v>1.0166666666666666</v>
      </c>
      <c r="T122" s="23">
        <v>1.1516666666666666</v>
      </c>
      <c r="U122" s="23">
        <v>1.0933333333333335</v>
      </c>
      <c r="V122" s="23">
        <v>1.115</v>
      </c>
      <c r="W122" s="23" t="s">
        <v>757</v>
      </c>
      <c r="X122" s="23">
        <v>1.1433333333333333</v>
      </c>
      <c r="Y122" s="23">
        <v>1.1050000000000002</v>
      </c>
      <c r="Z122" s="23" t="s">
        <v>757</v>
      </c>
      <c r="AA122" s="23">
        <v>1.2116666666666667</v>
      </c>
      <c r="AB122" s="23">
        <v>1.3800000000000001</v>
      </c>
      <c r="AC122" s="15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272</v>
      </c>
      <c r="C123" s="29"/>
      <c r="D123" s="11">
        <v>1.0473699775237408</v>
      </c>
      <c r="E123" s="11">
        <v>1.22</v>
      </c>
      <c r="F123" s="11">
        <v>1.0909674580000002</v>
      </c>
      <c r="G123" s="11">
        <v>1.0900000000000001</v>
      </c>
      <c r="H123" s="11" t="s">
        <v>757</v>
      </c>
      <c r="I123" s="11">
        <v>1.0350000000000001</v>
      </c>
      <c r="J123" s="11">
        <v>1.19</v>
      </c>
      <c r="K123" s="11">
        <v>1.04</v>
      </c>
      <c r="L123" s="11">
        <v>0.9900000000000001</v>
      </c>
      <c r="M123" s="11">
        <v>1.17</v>
      </c>
      <c r="N123" s="11">
        <v>1.2</v>
      </c>
      <c r="O123" s="11">
        <v>1.06</v>
      </c>
      <c r="P123" s="11">
        <v>1.1413830695833336</v>
      </c>
      <c r="Q123" s="11">
        <v>1</v>
      </c>
      <c r="R123" s="11">
        <v>1.135</v>
      </c>
      <c r="S123" s="11">
        <v>1.02</v>
      </c>
      <c r="T123" s="11">
        <v>1.125</v>
      </c>
      <c r="U123" s="11">
        <v>1.105</v>
      </c>
      <c r="V123" s="11">
        <v>1.1000000000000001</v>
      </c>
      <c r="W123" s="11" t="s">
        <v>757</v>
      </c>
      <c r="X123" s="11">
        <v>1.1200000000000001</v>
      </c>
      <c r="Y123" s="11">
        <v>1.0750000000000002</v>
      </c>
      <c r="Z123" s="11" t="s">
        <v>757</v>
      </c>
      <c r="AA123" s="11">
        <v>1.19</v>
      </c>
      <c r="AB123" s="11">
        <v>1.2749999999999999</v>
      </c>
      <c r="AC123" s="15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24">
        <v>2.8175892596686951E-2</v>
      </c>
      <c r="E124" s="24">
        <v>6.7354782062350002E-2</v>
      </c>
      <c r="F124" s="24">
        <v>8.7410875751157233E-2</v>
      </c>
      <c r="G124" s="24">
        <v>4.7187568984496976E-2</v>
      </c>
      <c r="H124" s="24" t="s">
        <v>757</v>
      </c>
      <c r="I124" s="24">
        <v>8.8694231304333793E-2</v>
      </c>
      <c r="J124" s="24">
        <v>0.1064737839407742</v>
      </c>
      <c r="K124" s="24">
        <v>0.49699094559156731</v>
      </c>
      <c r="L124" s="24">
        <v>0.12209286083414869</v>
      </c>
      <c r="M124" s="24">
        <v>0.16845375230806481</v>
      </c>
      <c r="N124" s="24">
        <v>0.16182294851678788</v>
      </c>
      <c r="O124" s="24">
        <v>5.1542862422130409E-2</v>
      </c>
      <c r="P124" s="24">
        <v>1.6590294651407284E-2</v>
      </c>
      <c r="Q124" s="24">
        <v>6.3245553203367597E-2</v>
      </c>
      <c r="R124" s="24">
        <v>3.3714487489307339E-2</v>
      </c>
      <c r="S124" s="24">
        <v>1.3662601021279476E-2</v>
      </c>
      <c r="T124" s="24">
        <v>8.9312186551817566E-2</v>
      </c>
      <c r="U124" s="24">
        <v>4.8853522561496693E-2</v>
      </c>
      <c r="V124" s="24">
        <v>0.10445094542415592</v>
      </c>
      <c r="W124" s="24" t="s">
        <v>757</v>
      </c>
      <c r="X124" s="24">
        <v>9.8319208025017493E-2</v>
      </c>
      <c r="Y124" s="24">
        <v>0.10821275340735029</v>
      </c>
      <c r="Z124" s="24" t="s">
        <v>757</v>
      </c>
      <c r="AA124" s="24">
        <v>6.6458006791256352E-2</v>
      </c>
      <c r="AB124" s="24">
        <v>0.27546324618721707</v>
      </c>
      <c r="AC124" s="211"/>
      <c r="AD124" s="212"/>
      <c r="AE124" s="212"/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  <c r="BK124" s="212"/>
      <c r="BL124" s="212"/>
      <c r="BM124" s="56"/>
    </row>
    <row r="125" spans="1:65">
      <c r="A125" s="30"/>
      <c r="B125" s="3" t="s">
        <v>87</v>
      </c>
      <c r="C125" s="29"/>
      <c r="D125" s="13">
        <v>2.72344015306927E-2</v>
      </c>
      <c r="E125" s="13">
        <v>5.5133518741350612E-2</v>
      </c>
      <c r="F125" s="13">
        <v>7.8518296509788227E-2</v>
      </c>
      <c r="G125" s="13">
        <v>4.3028178405316392E-2</v>
      </c>
      <c r="H125" s="13" t="s">
        <v>757</v>
      </c>
      <c r="I125" s="13">
        <v>8.4203384149683966E-2</v>
      </c>
      <c r="J125" s="13">
        <v>8.934862988036997E-2</v>
      </c>
      <c r="K125" s="13">
        <v>0.4107363186707168</v>
      </c>
      <c r="L125" s="13">
        <v>0.11930898452848405</v>
      </c>
      <c r="M125" s="13">
        <v>0.14542769983430057</v>
      </c>
      <c r="N125" s="13">
        <v>0.12877157706906198</v>
      </c>
      <c r="O125" s="13">
        <v>4.8701917249257071E-2</v>
      </c>
      <c r="P125" s="13">
        <v>1.4463451503117028E-2</v>
      </c>
      <c r="Q125" s="13">
        <v>6.3245553203367597E-2</v>
      </c>
      <c r="R125" s="13">
        <v>2.9530937946838542E-2</v>
      </c>
      <c r="S125" s="13">
        <v>1.3438623955356863E-2</v>
      </c>
      <c r="T125" s="13">
        <v>7.75503790609125E-2</v>
      </c>
      <c r="U125" s="13">
        <v>4.4683099903807942E-2</v>
      </c>
      <c r="V125" s="13">
        <v>9.3677977958884232E-2</v>
      </c>
      <c r="W125" s="13" t="s">
        <v>757</v>
      </c>
      <c r="X125" s="13">
        <v>8.5993476406720837E-2</v>
      </c>
      <c r="Y125" s="13">
        <v>9.7930093581312452E-2</v>
      </c>
      <c r="Z125" s="13" t="s">
        <v>757</v>
      </c>
      <c r="AA125" s="13">
        <v>5.4848423761697129E-2</v>
      </c>
      <c r="AB125" s="13">
        <v>0.19961104796175147</v>
      </c>
      <c r="AC125" s="15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274</v>
      </c>
      <c r="C126" s="29"/>
      <c r="D126" s="13">
        <v>-7.2155062507007095E-2</v>
      </c>
      <c r="E126" s="13">
        <v>9.564101053809182E-2</v>
      </c>
      <c r="F126" s="13">
        <v>-1.5871588139678705E-3</v>
      </c>
      <c r="G126" s="13">
        <v>-1.6464140608370426E-2</v>
      </c>
      <c r="H126" s="13" t="s">
        <v>757</v>
      </c>
      <c r="I126" s="13">
        <v>-5.5327259672477203E-2</v>
      </c>
      <c r="J126" s="13">
        <v>6.8735774262940641E-2</v>
      </c>
      <c r="K126" s="13">
        <v>8.5177863097755324E-2</v>
      </c>
      <c r="L126" s="13">
        <v>-8.223249594762827E-2</v>
      </c>
      <c r="M126" s="13">
        <v>3.8841067290550813E-2</v>
      </c>
      <c r="N126" s="13">
        <v>0.12703045285910131</v>
      </c>
      <c r="O126" s="13">
        <v>-5.0843053626618673E-2</v>
      </c>
      <c r="P126" s="13">
        <v>2.8721250420504552E-2</v>
      </c>
      <c r="Q126" s="13">
        <v>-0.10315879082830126</v>
      </c>
      <c r="R126" s="13">
        <v>2.3893713804356231E-2</v>
      </c>
      <c r="S126" s="13">
        <v>-8.8211437342106347E-2</v>
      </c>
      <c r="T126" s="13">
        <v>3.2862125896073069E-2</v>
      </c>
      <c r="U126" s="13">
        <v>-1.9453611305609297E-2</v>
      </c>
      <c r="V126" s="13">
        <v>-2.2051773555964438E-5</v>
      </c>
      <c r="W126" s="13" t="s">
        <v>757</v>
      </c>
      <c r="X126" s="13">
        <v>2.5388449152975445E-2</v>
      </c>
      <c r="Y126" s="13">
        <v>-8.9904638652728019E-3</v>
      </c>
      <c r="Z126" s="13" t="s">
        <v>757</v>
      </c>
      <c r="AA126" s="13">
        <v>8.6672598446374982E-2</v>
      </c>
      <c r="AB126" s="13">
        <v>0.23764086865694423</v>
      </c>
      <c r="AC126" s="15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275</v>
      </c>
      <c r="C127" s="47"/>
      <c r="D127" s="45">
        <v>0.68</v>
      </c>
      <c r="E127" s="45">
        <v>0.93</v>
      </c>
      <c r="F127" s="45">
        <v>0</v>
      </c>
      <c r="G127" s="45">
        <v>0.14000000000000001</v>
      </c>
      <c r="H127" s="45">
        <v>0.97</v>
      </c>
      <c r="I127" s="45">
        <v>0.52</v>
      </c>
      <c r="J127" s="45">
        <v>0.67</v>
      </c>
      <c r="K127" s="45">
        <v>0.83</v>
      </c>
      <c r="L127" s="45">
        <v>0.77</v>
      </c>
      <c r="M127" s="45">
        <v>0.39</v>
      </c>
      <c r="N127" s="45">
        <v>1.23</v>
      </c>
      <c r="O127" s="45">
        <v>0.47</v>
      </c>
      <c r="P127" s="45">
        <v>0.28999999999999998</v>
      </c>
      <c r="Q127" s="45">
        <v>0.97</v>
      </c>
      <c r="R127" s="45">
        <v>0.24</v>
      </c>
      <c r="S127" s="45">
        <v>0.83</v>
      </c>
      <c r="T127" s="45">
        <v>0.33</v>
      </c>
      <c r="U127" s="45">
        <v>0.17</v>
      </c>
      <c r="V127" s="45">
        <v>0.02</v>
      </c>
      <c r="W127" s="45">
        <v>0.97</v>
      </c>
      <c r="X127" s="45">
        <v>0.26</v>
      </c>
      <c r="Y127" s="45">
        <v>7.0000000000000007E-2</v>
      </c>
      <c r="Z127" s="45">
        <v>7.42</v>
      </c>
      <c r="AA127" s="45">
        <v>0.85</v>
      </c>
      <c r="AB127" s="45">
        <v>2.29</v>
      </c>
      <c r="AC127" s="15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 ht="15">
      <c r="B129" s="8" t="s">
        <v>572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7" t="s">
        <v>231</v>
      </c>
      <c r="AE130" s="17" t="s">
        <v>231</v>
      </c>
      <c r="AF130" s="15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51" t="s">
        <v>236</v>
      </c>
      <c r="E131" s="152" t="s">
        <v>237</v>
      </c>
      <c r="F131" s="152" t="s">
        <v>238</v>
      </c>
      <c r="G131" s="152" t="s">
        <v>298</v>
      </c>
      <c r="H131" s="152" t="s">
        <v>241</v>
      </c>
      <c r="I131" s="152" t="s">
        <v>242</v>
      </c>
      <c r="J131" s="152" t="s">
        <v>243</v>
      </c>
      <c r="K131" s="152" t="s">
        <v>244</v>
      </c>
      <c r="L131" s="152" t="s">
        <v>245</v>
      </c>
      <c r="M131" s="152" t="s">
        <v>246</v>
      </c>
      <c r="N131" s="152" t="s">
        <v>247</v>
      </c>
      <c r="O131" s="152" t="s">
        <v>248</v>
      </c>
      <c r="P131" s="152" t="s">
        <v>249</v>
      </c>
      <c r="Q131" s="152" t="s">
        <v>250</v>
      </c>
      <c r="R131" s="152" t="s">
        <v>251</v>
      </c>
      <c r="S131" s="152" t="s">
        <v>252</v>
      </c>
      <c r="T131" s="152" t="s">
        <v>253</v>
      </c>
      <c r="U131" s="152" t="s">
        <v>254</v>
      </c>
      <c r="V131" s="152" t="s">
        <v>255</v>
      </c>
      <c r="W131" s="152" t="s">
        <v>256</v>
      </c>
      <c r="X131" s="152" t="s">
        <v>257</v>
      </c>
      <c r="Y131" s="152" t="s">
        <v>258</v>
      </c>
      <c r="Z131" s="152" t="s">
        <v>259</v>
      </c>
      <c r="AA131" s="152" t="s">
        <v>260</v>
      </c>
      <c r="AB131" s="152" t="s">
        <v>261</v>
      </c>
      <c r="AC131" s="152" t="s">
        <v>262</v>
      </c>
      <c r="AD131" s="152" t="s">
        <v>263</v>
      </c>
      <c r="AE131" s="152" t="s">
        <v>264</v>
      </c>
      <c r="AF131" s="15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294</v>
      </c>
      <c r="E132" s="11" t="s">
        <v>328</v>
      </c>
      <c r="F132" s="11" t="s">
        <v>328</v>
      </c>
      <c r="G132" s="11" t="s">
        <v>329</v>
      </c>
      <c r="H132" s="11" t="s">
        <v>329</v>
      </c>
      <c r="I132" s="11" t="s">
        <v>328</v>
      </c>
      <c r="J132" s="11" t="s">
        <v>328</v>
      </c>
      <c r="K132" s="11" t="s">
        <v>329</v>
      </c>
      <c r="L132" s="11" t="s">
        <v>294</v>
      </c>
      <c r="M132" s="11" t="s">
        <v>294</v>
      </c>
      <c r="N132" s="11" t="s">
        <v>294</v>
      </c>
      <c r="O132" s="11" t="s">
        <v>294</v>
      </c>
      <c r="P132" s="11" t="s">
        <v>294</v>
      </c>
      <c r="Q132" s="11" t="s">
        <v>294</v>
      </c>
      <c r="R132" s="11" t="s">
        <v>329</v>
      </c>
      <c r="S132" s="11" t="s">
        <v>329</v>
      </c>
      <c r="T132" s="11" t="s">
        <v>329</v>
      </c>
      <c r="U132" s="11" t="s">
        <v>329</v>
      </c>
      <c r="V132" s="11" t="s">
        <v>329</v>
      </c>
      <c r="W132" s="11" t="s">
        <v>294</v>
      </c>
      <c r="X132" s="11" t="s">
        <v>328</v>
      </c>
      <c r="Y132" s="11" t="s">
        <v>328</v>
      </c>
      <c r="Z132" s="11" t="s">
        <v>294</v>
      </c>
      <c r="AA132" s="11" t="s">
        <v>329</v>
      </c>
      <c r="AB132" s="11" t="s">
        <v>328</v>
      </c>
      <c r="AC132" s="11" t="s">
        <v>328</v>
      </c>
      <c r="AD132" s="11" t="s">
        <v>294</v>
      </c>
      <c r="AE132" s="11" t="s">
        <v>329</v>
      </c>
      <c r="AF132" s="15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330</v>
      </c>
      <c r="E133" s="26" t="s">
        <v>331</v>
      </c>
      <c r="F133" s="26" t="s">
        <v>330</v>
      </c>
      <c r="G133" s="26" t="s">
        <v>332</v>
      </c>
      <c r="H133" s="26" t="s">
        <v>333</v>
      </c>
      <c r="I133" s="26" t="s">
        <v>333</v>
      </c>
      <c r="J133" s="26" t="s">
        <v>333</v>
      </c>
      <c r="K133" s="26" t="s">
        <v>333</v>
      </c>
      <c r="L133" s="26" t="s">
        <v>333</v>
      </c>
      <c r="M133" s="26" t="s">
        <v>333</v>
      </c>
      <c r="N133" s="26" t="s">
        <v>333</v>
      </c>
      <c r="O133" s="26" t="s">
        <v>333</v>
      </c>
      <c r="P133" s="26" t="s">
        <v>333</v>
      </c>
      <c r="Q133" s="26" t="s">
        <v>333</v>
      </c>
      <c r="R133" s="26" t="s">
        <v>331</v>
      </c>
      <c r="S133" s="26" t="s">
        <v>332</v>
      </c>
      <c r="T133" s="26" t="s">
        <v>332</v>
      </c>
      <c r="U133" s="26" t="s">
        <v>331</v>
      </c>
      <c r="V133" s="26" t="s">
        <v>333</v>
      </c>
      <c r="W133" s="26" t="s">
        <v>270</v>
      </c>
      <c r="X133" s="26" t="s">
        <v>332</v>
      </c>
      <c r="Y133" s="26" t="s">
        <v>331</v>
      </c>
      <c r="Z133" s="26" t="s">
        <v>331</v>
      </c>
      <c r="AA133" s="26" t="s">
        <v>333</v>
      </c>
      <c r="AB133" s="26" t="s">
        <v>333</v>
      </c>
      <c r="AC133" s="26" t="s">
        <v>330</v>
      </c>
      <c r="AD133" s="26" t="s">
        <v>333</v>
      </c>
      <c r="AE133" s="26" t="s">
        <v>332</v>
      </c>
      <c r="AF133" s="15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2.4575767939529247</v>
      </c>
      <c r="E134" s="22">
        <v>2.48</v>
      </c>
      <c r="F134" s="22">
        <v>2.6868124469999999</v>
      </c>
      <c r="G134" s="22">
        <v>2.7209973119999997</v>
      </c>
      <c r="H134" s="22">
        <v>2.5499999999999998</v>
      </c>
      <c r="I134" s="22">
        <v>2.5053999999999998</v>
      </c>
      <c r="J134" s="22">
        <v>2.5299999999999998</v>
      </c>
      <c r="K134" s="22">
        <v>2.4368999999999996</v>
      </c>
      <c r="L134" s="22">
        <v>2.3265020000000001</v>
      </c>
      <c r="M134" s="22">
        <v>2.5099999999999998</v>
      </c>
      <c r="N134" s="22">
        <v>2.42</v>
      </c>
      <c r="O134" s="22">
        <v>2.4900000000000002</v>
      </c>
      <c r="P134" s="22">
        <v>2.59</v>
      </c>
      <c r="Q134" s="22">
        <v>2.4700000000000002</v>
      </c>
      <c r="R134" s="154">
        <v>2.1223903500299999</v>
      </c>
      <c r="S134" s="22">
        <v>2.79</v>
      </c>
      <c r="T134" s="22">
        <v>2.5</v>
      </c>
      <c r="U134" s="22">
        <v>2.83</v>
      </c>
      <c r="V134" s="22">
        <v>2.61</v>
      </c>
      <c r="W134" s="22">
        <v>2.38</v>
      </c>
      <c r="X134" s="22">
        <v>2.4300000000000002</v>
      </c>
      <c r="Y134" s="22">
        <v>2.52</v>
      </c>
      <c r="Z134" s="154">
        <v>2.86</v>
      </c>
      <c r="AA134" s="22">
        <v>2.3970000000000002</v>
      </c>
      <c r="AB134" s="154">
        <v>2.9159999999999999</v>
      </c>
      <c r="AC134" s="154">
        <v>2.7406999999999999</v>
      </c>
      <c r="AD134" s="22">
        <v>2.6</v>
      </c>
      <c r="AE134" s="22">
        <v>2.65</v>
      </c>
      <c r="AF134" s="15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2.48752998716625</v>
      </c>
      <c r="E135" s="11">
        <v>2.48</v>
      </c>
      <c r="F135" s="11">
        <v>2.7413267870000002</v>
      </c>
      <c r="G135" s="11">
        <v>2.5764965690000001</v>
      </c>
      <c r="H135" s="11">
        <v>2.52</v>
      </c>
      <c r="I135" s="11">
        <v>2.4226000000000001</v>
      </c>
      <c r="J135" s="11">
        <v>2.4700000000000002</v>
      </c>
      <c r="K135" s="11">
        <v>2.4434999999999998</v>
      </c>
      <c r="L135" s="11">
        <v>2.3698169999999998</v>
      </c>
      <c r="M135" s="11">
        <v>2.4900000000000002</v>
      </c>
      <c r="N135" s="11">
        <v>2.48</v>
      </c>
      <c r="O135" s="11">
        <v>2.5299999999999998</v>
      </c>
      <c r="P135" s="11">
        <v>2.6</v>
      </c>
      <c r="Q135" s="11">
        <v>2.4500000000000002</v>
      </c>
      <c r="R135" s="155">
        <v>2.163995173884468</v>
      </c>
      <c r="S135" s="11">
        <v>2.71</v>
      </c>
      <c r="T135" s="11">
        <v>2.5099999999999998</v>
      </c>
      <c r="U135" s="11">
        <v>2.83</v>
      </c>
      <c r="V135" s="11">
        <v>2.54</v>
      </c>
      <c r="W135" s="11">
        <v>2.38</v>
      </c>
      <c r="X135" s="11">
        <v>2.4300000000000002</v>
      </c>
      <c r="Y135" s="11">
        <v>2.54</v>
      </c>
      <c r="Z135" s="155">
        <v>2.88</v>
      </c>
      <c r="AA135" s="11">
        <v>2.355</v>
      </c>
      <c r="AB135" s="155">
        <v>2.9449999999999998</v>
      </c>
      <c r="AC135" s="155">
        <v>2.8247</v>
      </c>
      <c r="AD135" s="149">
        <v>2.46</v>
      </c>
      <c r="AE135" s="11">
        <v>2.67</v>
      </c>
      <c r="AF135" s="15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2.5535872529768162</v>
      </c>
      <c r="E136" s="11">
        <v>2.57</v>
      </c>
      <c r="F136" s="11">
        <v>2.7311539150000002</v>
      </c>
      <c r="G136" s="11">
        <v>2.6319354790000005</v>
      </c>
      <c r="H136" s="11">
        <v>2.52</v>
      </c>
      <c r="I136" s="11">
        <v>2.4670999999999998</v>
      </c>
      <c r="J136" s="11">
        <v>2.4900000000000002</v>
      </c>
      <c r="K136" s="11">
        <v>2.4153000000000002</v>
      </c>
      <c r="L136" s="11">
        <v>2.3438669999999999</v>
      </c>
      <c r="M136" s="11">
        <v>2.4900000000000002</v>
      </c>
      <c r="N136" s="11">
        <v>2.4500000000000002</v>
      </c>
      <c r="O136" s="11">
        <v>2.46</v>
      </c>
      <c r="P136" s="11">
        <v>2.61</v>
      </c>
      <c r="Q136" s="11">
        <v>2.46</v>
      </c>
      <c r="R136" s="155">
        <v>2.1949310206553401</v>
      </c>
      <c r="S136" s="11">
        <v>2.7</v>
      </c>
      <c r="T136" s="11">
        <v>2.4700000000000002</v>
      </c>
      <c r="U136" s="11">
        <v>2.74</v>
      </c>
      <c r="V136" s="11">
        <v>2.6</v>
      </c>
      <c r="W136" s="11">
        <v>2.36</v>
      </c>
      <c r="X136" s="11">
        <v>2.42</v>
      </c>
      <c r="Y136" s="11">
        <v>2.4700000000000002</v>
      </c>
      <c r="Z136" s="155">
        <v>2.8</v>
      </c>
      <c r="AA136" s="11">
        <v>2.1440000000000001</v>
      </c>
      <c r="AB136" s="155">
        <v>2.9159999999999999</v>
      </c>
      <c r="AC136" s="155">
        <v>3.5106999999999999</v>
      </c>
      <c r="AD136" s="11">
        <v>2.65</v>
      </c>
      <c r="AE136" s="11">
        <v>2.65</v>
      </c>
      <c r="AF136" s="15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2.5268409245409287</v>
      </c>
      <c r="E137" s="11">
        <v>2.4700000000000002</v>
      </c>
      <c r="F137" s="11">
        <v>2.7222624009999996</v>
      </c>
      <c r="G137" s="11">
        <v>2.5579000000000001</v>
      </c>
      <c r="H137" s="11">
        <v>2.42</v>
      </c>
      <c r="I137" s="11">
        <v>2.464</v>
      </c>
      <c r="J137" s="11">
        <v>2.54</v>
      </c>
      <c r="K137" s="11">
        <v>2.4441999999999999</v>
      </c>
      <c r="L137" s="11">
        <v>2.2129210000000001</v>
      </c>
      <c r="M137" s="11">
        <v>2.5099999999999998</v>
      </c>
      <c r="N137" s="11">
        <v>2.48</v>
      </c>
      <c r="O137" s="11">
        <v>2.5099999999999998</v>
      </c>
      <c r="P137" s="11">
        <v>2.64</v>
      </c>
      <c r="Q137" s="11">
        <v>2.4300000000000002</v>
      </c>
      <c r="R137" s="155">
        <v>2.1664650978589632</v>
      </c>
      <c r="S137" s="11">
        <v>2.77</v>
      </c>
      <c r="T137" s="11">
        <v>2.48</v>
      </c>
      <c r="U137" s="11">
        <v>2.8000000000000003</v>
      </c>
      <c r="V137" s="11">
        <v>2.61</v>
      </c>
      <c r="W137" s="11">
        <v>2.39</v>
      </c>
      <c r="X137" s="11">
        <v>2.4300000000000002</v>
      </c>
      <c r="Y137" s="11">
        <v>2.52</v>
      </c>
      <c r="Z137" s="155">
        <v>2.8</v>
      </c>
      <c r="AA137" s="11">
        <v>2.2640000000000002</v>
      </c>
      <c r="AB137" s="155">
        <v>2.952</v>
      </c>
      <c r="AC137" s="155">
        <v>3.7597</v>
      </c>
      <c r="AD137" s="11">
        <v>2.62</v>
      </c>
      <c r="AE137" s="11">
        <v>2.71</v>
      </c>
      <c r="AF137" s="15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2.5249943071867778</v>
      </c>
    </row>
    <row r="138" spans="1:65">
      <c r="A138" s="30"/>
      <c r="B138" s="19">
        <v>1</v>
      </c>
      <c r="C138" s="9">
        <v>5</v>
      </c>
      <c r="D138" s="11">
        <v>2.4928527457979865</v>
      </c>
      <c r="E138" s="11">
        <v>2.42</v>
      </c>
      <c r="F138" s="11">
        <v>2.7373643470000002</v>
      </c>
      <c r="G138" s="11">
        <v>2.6622560119999998</v>
      </c>
      <c r="H138" s="11">
        <v>2.41</v>
      </c>
      <c r="I138" s="11">
        <v>2.4763999999999999</v>
      </c>
      <c r="J138" s="11">
        <v>2.54</v>
      </c>
      <c r="K138" s="11">
        <v>2.4310999999999998</v>
      </c>
      <c r="L138" s="11">
        <v>2.1805840000000001</v>
      </c>
      <c r="M138" s="11">
        <v>2.5499999999999998</v>
      </c>
      <c r="N138" s="11">
        <v>2.4300000000000002</v>
      </c>
      <c r="O138" s="11">
        <v>2.4900000000000002</v>
      </c>
      <c r="P138" s="11">
        <v>2.59</v>
      </c>
      <c r="Q138" s="11">
        <v>2.48</v>
      </c>
      <c r="R138" s="155">
        <v>2.1268752503169215</v>
      </c>
      <c r="S138" s="11">
        <v>2.75</v>
      </c>
      <c r="T138" s="11">
        <v>2.5499999999999998</v>
      </c>
      <c r="U138" s="11">
        <v>2.82</v>
      </c>
      <c r="V138" s="11">
        <v>2.6</v>
      </c>
      <c r="W138" s="11">
        <v>2.2999999999999998</v>
      </c>
      <c r="X138" s="11">
        <v>2.4300000000000002</v>
      </c>
      <c r="Y138" s="11">
        <v>2.56</v>
      </c>
      <c r="Z138" s="155">
        <v>2.86</v>
      </c>
      <c r="AA138" s="11">
        <v>2.2570000000000001</v>
      </c>
      <c r="AB138" s="155">
        <v>2.9870000000000001</v>
      </c>
      <c r="AC138" s="155">
        <v>3.9217000000000004</v>
      </c>
      <c r="AD138" s="11">
        <v>2.62</v>
      </c>
      <c r="AE138" s="11">
        <v>2.61</v>
      </c>
      <c r="AF138" s="15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79</v>
      </c>
    </row>
    <row r="139" spans="1:65">
      <c r="A139" s="30"/>
      <c r="B139" s="19">
        <v>1</v>
      </c>
      <c r="C139" s="9">
        <v>6</v>
      </c>
      <c r="D139" s="11">
        <v>2.530123818461147</v>
      </c>
      <c r="E139" s="11">
        <v>2.62</v>
      </c>
      <c r="F139" s="11">
        <v>2.7946793860000003</v>
      </c>
      <c r="G139" s="11">
        <v>2.6497070570000001</v>
      </c>
      <c r="H139" s="11">
        <v>2.56</v>
      </c>
      <c r="I139" s="11">
        <v>2.5663</v>
      </c>
      <c r="J139" s="11">
        <v>2.5099999999999998</v>
      </c>
      <c r="K139" s="11">
        <v>2.4222000000000001</v>
      </c>
      <c r="L139" s="11">
        <v>2.2310860000000003</v>
      </c>
      <c r="M139" s="11">
        <v>2.48</v>
      </c>
      <c r="N139" s="11">
        <v>2.4300000000000002</v>
      </c>
      <c r="O139" s="11">
        <v>2.5099999999999998</v>
      </c>
      <c r="P139" s="11">
        <v>2.59</v>
      </c>
      <c r="Q139" s="11">
        <v>2.4300000000000002</v>
      </c>
      <c r="R139" s="155">
        <v>2.1975837907876938</v>
      </c>
      <c r="S139" s="11">
        <v>2.7</v>
      </c>
      <c r="T139" s="11">
        <v>2.5</v>
      </c>
      <c r="U139" s="11">
        <v>2.81</v>
      </c>
      <c r="V139" s="11">
        <v>2.58</v>
      </c>
      <c r="W139" s="11">
        <v>2.36</v>
      </c>
      <c r="X139" s="11">
        <v>2.42</v>
      </c>
      <c r="Y139" s="11">
        <v>2.54</v>
      </c>
      <c r="Z139" s="155">
        <v>2.9</v>
      </c>
      <c r="AA139" s="11">
        <v>2.2549999999999999</v>
      </c>
      <c r="AB139" s="155">
        <v>2.9950000000000001</v>
      </c>
      <c r="AC139" s="155">
        <v>4.3787000000000003</v>
      </c>
      <c r="AD139" s="11">
        <v>2.59</v>
      </c>
      <c r="AE139" s="11">
        <v>2.69</v>
      </c>
      <c r="AF139" s="15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271</v>
      </c>
      <c r="C140" s="12"/>
      <c r="D140" s="23">
        <v>2.508085253816009</v>
      </c>
      <c r="E140" s="23">
        <v>2.5066666666666664</v>
      </c>
      <c r="F140" s="23">
        <v>2.7355998805000001</v>
      </c>
      <c r="G140" s="23">
        <v>2.6332154048333334</v>
      </c>
      <c r="H140" s="23">
        <v>2.4966666666666666</v>
      </c>
      <c r="I140" s="23">
        <v>2.4836333333333331</v>
      </c>
      <c r="J140" s="23">
        <v>2.5133333333333332</v>
      </c>
      <c r="K140" s="23">
        <v>2.4321999999999999</v>
      </c>
      <c r="L140" s="23">
        <v>2.2774628333333333</v>
      </c>
      <c r="M140" s="23">
        <v>2.5050000000000003</v>
      </c>
      <c r="N140" s="23">
        <v>2.4483333333333333</v>
      </c>
      <c r="O140" s="23">
        <v>2.4983333333333331</v>
      </c>
      <c r="P140" s="23">
        <v>2.6033333333333331</v>
      </c>
      <c r="Q140" s="23">
        <v>2.4533333333333336</v>
      </c>
      <c r="R140" s="23">
        <v>2.1620401139222309</v>
      </c>
      <c r="S140" s="23">
        <v>2.7366666666666664</v>
      </c>
      <c r="T140" s="23">
        <v>2.5016666666666669</v>
      </c>
      <c r="U140" s="23">
        <v>2.8050000000000002</v>
      </c>
      <c r="V140" s="23">
        <v>2.59</v>
      </c>
      <c r="W140" s="23">
        <v>2.3616666666666664</v>
      </c>
      <c r="X140" s="23">
        <v>2.4266666666666667</v>
      </c>
      <c r="Y140" s="23">
        <v>2.5250000000000004</v>
      </c>
      <c r="Z140" s="23">
        <v>2.8499999999999996</v>
      </c>
      <c r="AA140" s="23">
        <v>2.2786666666666666</v>
      </c>
      <c r="AB140" s="23">
        <v>2.9518333333333331</v>
      </c>
      <c r="AC140" s="23">
        <v>3.5227000000000004</v>
      </c>
      <c r="AD140" s="23">
        <v>2.5900000000000003</v>
      </c>
      <c r="AE140" s="23">
        <v>2.6633333333333331</v>
      </c>
      <c r="AF140" s="15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272</v>
      </c>
      <c r="C141" s="29"/>
      <c r="D141" s="11">
        <v>2.5098468351694576</v>
      </c>
      <c r="E141" s="11">
        <v>2.48</v>
      </c>
      <c r="F141" s="11">
        <v>2.734259131</v>
      </c>
      <c r="G141" s="11">
        <v>2.6408212680000003</v>
      </c>
      <c r="H141" s="11">
        <v>2.52</v>
      </c>
      <c r="I141" s="11">
        <v>2.4717500000000001</v>
      </c>
      <c r="J141" s="11">
        <v>2.5199999999999996</v>
      </c>
      <c r="K141" s="11">
        <v>2.4339999999999997</v>
      </c>
      <c r="L141" s="11">
        <v>2.2787940000000004</v>
      </c>
      <c r="M141" s="11">
        <v>2.5</v>
      </c>
      <c r="N141" s="11">
        <v>2.4400000000000004</v>
      </c>
      <c r="O141" s="11">
        <v>2.5</v>
      </c>
      <c r="P141" s="11">
        <v>2.5949999999999998</v>
      </c>
      <c r="Q141" s="11">
        <v>2.4550000000000001</v>
      </c>
      <c r="R141" s="11">
        <v>2.1652301358717159</v>
      </c>
      <c r="S141" s="11">
        <v>2.73</v>
      </c>
      <c r="T141" s="11">
        <v>2.5</v>
      </c>
      <c r="U141" s="11">
        <v>2.8149999999999999</v>
      </c>
      <c r="V141" s="11">
        <v>2.6</v>
      </c>
      <c r="W141" s="11">
        <v>2.37</v>
      </c>
      <c r="X141" s="11">
        <v>2.4300000000000002</v>
      </c>
      <c r="Y141" s="11">
        <v>2.5300000000000002</v>
      </c>
      <c r="Z141" s="11">
        <v>2.86</v>
      </c>
      <c r="AA141" s="11">
        <v>2.2605000000000004</v>
      </c>
      <c r="AB141" s="11">
        <v>2.9485000000000001</v>
      </c>
      <c r="AC141" s="11">
        <v>3.6352000000000002</v>
      </c>
      <c r="AD141" s="11">
        <v>2.6100000000000003</v>
      </c>
      <c r="AE141" s="11">
        <v>2.66</v>
      </c>
      <c r="AF141" s="15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24">
        <v>3.4967294001372898E-2</v>
      </c>
      <c r="E142" s="24">
        <v>7.3665912514993437E-2</v>
      </c>
      <c r="F142" s="24">
        <v>3.4940427605772054E-2</v>
      </c>
      <c r="G142" s="24">
        <v>5.9518181147021822E-2</v>
      </c>
      <c r="H142" s="24">
        <v>6.5319726474218048E-2</v>
      </c>
      <c r="I142" s="24">
        <v>4.8463952239439424E-2</v>
      </c>
      <c r="J142" s="24">
        <v>2.8751811537130335E-2</v>
      </c>
      <c r="K142" s="24">
        <v>1.1667047612828021E-2</v>
      </c>
      <c r="L142" s="24">
        <v>7.879798549053553E-2</v>
      </c>
      <c r="M142" s="24">
        <v>2.5099800796022139E-2</v>
      </c>
      <c r="N142" s="24">
        <v>2.6394443859772167E-2</v>
      </c>
      <c r="O142" s="24">
        <v>2.4013884872437056E-2</v>
      </c>
      <c r="P142" s="24">
        <v>1.9663841605003594E-2</v>
      </c>
      <c r="Q142" s="24">
        <v>2.0655911179772838E-2</v>
      </c>
      <c r="R142" s="24">
        <v>3.2178374297743804E-2</v>
      </c>
      <c r="S142" s="24">
        <v>3.8815804341358978E-2</v>
      </c>
      <c r="T142" s="24">
        <v>2.7868739954771193E-2</v>
      </c>
      <c r="U142" s="24">
        <v>3.3911649915626257E-2</v>
      </c>
      <c r="V142" s="24">
        <v>2.6832815729997433E-2</v>
      </c>
      <c r="W142" s="24">
        <v>3.2506409624359793E-2</v>
      </c>
      <c r="X142" s="24">
        <v>5.1639777949433422E-3</v>
      </c>
      <c r="Y142" s="24">
        <v>3.0822070014844827E-2</v>
      </c>
      <c r="Z142" s="24">
        <v>4.147288270665548E-2</v>
      </c>
      <c r="AA142" s="24">
        <v>8.8554314782887167E-2</v>
      </c>
      <c r="AB142" s="24">
        <v>3.3807790029321237E-2</v>
      </c>
      <c r="AC142" s="24">
        <v>0.63984029257307573</v>
      </c>
      <c r="AD142" s="24">
        <v>6.6932802122726065E-2</v>
      </c>
      <c r="AE142" s="24">
        <v>3.5023801430836554E-2</v>
      </c>
      <c r="AF142" s="211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56"/>
    </row>
    <row r="143" spans="1:65">
      <c r="A143" s="30"/>
      <c r="B143" s="3" t="s">
        <v>87</v>
      </c>
      <c r="C143" s="29"/>
      <c r="D143" s="13">
        <v>1.3941828312323417E-2</v>
      </c>
      <c r="E143" s="13">
        <v>2.9387997013960152E-2</v>
      </c>
      <c r="F143" s="13">
        <v>1.2772492006172264E-2</v>
      </c>
      <c r="G143" s="13">
        <v>2.2602853164908079E-2</v>
      </c>
      <c r="H143" s="13">
        <v>2.6162774288738873E-2</v>
      </c>
      <c r="I143" s="13">
        <v>1.9513328150735924E-2</v>
      </c>
      <c r="J143" s="13">
        <v>1.1439712813181832E-2</v>
      </c>
      <c r="K143" s="13">
        <v>4.7969112790181819E-3</v>
      </c>
      <c r="L143" s="13">
        <v>3.4599021480058778E-2</v>
      </c>
      <c r="M143" s="13">
        <v>1.0019880557294266E-2</v>
      </c>
      <c r="N143" s="13">
        <v>1.0780576116993398E-2</v>
      </c>
      <c r="O143" s="13">
        <v>9.61196192359055E-3</v>
      </c>
      <c r="P143" s="13">
        <v>7.5533322426390255E-3</v>
      </c>
      <c r="Q143" s="13">
        <v>8.4195290134943621E-3</v>
      </c>
      <c r="R143" s="13">
        <v>1.4883338237128226E-2</v>
      </c>
      <c r="S143" s="13">
        <v>1.4183606945685377E-2</v>
      </c>
      <c r="T143" s="13">
        <v>1.1140069269062434E-2</v>
      </c>
      <c r="U143" s="13">
        <v>1.2089714764929146E-2</v>
      </c>
      <c r="V143" s="13">
        <v>1.0360160513512523E-2</v>
      </c>
      <c r="W143" s="13">
        <v>1.3764181915748679E-2</v>
      </c>
      <c r="X143" s="13">
        <v>2.1280128275865421E-3</v>
      </c>
      <c r="Y143" s="13">
        <v>1.2206760401918742E-2</v>
      </c>
      <c r="Z143" s="13">
        <v>1.4551888669001924E-2</v>
      </c>
      <c r="AA143" s="13">
        <v>3.8862338260482958E-2</v>
      </c>
      <c r="AB143" s="13">
        <v>1.1453150029694961E-2</v>
      </c>
      <c r="AC143" s="13">
        <v>0.1816334892477576</v>
      </c>
      <c r="AD143" s="13">
        <v>2.5842780742365273E-2</v>
      </c>
      <c r="AE143" s="13">
        <v>1.3150363490927368E-2</v>
      </c>
      <c r="AF143" s="15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274</v>
      </c>
      <c r="C144" s="29"/>
      <c r="D144" s="13">
        <v>-6.6966698984790574E-3</v>
      </c>
      <c r="E144" s="13">
        <v>-7.2584878579512457E-3</v>
      </c>
      <c r="F144" s="13">
        <v>8.3408335897544594E-2</v>
      </c>
      <c r="G144" s="13">
        <v>4.2859937283237004E-2</v>
      </c>
      <c r="H144" s="13">
        <v>-1.1218892826603044E-2</v>
      </c>
      <c r="I144" s="13">
        <v>-1.6380620635745857E-2</v>
      </c>
      <c r="J144" s="13">
        <v>-4.6182178788500838E-3</v>
      </c>
      <c r="K144" s="13">
        <v>-3.6750303524511585E-2</v>
      </c>
      <c r="L144" s="13">
        <v>-9.8032487894688214E-2</v>
      </c>
      <c r="M144" s="13">
        <v>-7.9185553527263419E-3</v>
      </c>
      <c r="N144" s="13">
        <v>-3.0360850175086607E-2</v>
      </c>
      <c r="O144" s="13">
        <v>-1.0558825331827726E-2</v>
      </c>
      <c r="P144" s="13">
        <v>3.102542683901599E-2</v>
      </c>
      <c r="Q144" s="13">
        <v>-2.8380647690760652E-2</v>
      </c>
      <c r="R144" s="13">
        <v>-0.14374455903979133</v>
      </c>
      <c r="S144" s="13">
        <v>8.3830826421039895E-2</v>
      </c>
      <c r="T144" s="13">
        <v>-9.2386903422769784E-3</v>
      </c>
      <c r="U144" s="13">
        <v>0.11089359370682739</v>
      </c>
      <c r="V144" s="13">
        <v>2.5744886880813667E-2</v>
      </c>
      <c r="W144" s="13">
        <v>-6.4684359903402266E-2</v>
      </c>
      <c r="X144" s="13">
        <v>-3.8941727607165522E-2</v>
      </c>
      <c r="Y144" s="13">
        <v>2.2545845772548034E-6</v>
      </c>
      <c r="Z144" s="13">
        <v>0.1287154160657602</v>
      </c>
      <c r="AA144" s="13">
        <v>-9.7555721143211982E-2</v>
      </c>
      <c r="AB144" s="13">
        <v>0.16904553999653094</v>
      </c>
      <c r="AC144" s="13">
        <v>0.39513185830696629</v>
      </c>
      <c r="AD144" s="13">
        <v>2.5744886880813889E-2</v>
      </c>
      <c r="AE144" s="13">
        <v>5.4787856650926781E-2</v>
      </c>
      <c r="AF144" s="15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275</v>
      </c>
      <c r="C145" s="47"/>
      <c r="D145" s="45">
        <v>0.01</v>
      </c>
      <c r="E145" s="45">
        <v>0.01</v>
      </c>
      <c r="F145" s="45">
        <v>1.86</v>
      </c>
      <c r="G145" s="45">
        <v>1.03</v>
      </c>
      <c r="H145" s="45">
        <v>0.09</v>
      </c>
      <c r="I145" s="45">
        <v>0.19</v>
      </c>
      <c r="J145" s="45">
        <v>0.05</v>
      </c>
      <c r="K145" s="45">
        <v>0.61</v>
      </c>
      <c r="L145" s="45">
        <v>1.88</v>
      </c>
      <c r="M145" s="45">
        <v>0.02</v>
      </c>
      <c r="N145" s="45">
        <v>0.48</v>
      </c>
      <c r="O145" s="45">
        <v>7.0000000000000007E-2</v>
      </c>
      <c r="P145" s="45">
        <v>0.78</v>
      </c>
      <c r="Q145" s="45">
        <v>0.44</v>
      </c>
      <c r="R145" s="45">
        <v>2.82</v>
      </c>
      <c r="S145" s="45">
        <v>1.87</v>
      </c>
      <c r="T145" s="45">
        <v>0.05</v>
      </c>
      <c r="U145" s="45">
        <v>2.4300000000000002</v>
      </c>
      <c r="V145" s="45">
        <v>0.67</v>
      </c>
      <c r="W145" s="45">
        <v>1.19</v>
      </c>
      <c r="X145" s="45">
        <v>0.66</v>
      </c>
      <c r="Y145" s="45">
        <v>0.14000000000000001</v>
      </c>
      <c r="Z145" s="45">
        <v>2.8</v>
      </c>
      <c r="AA145" s="45">
        <v>1.87</v>
      </c>
      <c r="AB145" s="45">
        <v>3.63</v>
      </c>
      <c r="AC145" s="45">
        <v>8.2899999999999991</v>
      </c>
      <c r="AD145" s="45">
        <v>0.67</v>
      </c>
      <c r="AE145" s="45">
        <v>1.27</v>
      </c>
      <c r="AF145" s="15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 ht="15">
      <c r="B147" s="8" t="s">
        <v>573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7" t="s">
        <v>231</v>
      </c>
      <c r="AC148" s="15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232</v>
      </c>
      <c r="C149" s="9" t="s">
        <v>232</v>
      </c>
      <c r="D149" s="151" t="s">
        <v>236</v>
      </c>
      <c r="E149" s="152" t="s">
        <v>237</v>
      </c>
      <c r="F149" s="152" t="s">
        <v>238</v>
      </c>
      <c r="G149" s="152" t="s">
        <v>298</v>
      </c>
      <c r="H149" s="152" t="s">
        <v>241</v>
      </c>
      <c r="I149" s="152" t="s">
        <v>243</v>
      </c>
      <c r="J149" s="152" t="s">
        <v>245</v>
      </c>
      <c r="K149" s="152" t="s">
        <v>246</v>
      </c>
      <c r="L149" s="152" t="s">
        <v>247</v>
      </c>
      <c r="M149" s="152" t="s">
        <v>248</v>
      </c>
      <c r="N149" s="152" t="s">
        <v>249</v>
      </c>
      <c r="O149" s="152" t="s">
        <v>250</v>
      </c>
      <c r="P149" s="152" t="s">
        <v>251</v>
      </c>
      <c r="Q149" s="152" t="s">
        <v>252</v>
      </c>
      <c r="R149" s="152" t="s">
        <v>253</v>
      </c>
      <c r="S149" s="152" t="s">
        <v>254</v>
      </c>
      <c r="T149" s="152" t="s">
        <v>255</v>
      </c>
      <c r="U149" s="152" t="s">
        <v>256</v>
      </c>
      <c r="V149" s="152" t="s">
        <v>257</v>
      </c>
      <c r="W149" s="152" t="s">
        <v>258</v>
      </c>
      <c r="X149" s="152" t="s">
        <v>259</v>
      </c>
      <c r="Y149" s="152" t="s">
        <v>261</v>
      </c>
      <c r="Z149" s="152" t="s">
        <v>262</v>
      </c>
      <c r="AA149" s="152" t="s">
        <v>263</v>
      </c>
      <c r="AB149" s="152" t="s">
        <v>264</v>
      </c>
      <c r="AC149" s="15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294</v>
      </c>
      <c r="E150" s="11" t="s">
        <v>294</v>
      </c>
      <c r="F150" s="11" t="s">
        <v>328</v>
      </c>
      <c r="G150" s="11" t="s">
        <v>329</v>
      </c>
      <c r="H150" s="11" t="s">
        <v>329</v>
      </c>
      <c r="I150" s="11" t="s">
        <v>328</v>
      </c>
      <c r="J150" s="11" t="s">
        <v>294</v>
      </c>
      <c r="K150" s="11" t="s">
        <v>294</v>
      </c>
      <c r="L150" s="11" t="s">
        <v>294</v>
      </c>
      <c r="M150" s="11" t="s">
        <v>294</v>
      </c>
      <c r="N150" s="11" t="s">
        <v>294</v>
      </c>
      <c r="O150" s="11" t="s">
        <v>294</v>
      </c>
      <c r="P150" s="11" t="s">
        <v>329</v>
      </c>
      <c r="Q150" s="11" t="s">
        <v>329</v>
      </c>
      <c r="R150" s="11" t="s">
        <v>329</v>
      </c>
      <c r="S150" s="11" t="s">
        <v>329</v>
      </c>
      <c r="T150" s="11" t="s">
        <v>329</v>
      </c>
      <c r="U150" s="11" t="s">
        <v>294</v>
      </c>
      <c r="V150" s="11" t="s">
        <v>294</v>
      </c>
      <c r="W150" s="11" t="s">
        <v>328</v>
      </c>
      <c r="X150" s="11" t="s">
        <v>294</v>
      </c>
      <c r="Y150" s="11" t="s">
        <v>294</v>
      </c>
      <c r="Z150" s="11" t="s">
        <v>328</v>
      </c>
      <c r="AA150" s="11" t="s">
        <v>294</v>
      </c>
      <c r="AB150" s="11" t="s">
        <v>329</v>
      </c>
      <c r="AC150" s="15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330</v>
      </c>
      <c r="E151" s="26" t="s">
        <v>331</v>
      </c>
      <c r="F151" s="26" t="s">
        <v>330</v>
      </c>
      <c r="G151" s="26" t="s">
        <v>332</v>
      </c>
      <c r="H151" s="26" t="s">
        <v>333</v>
      </c>
      <c r="I151" s="26" t="s">
        <v>333</v>
      </c>
      <c r="J151" s="26" t="s">
        <v>333</v>
      </c>
      <c r="K151" s="26" t="s">
        <v>333</v>
      </c>
      <c r="L151" s="26" t="s">
        <v>333</v>
      </c>
      <c r="M151" s="26" t="s">
        <v>333</v>
      </c>
      <c r="N151" s="26" t="s">
        <v>333</v>
      </c>
      <c r="O151" s="26" t="s">
        <v>333</v>
      </c>
      <c r="P151" s="26" t="s">
        <v>331</v>
      </c>
      <c r="Q151" s="26" t="s">
        <v>332</v>
      </c>
      <c r="R151" s="26" t="s">
        <v>332</v>
      </c>
      <c r="S151" s="26" t="s">
        <v>331</v>
      </c>
      <c r="T151" s="26" t="s">
        <v>333</v>
      </c>
      <c r="U151" s="26" t="s">
        <v>270</v>
      </c>
      <c r="V151" s="26" t="s">
        <v>332</v>
      </c>
      <c r="W151" s="26" t="s">
        <v>331</v>
      </c>
      <c r="X151" s="26" t="s">
        <v>331</v>
      </c>
      <c r="Y151" s="26" t="s">
        <v>333</v>
      </c>
      <c r="Z151" s="26" t="s">
        <v>330</v>
      </c>
      <c r="AA151" s="26" t="s">
        <v>333</v>
      </c>
      <c r="AB151" s="26" t="s">
        <v>332</v>
      </c>
      <c r="AC151" s="15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0.24406679128607303</v>
      </c>
      <c r="E152" s="22">
        <v>0.26</v>
      </c>
      <c r="F152" s="22">
        <v>0.20681302000000001</v>
      </c>
      <c r="G152" s="154" t="s">
        <v>103</v>
      </c>
      <c r="H152" s="22">
        <v>0.19</v>
      </c>
      <c r="I152" s="154">
        <v>0.6</v>
      </c>
      <c r="J152" s="22">
        <v>0.16</v>
      </c>
      <c r="K152" s="22">
        <v>0.21</v>
      </c>
      <c r="L152" s="22">
        <v>0.22</v>
      </c>
      <c r="M152" s="22">
        <v>0.24</v>
      </c>
      <c r="N152" s="22">
        <v>0.23</v>
      </c>
      <c r="O152" s="22">
        <v>0.22</v>
      </c>
      <c r="P152" s="22">
        <v>0.20678578165246153</v>
      </c>
      <c r="Q152" s="154">
        <v>0.2</v>
      </c>
      <c r="R152" s="22">
        <v>0.2</v>
      </c>
      <c r="S152" s="22">
        <v>0.24</v>
      </c>
      <c r="T152" s="22">
        <v>0.21</v>
      </c>
      <c r="U152" s="22">
        <v>0.19</v>
      </c>
      <c r="V152" s="22">
        <v>0.21</v>
      </c>
      <c r="W152" s="154" t="s">
        <v>309</v>
      </c>
      <c r="X152" s="22">
        <v>0.24</v>
      </c>
      <c r="Y152" s="154">
        <v>0.28000000000000003</v>
      </c>
      <c r="Z152" s="154">
        <v>0.84600000000000009</v>
      </c>
      <c r="AA152" s="22">
        <v>0.24</v>
      </c>
      <c r="AB152" s="148">
        <v>0.32</v>
      </c>
      <c r="AC152" s="15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0.23900691938689322</v>
      </c>
      <c r="E153" s="11">
        <v>0.25</v>
      </c>
      <c r="F153" s="11">
        <v>0.23490732259999997</v>
      </c>
      <c r="G153" s="155" t="s">
        <v>103</v>
      </c>
      <c r="H153" s="11">
        <v>0.24</v>
      </c>
      <c r="I153" s="155">
        <v>0.6</v>
      </c>
      <c r="J153" s="11">
        <v>0.2</v>
      </c>
      <c r="K153" s="11">
        <v>0.21</v>
      </c>
      <c r="L153" s="11">
        <v>0.22</v>
      </c>
      <c r="M153" s="11">
        <v>0.22</v>
      </c>
      <c r="N153" s="11">
        <v>0.23</v>
      </c>
      <c r="O153" s="11">
        <v>0.21</v>
      </c>
      <c r="P153" s="11">
        <v>0.21183635770000003</v>
      </c>
      <c r="Q153" s="155">
        <v>0.2</v>
      </c>
      <c r="R153" s="11">
        <v>0.2</v>
      </c>
      <c r="S153" s="11">
        <v>0.22</v>
      </c>
      <c r="T153" s="11">
        <v>0.21</v>
      </c>
      <c r="U153" s="11">
        <v>0.21</v>
      </c>
      <c r="V153" s="11">
        <v>0.22</v>
      </c>
      <c r="W153" s="155" t="s">
        <v>309</v>
      </c>
      <c r="X153" s="11">
        <v>0.24</v>
      </c>
      <c r="Y153" s="155">
        <v>0.28999999999999998</v>
      </c>
      <c r="Z153" s="155">
        <v>0.84600000000000009</v>
      </c>
      <c r="AA153" s="11">
        <v>0.221</v>
      </c>
      <c r="AB153" s="11">
        <v>0.22</v>
      </c>
      <c r="AC153" s="15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27</v>
      </c>
    </row>
    <row r="154" spans="1:65">
      <c r="A154" s="30"/>
      <c r="B154" s="19">
        <v>1</v>
      </c>
      <c r="C154" s="9">
        <v>3</v>
      </c>
      <c r="D154" s="11">
        <v>0.2321533869526371</v>
      </c>
      <c r="E154" s="11">
        <v>0.27</v>
      </c>
      <c r="F154" s="11">
        <v>0.22012821909999999</v>
      </c>
      <c r="G154" s="155" t="s">
        <v>103</v>
      </c>
      <c r="H154" s="11">
        <v>0.18</v>
      </c>
      <c r="I154" s="155">
        <v>0.5</v>
      </c>
      <c r="J154" s="11">
        <v>0.21</v>
      </c>
      <c r="K154" s="11">
        <v>0.21</v>
      </c>
      <c r="L154" s="11">
        <v>0.22</v>
      </c>
      <c r="M154" s="11">
        <v>0.23</v>
      </c>
      <c r="N154" s="11">
        <v>0.24</v>
      </c>
      <c r="O154" s="11">
        <v>0.21</v>
      </c>
      <c r="P154" s="11">
        <v>0.19664822528811701</v>
      </c>
      <c r="Q154" s="155">
        <v>0.2</v>
      </c>
      <c r="R154" s="11">
        <v>0.22</v>
      </c>
      <c r="S154" s="11">
        <v>0.23</v>
      </c>
      <c r="T154" s="11">
        <v>0.21</v>
      </c>
      <c r="U154" s="11">
        <v>0.2</v>
      </c>
      <c r="V154" s="11">
        <v>0.23</v>
      </c>
      <c r="W154" s="155" t="s">
        <v>309</v>
      </c>
      <c r="X154" s="11">
        <v>0.24</v>
      </c>
      <c r="Y154" s="155">
        <v>0.27</v>
      </c>
      <c r="Z154" s="155">
        <v>0.88200000000000001</v>
      </c>
      <c r="AA154" s="11">
        <v>0.23900000000000002</v>
      </c>
      <c r="AB154" s="11">
        <v>0.25</v>
      </c>
      <c r="AC154" s="15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0.22692126758963119</v>
      </c>
      <c r="E155" s="11">
        <v>0.22</v>
      </c>
      <c r="F155" s="11">
        <v>0.23213584330000001</v>
      </c>
      <c r="G155" s="155" t="s">
        <v>103</v>
      </c>
      <c r="H155" s="11">
        <v>0.2</v>
      </c>
      <c r="I155" s="155">
        <v>0.6</v>
      </c>
      <c r="J155" s="11">
        <v>0.21</v>
      </c>
      <c r="K155" s="11">
        <v>0.21</v>
      </c>
      <c r="L155" s="11">
        <v>0.22</v>
      </c>
      <c r="M155" s="11">
        <v>0.23</v>
      </c>
      <c r="N155" s="11">
        <v>0.2</v>
      </c>
      <c r="O155" s="11">
        <v>0.2</v>
      </c>
      <c r="P155" s="11">
        <v>0.20590976194970331</v>
      </c>
      <c r="Q155" s="155">
        <v>0.2</v>
      </c>
      <c r="R155" s="11">
        <v>0.21</v>
      </c>
      <c r="S155" s="11">
        <v>0.23</v>
      </c>
      <c r="T155" s="11">
        <v>0.24</v>
      </c>
      <c r="U155" s="11">
        <v>0.19</v>
      </c>
      <c r="V155" s="11">
        <v>0.22</v>
      </c>
      <c r="W155" s="155" t="s">
        <v>309</v>
      </c>
      <c r="X155" s="11">
        <v>0.24</v>
      </c>
      <c r="Y155" s="155">
        <v>0.28000000000000003</v>
      </c>
      <c r="Z155" s="155">
        <v>0.83699999999999997</v>
      </c>
      <c r="AA155" s="11">
        <v>0.2</v>
      </c>
      <c r="AB155" s="11">
        <v>0.22</v>
      </c>
      <c r="AC155" s="15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0.2196721141321393</v>
      </c>
    </row>
    <row r="156" spans="1:65">
      <c r="A156" s="30"/>
      <c r="B156" s="19">
        <v>1</v>
      </c>
      <c r="C156" s="9">
        <v>5</v>
      </c>
      <c r="D156" s="11">
        <v>0.2113744757997886</v>
      </c>
      <c r="E156" s="11">
        <v>0.24</v>
      </c>
      <c r="F156" s="11">
        <v>0.24726309970000002</v>
      </c>
      <c r="G156" s="155" t="s">
        <v>103</v>
      </c>
      <c r="H156" s="11">
        <v>0.2</v>
      </c>
      <c r="I156" s="155">
        <v>0.6</v>
      </c>
      <c r="J156" s="149">
        <v>0.15</v>
      </c>
      <c r="K156" s="11">
        <v>0.21</v>
      </c>
      <c r="L156" s="11">
        <v>0.21</v>
      </c>
      <c r="M156" s="11">
        <v>0.2</v>
      </c>
      <c r="N156" s="11">
        <v>0.22</v>
      </c>
      <c r="O156" s="11">
        <v>0.2</v>
      </c>
      <c r="P156" s="11">
        <v>0.21276372453240794</v>
      </c>
      <c r="Q156" s="155">
        <v>0.2</v>
      </c>
      <c r="R156" s="11">
        <v>0.21</v>
      </c>
      <c r="S156" s="11">
        <v>0.22</v>
      </c>
      <c r="T156" s="11">
        <v>0.23</v>
      </c>
      <c r="U156" s="11">
        <v>0.22</v>
      </c>
      <c r="V156" s="11">
        <v>0.24</v>
      </c>
      <c r="W156" s="155" t="s">
        <v>309</v>
      </c>
      <c r="X156" s="11">
        <v>0.24</v>
      </c>
      <c r="Y156" s="155">
        <v>0.28000000000000003</v>
      </c>
      <c r="Z156" s="155">
        <v>0.92700000000000005</v>
      </c>
      <c r="AA156" s="11">
        <v>0.20300000000000001</v>
      </c>
      <c r="AB156" s="11">
        <v>0.25</v>
      </c>
      <c r="AC156" s="15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80</v>
      </c>
    </row>
    <row r="157" spans="1:65">
      <c r="A157" s="30"/>
      <c r="B157" s="19">
        <v>1</v>
      </c>
      <c r="C157" s="9">
        <v>6</v>
      </c>
      <c r="D157" s="11">
        <v>0.22339237154826816</v>
      </c>
      <c r="E157" s="11">
        <v>0.23</v>
      </c>
      <c r="F157" s="11">
        <v>0.24199693160000002</v>
      </c>
      <c r="G157" s="155" t="s">
        <v>103</v>
      </c>
      <c r="H157" s="11">
        <v>0.21</v>
      </c>
      <c r="I157" s="155">
        <v>0.6</v>
      </c>
      <c r="J157" s="11">
        <v>0.19</v>
      </c>
      <c r="K157" s="11">
        <v>0.2</v>
      </c>
      <c r="L157" s="11">
        <v>0.21</v>
      </c>
      <c r="M157" s="11">
        <v>0.22</v>
      </c>
      <c r="N157" s="11">
        <v>0.22</v>
      </c>
      <c r="O157" s="11">
        <v>0.24</v>
      </c>
      <c r="P157" s="11">
        <v>0.19351751107789592</v>
      </c>
      <c r="Q157" s="155">
        <v>0.2</v>
      </c>
      <c r="R157" s="11">
        <v>0.22</v>
      </c>
      <c r="S157" s="11">
        <v>0.24</v>
      </c>
      <c r="T157" s="11">
        <v>0.22</v>
      </c>
      <c r="U157" s="11">
        <v>0.21</v>
      </c>
      <c r="V157" s="11">
        <v>0.22</v>
      </c>
      <c r="W157" s="155" t="s">
        <v>309</v>
      </c>
      <c r="X157" s="11">
        <v>0.25</v>
      </c>
      <c r="Y157" s="155">
        <v>0.28000000000000003</v>
      </c>
      <c r="Z157" s="149">
        <v>1.0349999999999999</v>
      </c>
      <c r="AA157" s="11">
        <v>0.23799999999999999</v>
      </c>
      <c r="AB157" s="11">
        <v>0.21</v>
      </c>
      <c r="AC157" s="15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271</v>
      </c>
      <c r="C158" s="12"/>
      <c r="D158" s="23">
        <v>0.22948586876054855</v>
      </c>
      <c r="E158" s="23">
        <v>0.245</v>
      </c>
      <c r="F158" s="23">
        <v>0.23054073938333333</v>
      </c>
      <c r="G158" s="23" t="s">
        <v>757</v>
      </c>
      <c r="H158" s="23">
        <v>0.20333333333333334</v>
      </c>
      <c r="I158" s="23">
        <v>0.58333333333333337</v>
      </c>
      <c r="J158" s="23">
        <v>0.18666666666666665</v>
      </c>
      <c r="K158" s="23">
        <v>0.20833333333333334</v>
      </c>
      <c r="L158" s="23">
        <v>0.21666666666666667</v>
      </c>
      <c r="M158" s="23">
        <v>0.2233333333333333</v>
      </c>
      <c r="N158" s="23">
        <v>0.2233333333333333</v>
      </c>
      <c r="O158" s="23">
        <v>0.21333333333333335</v>
      </c>
      <c r="P158" s="23">
        <v>0.20457689370009766</v>
      </c>
      <c r="Q158" s="23">
        <v>0.19999999999999998</v>
      </c>
      <c r="R158" s="23">
        <v>0.21</v>
      </c>
      <c r="S158" s="23">
        <v>0.22999999999999998</v>
      </c>
      <c r="T158" s="23">
        <v>0.22</v>
      </c>
      <c r="U158" s="23">
        <v>0.20333333333333334</v>
      </c>
      <c r="V158" s="23">
        <v>0.22333333333333336</v>
      </c>
      <c r="W158" s="23" t="s">
        <v>757</v>
      </c>
      <c r="X158" s="23">
        <v>0.24166666666666667</v>
      </c>
      <c r="Y158" s="23">
        <v>0.28000000000000003</v>
      </c>
      <c r="Z158" s="23">
        <v>0.89550000000000018</v>
      </c>
      <c r="AA158" s="23">
        <v>0.2235</v>
      </c>
      <c r="AB158" s="23">
        <v>0.245</v>
      </c>
      <c r="AC158" s="15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272</v>
      </c>
      <c r="C159" s="29"/>
      <c r="D159" s="11">
        <v>0.22953732727113413</v>
      </c>
      <c r="E159" s="11">
        <v>0.245</v>
      </c>
      <c r="F159" s="11">
        <v>0.23352158294999997</v>
      </c>
      <c r="G159" s="11" t="s">
        <v>757</v>
      </c>
      <c r="H159" s="11">
        <v>0.2</v>
      </c>
      <c r="I159" s="11">
        <v>0.6</v>
      </c>
      <c r="J159" s="11">
        <v>0.19500000000000001</v>
      </c>
      <c r="K159" s="11">
        <v>0.21</v>
      </c>
      <c r="L159" s="11">
        <v>0.22</v>
      </c>
      <c r="M159" s="11">
        <v>0.22500000000000001</v>
      </c>
      <c r="N159" s="11">
        <v>0.22500000000000001</v>
      </c>
      <c r="O159" s="11">
        <v>0.21</v>
      </c>
      <c r="P159" s="11">
        <v>0.20634777180108244</v>
      </c>
      <c r="Q159" s="11">
        <v>0.2</v>
      </c>
      <c r="R159" s="11">
        <v>0.21</v>
      </c>
      <c r="S159" s="11">
        <v>0.23</v>
      </c>
      <c r="T159" s="11">
        <v>0.215</v>
      </c>
      <c r="U159" s="11">
        <v>0.20500000000000002</v>
      </c>
      <c r="V159" s="11">
        <v>0.22</v>
      </c>
      <c r="W159" s="11" t="s">
        <v>757</v>
      </c>
      <c r="X159" s="11">
        <v>0.24</v>
      </c>
      <c r="Y159" s="11">
        <v>0.28000000000000003</v>
      </c>
      <c r="Z159" s="11">
        <v>0.8640000000000001</v>
      </c>
      <c r="AA159" s="11">
        <v>0.22949999999999998</v>
      </c>
      <c r="AB159" s="11">
        <v>0.23499999999999999</v>
      </c>
      <c r="AC159" s="15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24">
        <v>1.1679895568462018E-2</v>
      </c>
      <c r="E160" s="24">
        <v>1.8708286933869712E-2</v>
      </c>
      <c r="F160" s="24">
        <v>1.4858790838717146E-2</v>
      </c>
      <c r="G160" s="24" t="s">
        <v>757</v>
      </c>
      <c r="H160" s="24">
        <v>2.0655911179772887E-2</v>
      </c>
      <c r="I160" s="24">
        <v>4.0824829046386291E-2</v>
      </c>
      <c r="J160" s="24">
        <v>2.5819888974716196E-2</v>
      </c>
      <c r="K160" s="24">
        <v>4.0824829046386219E-3</v>
      </c>
      <c r="L160" s="24">
        <v>5.1639777949432268E-3</v>
      </c>
      <c r="M160" s="24">
        <v>1.3662601021279461E-2</v>
      </c>
      <c r="N160" s="24">
        <v>1.3662601021279461E-2</v>
      </c>
      <c r="O160" s="24">
        <v>1.5055453054181614E-2</v>
      </c>
      <c r="P160" s="24">
        <v>7.8937122720687952E-3</v>
      </c>
      <c r="Q160" s="24">
        <v>3.0404709722440586E-17</v>
      </c>
      <c r="R160" s="24">
        <v>8.9442719099991543E-3</v>
      </c>
      <c r="S160" s="24">
        <v>8.9442719099991543E-3</v>
      </c>
      <c r="T160" s="24">
        <v>1.2649110640673519E-2</v>
      </c>
      <c r="U160" s="24">
        <v>1.2110601416389963E-2</v>
      </c>
      <c r="V160" s="24">
        <v>1.0327955589886445E-2</v>
      </c>
      <c r="W160" s="24" t="s">
        <v>757</v>
      </c>
      <c r="X160" s="24">
        <v>4.0824829046386332E-3</v>
      </c>
      <c r="Y160" s="24">
        <v>6.3245553203367466E-3</v>
      </c>
      <c r="Z160" s="24">
        <v>7.6101905363794881E-2</v>
      </c>
      <c r="AA160" s="24">
        <v>1.8447222013083697E-2</v>
      </c>
      <c r="AB160" s="24">
        <v>4.037325847637268E-2</v>
      </c>
      <c r="AC160" s="211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56"/>
    </row>
    <row r="161" spans="1:65">
      <c r="A161" s="30"/>
      <c r="B161" s="3" t="s">
        <v>87</v>
      </c>
      <c r="C161" s="29"/>
      <c r="D161" s="13">
        <v>5.0895925015100256E-2</v>
      </c>
      <c r="E161" s="13">
        <v>7.636035483212128E-2</v>
      </c>
      <c r="F161" s="13">
        <v>6.4451909360846549E-2</v>
      </c>
      <c r="G161" s="13" t="s">
        <v>757</v>
      </c>
      <c r="H161" s="13">
        <v>0.10158644842511255</v>
      </c>
      <c r="I161" s="13">
        <v>6.9985421222376498E-2</v>
      </c>
      <c r="J161" s="13">
        <v>0.13832083379312249</v>
      </c>
      <c r="K161" s="13">
        <v>1.9595917942265385E-2</v>
      </c>
      <c r="L161" s="13">
        <v>2.3833743668968739E-2</v>
      </c>
      <c r="M161" s="13">
        <v>6.1175825468415504E-2</v>
      </c>
      <c r="N161" s="13">
        <v>6.1175825468415504E-2</v>
      </c>
      <c r="O161" s="13">
        <v>7.0572436191476309E-2</v>
      </c>
      <c r="P161" s="13">
        <v>3.8585551521965585E-2</v>
      </c>
      <c r="Q161" s="13">
        <v>1.5202354861220294E-16</v>
      </c>
      <c r="R161" s="13">
        <v>4.2591770999995976E-2</v>
      </c>
      <c r="S161" s="13">
        <v>3.8888138739126762E-2</v>
      </c>
      <c r="T161" s="13">
        <v>5.7495957457606904E-2</v>
      </c>
      <c r="U161" s="13">
        <v>5.9560334834704735E-2</v>
      </c>
      <c r="V161" s="13">
        <v>4.6244577268148256E-2</v>
      </c>
      <c r="W161" s="13" t="s">
        <v>757</v>
      </c>
      <c r="X161" s="13">
        <v>1.6893032708849516E-2</v>
      </c>
      <c r="Y161" s="13">
        <v>2.2587697572631234E-2</v>
      </c>
      <c r="Z161" s="13">
        <v>8.4982585554209789E-2</v>
      </c>
      <c r="AA161" s="13">
        <v>8.2537906098808483E-2</v>
      </c>
      <c r="AB161" s="13">
        <v>0.1647888101076436</v>
      </c>
      <c r="AC161" s="15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274</v>
      </c>
      <c r="C162" s="29"/>
      <c r="D162" s="13">
        <v>4.4674558112123286E-2</v>
      </c>
      <c r="E162" s="13">
        <v>0.11529859385167662</v>
      </c>
      <c r="F162" s="13">
        <v>4.9476581468398173E-2</v>
      </c>
      <c r="G162" s="13" t="s">
        <v>757</v>
      </c>
      <c r="H162" s="13">
        <v>-7.4378037755751247E-2</v>
      </c>
      <c r="I162" s="13">
        <v>1.6554728425039924</v>
      </c>
      <c r="J162" s="13">
        <v>-0.15024869039872257</v>
      </c>
      <c r="K162" s="13">
        <v>-5.1616841962859872E-2</v>
      </c>
      <c r="L162" s="13">
        <v>-1.368151564137432E-2</v>
      </c>
      <c r="M162" s="13">
        <v>1.6666745415814033E-2</v>
      </c>
      <c r="N162" s="13">
        <v>1.6666745415814033E-2</v>
      </c>
      <c r="O162" s="13">
        <v>-2.8855646169968496E-2</v>
      </c>
      <c r="P162" s="13">
        <v>-6.8717053558110752E-2</v>
      </c>
      <c r="Q162" s="13">
        <v>-8.9552168284345646E-2</v>
      </c>
      <c r="R162" s="13">
        <v>-4.4029776698562895E-2</v>
      </c>
      <c r="S162" s="13">
        <v>4.7015006473002607E-2</v>
      </c>
      <c r="T162" s="13">
        <v>1.4926148872198564E-3</v>
      </c>
      <c r="U162" s="13">
        <v>-7.4378037755751247E-2</v>
      </c>
      <c r="V162" s="13">
        <v>1.6666745415814255E-2</v>
      </c>
      <c r="W162" s="13" t="s">
        <v>757</v>
      </c>
      <c r="X162" s="13">
        <v>0.10012446332308245</v>
      </c>
      <c r="Y162" s="13">
        <v>0.27462696440191636</v>
      </c>
      <c r="Z162" s="13">
        <v>3.0765301665068439</v>
      </c>
      <c r="AA162" s="13">
        <v>1.7425451942243875E-2</v>
      </c>
      <c r="AB162" s="13">
        <v>0.11529859385167662</v>
      </c>
      <c r="AC162" s="15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275</v>
      </c>
      <c r="C163" s="47"/>
      <c r="D163" s="45">
        <v>0.28000000000000003</v>
      </c>
      <c r="E163" s="45">
        <v>0.97</v>
      </c>
      <c r="F163" s="45">
        <v>0.32</v>
      </c>
      <c r="G163" s="45">
        <v>12.44</v>
      </c>
      <c r="H163" s="45">
        <v>0.9</v>
      </c>
      <c r="I163" s="45" t="s">
        <v>276</v>
      </c>
      <c r="J163" s="45">
        <v>1.65</v>
      </c>
      <c r="K163" s="45">
        <v>0.67</v>
      </c>
      <c r="L163" s="45">
        <v>0.3</v>
      </c>
      <c r="M163" s="45">
        <v>0</v>
      </c>
      <c r="N163" s="45">
        <v>0</v>
      </c>
      <c r="O163" s="45">
        <v>0.45</v>
      </c>
      <c r="P163" s="45">
        <v>0.84</v>
      </c>
      <c r="Q163" s="45" t="s">
        <v>276</v>
      </c>
      <c r="R163" s="45">
        <v>0.6</v>
      </c>
      <c r="S163" s="45">
        <v>0.3</v>
      </c>
      <c r="T163" s="45">
        <v>0.15</v>
      </c>
      <c r="U163" s="45">
        <v>0.9</v>
      </c>
      <c r="V163" s="45">
        <v>0</v>
      </c>
      <c r="W163" s="45">
        <v>1.2</v>
      </c>
      <c r="X163" s="45">
        <v>0.82</v>
      </c>
      <c r="Y163" s="45">
        <v>2.5499999999999998</v>
      </c>
      <c r="Z163" s="45">
        <v>30.22</v>
      </c>
      <c r="AA163" s="45">
        <v>0.01</v>
      </c>
      <c r="AB163" s="45">
        <v>0.97</v>
      </c>
      <c r="AC163" s="15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336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>
      <c r="BM165" s="55"/>
    </row>
    <row r="166" spans="1:65" ht="15">
      <c r="B166" s="8" t="s">
        <v>574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5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232</v>
      </c>
      <c r="C168" s="9" t="s">
        <v>232</v>
      </c>
      <c r="D168" s="151" t="s">
        <v>236</v>
      </c>
      <c r="E168" s="152" t="s">
        <v>237</v>
      </c>
      <c r="F168" s="152" t="s">
        <v>241</v>
      </c>
      <c r="G168" s="152" t="s">
        <v>242</v>
      </c>
      <c r="H168" s="152" t="s">
        <v>246</v>
      </c>
      <c r="I168" s="152" t="s">
        <v>247</v>
      </c>
      <c r="J168" s="152" t="s">
        <v>248</v>
      </c>
      <c r="K168" s="152" t="s">
        <v>249</v>
      </c>
      <c r="L168" s="152" t="s">
        <v>250</v>
      </c>
      <c r="M168" s="152" t="s">
        <v>251</v>
      </c>
      <c r="N168" s="152" t="s">
        <v>252</v>
      </c>
      <c r="O168" s="152" t="s">
        <v>253</v>
      </c>
      <c r="P168" s="152" t="s">
        <v>254</v>
      </c>
      <c r="Q168" s="152" t="s">
        <v>255</v>
      </c>
      <c r="R168" s="152" t="s">
        <v>257</v>
      </c>
      <c r="S168" s="152" t="s">
        <v>259</v>
      </c>
      <c r="T168" s="152" t="s">
        <v>261</v>
      </c>
      <c r="U168" s="152" t="s">
        <v>262</v>
      </c>
      <c r="V168" s="152" t="s">
        <v>263</v>
      </c>
      <c r="W168" s="152" t="s">
        <v>264</v>
      </c>
      <c r="X168" s="15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294</v>
      </c>
      <c r="E169" s="11" t="s">
        <v>294</v>
      </c>
      <c r="F169" s="11" t="s">
        <v>329</v>
      </c>
      <c r="G169" s="11" t="s">
        <v>294</v>
      </c>
      <c r="H169" s="11" t="s">
        <v>294</v>
      </c>
      <c r="I169" s="11" t="s">
        <v>294</v>
      </c>
      <c r="J169" s="11" t="s">
        <v>294</v>
      </c>
      <c r="K169" s="11" t="s">
        <v>294</v>
      </c>
      <c r="L169" s="11" t="s">
        <v>294</v>
      </c>
      <c r="M169" s="11" t="s">
        <v>329</v>
      </c>
      <c r="N169" s="11" t="s">
        <v>329</v>
      </c>
      <c r="O169" s="11" t="s">
        <v>329</v>
      </c>
      <c r="P169" s="11" t="s">
        <v>329</v>
      </c>
      <c r="Q169" s="11" t="s">
        <v>329</v>
      </c>
      <c r="R169" s="11" t="s">
        <v>294</v>
      </c>
      <c r="S169" s="11" t="s">
        <v>294</v>
      </c>
      <c r="T169" s="11" t="s">
        <v>328</v>
      </c>
      <c r="U169" s="11" t="s">
        <v>328</v>
      </c>
      <c r="V169" s="11" t="s">
        <v>294</v>
      </c>
      <c r="W169" s="11" t="s">
        <v>329</v>
      </c>
      <c r="X169" s="15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330</v>
      </c>
      <c r="E170" s="26" t="s">
        <v>331</v>
      </c>
      <c r="F170" s="26" t="s">
        <v>333</v>
      </c>
      <c r="G170" s="26" t="s">
        <v>333</v>
      </c>
      <c r="H170" s="26" t="s">
        <v>333</v>
      </c>
      <c r="I170" s="26" t="s">
        <v>333</v>
      </c>
      <c r="J170" s="26" t="s">
        <v>333</v>
      </c>
      <c r="K170" s="26" t="s">
        <v>333</v>
      </c>
      <c r="L170" s="26" t="s">
        <v>333</v>
      </c>
      <c r="M170" s="26" t="s">
        <v>331</v>
      </c>
      <c r="N170" s="26" t="s">
        <v>332</v>
      </c>
      <c r="O170" s="26" t="s">
        <v>332</v>
      </c>
      <c r="P170" s="26" t="s">
        <v>331</v>
      </c>
      <c r="Q170" s="26" t="s">
        <v>333</v>
      </c>
      <c r="R170" s="26" t="s">
        <v>332</v>
      </c>
      <c r="S170" s="26" t="s">
        <v>331</v>
      </c>
      <c r="T170" s="26" t="s">
        <v>333</v>
      </c>
      <c r="U170" s="26" t="s">
        <v>330</v>
      </c>
      <c r="V170" s="26" t="s">
        <v>333</v>
      </c>
      <c r="W170" s="26" t="s">
        <v>332</v>
      </c>
      <c r="X170" s="15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33">
        <v>29.854406651763913</v>
      </c>
      <c r="E171" s="233">
        <v>20.805</v>
      </c>
      <c r="F171" s="233">
        <v>17.600000000000001</v>
      </c>
      <c r="G171" s="233">
        <v>36.4255</v>
      </c>
      <c r="H171" s="233">
        <v>19.75</v>
      </c>
      <c r="I171" s="233">
        <v>25.1</v>
      </c>
      <c r="J171" s="233">
        <v>23.6</v>
      </c>
      <c r="K171" s="233">
        <v>24.9</v>
      </c>
      <c r="L171" s="240">
        <v>23.2</v>
      </c>
      <c r="M171" s="233">
        <v>25.537117044666662</v>
      </c>
      <c r="N171" s="233">
        <v>23</v>
      </c>
      <c r="O171" s="233">
        <v>22.08</v>
      </c>
      <c r="P171" s="237">
        <v>39.799999999999997</v>
      </c>
      <c r="Q171" s="233">
        <v>20.2</v>
      </c>
      <c r="R171" s="233">
        <v>28.46</v>
      </c>
      <c r="S171" s="237">
        <v>38.866</v>
      </c>
      <c r="T171" s="237">
        <v>8.49</v>
      </c>
      <c r="U171" s="237">
        <v>50.655999999999999</v>
      </c>
      <c r="V171" s="233">
        <v>28.2</v>
      </c>
      <c r="W171" s="233">
        <v>30.7</v>
      </c>
      <c r="X171" s="230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4">
        <v>1</v>
      </c>
    </row>
    <row r="172" spans="1:65">
      <c r="A172" s="30"/>
      <c r="B172" s="19">
        <v>1</v>
      </c>
      <c r="C172" s="9">
        <v>2</v>
      </c>
      <c r="D172" s="229">
        <v>29.678858569963268</v>
      </c>
      <c r="E172" s="235">
        <v>22.026</v>
      </c>
      <c r="F172" s="229">
        <v>17.100000000000001</v>
      </c>
      <c r="G172" s="229">
        <v>33.7468</v>
      </c>
      <c r="H172" s="229">
        <v>20.3</v>
      </c>
      <c r="I172" s="229">
        <v>27</v>
      </c>
      <c r="J172" s="229">
        <v>25.7</v>
      </c>
      <c r="K172" s="229">
        <v>23.4</v>
      </c>
      <c r="L172" s="229">
        <v>19.55</v>
      </c>
      <c r="M172" s="229">
        <v>25.146120982999999</v>
      </c>
      <c r="N172" s="229">
        <v>23</v>
      </c>
      <c r="O172" s="229">
        <v>21.86</v>
      </c>
      <c r="P172" s="238">
        <v>40</v>
      </c>
      <c r="Q172" s="229">
        <v>19.600000000000001</v>
      </c>
      <c r="R172" s="229">
        <v>27.58</v>
      </c>
      <c r="S172" s="238">
        <v>37.981000000000002</v>
      </c>
      <c r="T172" s="238">
        <v>9.4</v>
      </c>
      <c r="U172" s="238">
        <v>50.896000000000001</v>
      </c>
      <c r="V172" s="229">
        <v>25.2</v>
      </c>
      <c r="W172" s="229">
        <v>30.25</v>
      </c>
      <c r="X172" s="230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4">
        <v>28</v>
      </c>
    </row>
    <row r="173" spans="1:65">
      <c r="A173" s="30"/>
      <c r="B173" s="19">
        <v>1</v>
      </c>
      <c r="C173" s="9">
        <v>3</v>
      </c>
      <c r="D173" s="229">
        <v>30.100860199332807</v>
      </c>
      <c r="E173" s="229">
        <v>20.812999999999999</v>
      </c>
      <c r="F173" s="229">
        <v>17.5</v>
      </c>
      <c r="G173" s="229">
        <v>35.856699999999996</v>
      </c>
      <c r="H173" s="229">
        <v>19.3</v>
      </c>
      <c r="I173" s="229">
        <v>25.7</v>
      </c>
      <c r="J173" s="229">
        <v>23.2</v>
      </c>
      <c r="K173" s="229">
        <v>23.5</v>
      </c>
      <c r="L173" s="229">
        <v>20.9</v>
      </c>
      <c r="M173" s="229">
        <v>24.128259022999998</v>
      </c>
      <c r="N173" s="229">
        <v>23</v>
      </c>
      <c r="O173" s="229">
        <v>21.46</v>
      </c>
      <c r="P173" s="238">
        <v>40</v>
      </c>
      <c r="Q173" s="229">
        <v>20.2</v>
      </c>
      <c r="R173" s="229">
        <v>27.64</v>
      </c>
      <c r="S173" s="238">
        <v>39.811999999999998</v>
      </c>
      <c r="T173" s="238">
        <v>9.32</v>
      </c>
      <c r="U173" s="238">
        <v>50</v>
      </c>
      <c r="V173" s="229">
        <v>29</v>
      </c>
      <c r="W173" s="229">
        <v>29.54</v>
      </c>
      <c r="X173" s="230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4">
        <v>16</v>
      </c>
    </row>
    <row r="174" spans="1:65">
      <c r="A174" s="30"/>
      <c r="B174" s="19">
        <v>1</v>
      </c>
      <c r="C174" s="9">
        <v>4</v>
      </c>
      <c r="D174" s="235">
        <v>32.046840306935366</v>
      </c>
      <c r="E174" s="229">
        <v>20.559000000000001</v>
      </c>
      <c r="F174" s="229">
        <v>20.2</v>
      </c>
      <c r="G174" s="229">
        <v>36.394300000000001</v>
      </c>
      <c r="H174" s="229">
        <v>19.8</v>
      </c>
      <c r="I174" s="229">
        <v>24.9</v>
      </c>
      <c r="J174" s="229">
        <v>26.2</v>
      </c>
      <c r="K174" s="229">
        <v>25.5</v>
      </c>
      <c r="L174" s="229">
        <v>20.8</v>
      </c>
      <c r="M174" s="229">
        <v>26.635478062999997</v>
      </c>
      <c r="N174" s="229">
        <v>25</v>
      </c>
      <c r="O174" s="229">
        <v>21.79</v>
      </c>
      <c r="P174" s="238">
        <v>40.200000000000003</v>
      </c>
      <c r="Q174" s="229">
        <v>20.5</v>
      </c>
      <c r="R174" s="229">
        <v>26.87</v>
      </c>
      <c r="S174" s="238">
        <v>40.267000000000003</v>
      </c>
      <c r="T174" s="238">
        <v>9.5299999999999994</v>
      </c>
      <c r="U174" s="238">
        <v>49.335999999999999</v>
      </c>
      <c r="V174" s="229">
        <v>26.5</v>
      </c>
      <c r="W174" s="229">
        <v>30.67</v>
      </c>
      <c r="X174" s="230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4">
        <v>24.670833290736219</v>
      </c>
    </row>
    <row r="175" spans="1:65">
      <c r="A175" s="30"/>
      <c r="B175" s="19">
        <v>1</v>
      </c>
      <c r="C175" s="9">
        <v>5</v>
      </c>
      <c r="D175" s="229">
        <v>29.183449989144258</v>
      </c>
      <c r="E175" s="229">
        <v>20.704999999999998</v>
      </c>
      <c r="F175" s="229">
        <v>21.3</v>
      </c>
      <c r="G175" s="229">
        <v>34.776600000000002</v>
      </c>
      <c r="H175" s="229">
        <v>20.3</v>
      </c>
      <c r="I175" s="229">
        <v>24.2</v>
      </c>
      <c r="J175" s="229">
        <v>24.9</v>
      </c>
      <c r="K175" s="229">
        <v>22.9</v>
      </c>
      <c r="L175" s="229">
        <v>20.9</v>
      </c>
      <c r="M175" s="229">
        <v>23.453519632999999</v>
      </c>
      <c r="N175" s="229">
        <v>24</v>
      </c>
      <c r="O175" s="229">
        <v>22.06</v>
      </c>
      <c r="P175" s="238">
        <v>40.4</v>
      </c>
      <c r="Q175" s="229">
        <v>18.8</v>
      </c>
      <c r="R175" s="229">
        <v>26.89</v>
      </c>
      <c r="S175" s="238">
        <v>41.576999999999998</v>
      </c>
      <c r="T175" s="238">
        <v>9.5399999999999991</v>
      </c>
      <c r="U175" s="238">
        <v>50.160000000000004</v>
      </c>
      <c r="V175" s="229">
        <v>24.8</v>
      </c>
      <c r="W175" s="229">
        <v>29.88</v>
      </c>
      <c r="X175" s="230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4">
        <v>81</v>
      </c>
    </row>
    <row r="176" spans="1:65">
      <c r="A176" s="30"/>
      <c r="B176" s="19">
        <v>1</v>
      </c>
      <c r="C176" s="9">
        <v>6</v>
      </c>
      <c r="D176" s="229">
        <v>29.919818265637559</v>
      </c>
      <c r="E176" s="229">
        <v>20.562999999999999</v>
      </c>
      <c r="F176" s="229">
        <v>20.8</v>
      </c>
      <c r="G176" s="229">
        <v>36.8795</v>
      </c>
      <c r="H176" s="229">
        <v>18.7</v>
      </c>
      <c r="I176" s="229">
        <v>24.1</v>
      </c>
      <c r="J176" s="229">
        <v>24.1</v>
      </c>
      <c r="K176" s="229">
        <v>23.1</v>
      </c>
      <c r="L176" s="229">
        <v>21.7</v>
      </c>
      <c r="M176" s="229">
        <v>25.641228753</v>
      </c>
      <c r="N176" s="229">
        <v>24</v>
      </c>
      <c r="O176" s="229">
        <v>22.2</v>
      </c>
      <c r="P176" s="238">
        <v>40.299999999999997</v>
      </c>
      <c r="Q176" s="229">
        <v>21.7</v>
      </c>
      <c r="R176" s="229">
        <v>26.8</v>
      </c>
      <c r="S176" s="238">
        <v>39.587000000000003</v>
      </c>
      <c r="T176" s="238">
        <v>10.1</v>
      </c>
      <c r="U176" s="235">
        <v>55.847999999999999</v>
      </c>
      <c r="V176" s="229">
        <v>26.5</v>
      </c>
      <c r="W176" s="229">
        <v>31.959999999999997</v>
      </c>
      <c r="X176" s="230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2"/>
    </row>
    <row r="177" spans="1:65">
      <c r="A177" s="30"/>
      <c r="B177" s="20" t="s">
        <v>271</v>
      </c>
      <c r="C177" s="12"/>
      <c r="D177" s="236">
        <v>30.130705663796196</v>
      </c>
      <c r="E177" s="236">
        <v>20.911833333333334</v>
      </c>
      <c r="F177" s="236">
        <v>19.083333333333332</v>
      </c>
      <c r="G177" s="236">
        <v>35.679899999999996</v>
      </c>
      <c r="H177" s="236">
        <v>19.691666666666666</v>
      </c>
      <c r="I177" s="236">
        <v>25.166666666666668</v>
      </c>
      <c r="J177" s="236">
        <v>24.616666666666664</v>
      </c>
      <c r="K177" s="236">
        <v>23.883333333333329</v>
      </c>
      <c r="L177" s="236">
        <v>21.175000000000001</v>
      </c>
      <c r="M177" s="236">
        <v>25.090287249944442</v>
      </c>
      <c r="N177" s="236">
        <v>23.666666666666668</v>
      </c>
      <c r="O177" s="236">
        <v>21.908333333333331</v>
      </c>
      <c r="P177" s="236">
        <v>40.116666666666667</v>
      </c>
      <c r="Q177" s="236">
        <v>20.166666666666668</v>
      </c>
      <c r="R177" s="236">
        <v>27.373333333333335</v>
      </c>
      <c r="S177" s="236">
        <v>39.681666666666672</v>
      </c>
      <c r="T177" s="236">
        <v>9.3966666666666665</v>
      </c>
      <c r="U177" s="236">
        <v>51.149333333333324</v>
      </c>
      <c r="V177" s="236">
        <v>26.700000000000003</v>
      </c>
      <c r="W177" s="236">
        <v>30.500000000000004</v>
      </c>
      <c r="X177" s="230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2"/>
    </row>
    <row r="178" spans="1:65">
      <c r="A178" s="30"/>
      <c r="B178" s="3" t="s">
        <v>272</v>
      </c>
      <c r="C178" s="29"/>
      <c r="D178" s="229">
        <v>29.887112458700734</v>
      </c>
      <c r="E178" s="229">
        <v>20.754999999999999</v>
      </c>
      <c r="F178" s="229">
        <v>18.899999999999999</v>
      </c>
      <c r="G178" s="229">
        <v>36.125500000000002</v>
      </c>
      <c r="H178" s="229">
        <v>19.774999999999999</v>
      </c>
      <c r="I178" s="229">
        <v>25</v>
      </c>
      <c r="J178" s="229">
        <v>24.5</v>
      </c>
      <c r="K178" s="229">
        <v>23.45</v>
      </c>
      <c r="L178" s="229">
        <v>20.9</v>
      </c>
      <c r="M178" s="229">
        <v>25.341619013833331</v>
      </c>
      <c r="N178" s="229">
        <v>23.5</v>
      </c>
      <c r="O178" s="229">
        <v>21.96</v>
      </c>
      <c r="P178" s="229">
        <v>40.1</v>
      </c>
      <c r="Q178" s="229">
        <v>20.2</v>
      </c>
      <c r="R178" s="229">
        <v>27.234999999999999</v>
      </c>
      <c r="S178" s="229">
        <v>39.6995</v>
      </c>
      <c r="T178" s="229">
        <v>9.4649999999999999</v>
      </c>
      <c r="U178" s="229">
        <v>50.408000000000001</v>
      </c>
      <c r="V178" s="229">
        <v>26.5</v>
      </c>
      <c r="W178" s="229">
        <v>30.46</v>
      </c>
      <c r="X178" s="230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2"/>
    </row>
    <row r="179" spans="1:65">
      <c r="A179" s="30"/>
      <c r="B179" s="3" t="s">
        <v>273</v>
      </c>
      <c r="C179" s="29"/>
      <c r="D179" s="229">
        <v>0.98941765402733794</v>
      </c>
      <c r="E179" s="229">
        <v>0.55704664676009563</v>
      </c>
      <c r="F179" s="229">
        <v>1.8840559085830404</v>
      </c>
      <c r="G179" s="229">
        <v>1.1907486401419902</v>
      </c>
      <c r="H179" s="229">
        <v>0.6151558068218711</v>
      </c>
      <c r="I179" s="229">
        <v>1.0764137989949154</v>
      </c>
      <c r="J179" s="229">
        <v>1.1889771514485319</v>
      </c>
      <c r="K179" s="229">
        <v>1.0590876576878168</v>
      </c>
      <c r="L179" s="229">
        <v>1.2090285356433896</v>
      </c>
      <c r="M179" s="229">
        <v>1.1400378941995468</v>
      </c>
      <c r="N179" s="229">
        <v>0.81649658092772603</v>
      </c>
      <c r="O179" s="229">
        <v>0.26641446407180353</v>
      </c>
      <c r="P179" s="229">
        <v>0.22286019533929058</v>
      </c>
      <c r="Q179" s="229">
        <v>0.96471066474185174</v>
      </c>
      <c r="R179" s="229">
        <v>0.64966658115272213</v>
      </c>
      <c r="S179" s="229">
        <v>1.2262488600062651</v>
      </c>
      <c r="T179" s="229">
        <v>0.52171512022047661</v>
      </c>
      <c r="U179" s="229">
        <v>2.3652885377193762</v>
      </c>
      <c r="V179" s="229">
        <v>1.641950060141903</v>
      </c>
      <c r="W179" s="229">
        <v>0.84486685341537637</v>
      </c>
      <c r="X179" s="230"/>
      <c r="Y179" s="231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2"/>
    </row>
    <row r="180" spans="1:65">
      <c r="A180" s="30"/>
      <c r="B180" s="3" t="s">
        <v>87</v>
      </c>
      <c r="C180" s="29"/>
      <c r="D180" s="13">
        <v>3.2837520138673061E-2</v>
      </c>
      <c r="E180" s="13">
        <v>2.6637867559520318E-2</v>
      </c>
      <c r="F180" s="13">
        <v>9.8727820537102565E-2</v>
      </c>
      <c r="G180" s="13">
        <v>3.3373093538434533E-2</v>
      </c>
      <c r="H180" s="13">
        <v>3.1239397722651094E-2</v>
      </c>
      <c r="I180" s="13">
        <v>4.2771409231586038E-2</v>
      </c>
      <c r="J180" s="13">
        <v>4.8299681169202385E-2</v>
      </c>
      <c r="K180" s="13">
        <v>4.4344214557759255E-2</v>
      </c>
      <c r="L180" s="13">
        <v>5.7096979251163617E-2</v>
      </c>
      <c r="M180" s="13">
        <v>4.5437418983797058E-2</v>
      </c>
      <c r="N180" s="13">
        <v>3.4499855532157439E-2</v>
      </c>
      <c r="O180" s="13">
        <v>1.2160416770108949E-2</v>
      </c>
      <c r="P180" s="13">
        <v>5.5553019195502427E-3</v>
      </c>
      <c r="Q180" s="13">
        <v>4.7836892466538099E-2</v>
      </c>
      <c r="R180" s="13">
        <v>2.3733557518974262E-2</v>
      </c>
      <c r="S180" s="13">
        <v>3.0902151119482506E-2</v>
      </c>
      <c r="T180" s="13">
        <v>5.5521296937262501E-2</v>
      </c>
      <c r="U180" s="13">
        <v>4.6242802859327782E-2</v>
      </c>
      <c r="V180" s="13">
        <v>6.1496256934153663E-2</v>
      </c>
      <c r="W180" s="13">
        <v>2.7700552570995945E-2</v>
      </c>
      <c r="X180" s="15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274</v>
      </c>
      <c r="C181" s="29"/>
      <c r="D181" s="13">
        <v>0.22130879442609386</v>
      </c>
      <c r="E181" s="13">
        <v>-0.1523661529022764</v>
      </c>
      <c r="F181" s="13">
        <v>-0.22648201183788008</v>
      </c>
      <c r="G181" s="13">
        <v>0.44623813794719402</v>
      </c>
      <c r="H181" s="13">
        <v>-0.20182401483533219</v>
      </c>
      <c r="I181" s="13">
        <v>2.0097958187599296E-2</v>
      </c>
      <c r="J181" s="13">
        <v>-2.1955733489510409E-3</v>
      </c>
      <c r="K181" s="13">
        <v>-3.192028206435138E-2</v>
      </c>
      <c r="L181" s="13">
        <v>-0.14169903584281796</v>
      </c>
      <c r="M181" s="13">
        <v>1.7002018304980604E-2</v>
      </c>
      <c r="N181" s="13">
        <v>-4.0702582366628492E-2</v>
      </c>
      <c r="O181" s="13">
        <v>-0.11197432712741784</v>
      </c>
      <c r="P181" s="13">
        <v>0.62607667904473607</v>
      </c>
      <c r="Q181" s="13">
        <v>-0.1825705103264933</v>
      </c>
      <c r="R181" s="13">
        <v>0.10954230895848549</v>
      </c>
      <c r="S181" s="13">
        <v>0.60844452228401025</v>
      </c>
      <c r="T181" s="13">
        <v>-0.61911839150584869</v>
      </c>
      <c r="U181" s="13">
        <v>1.073271410436698</v>
      </c>
      <c r="V181" s="13">
        <v>8.2249621865254419E-2</v>
      </c>
      <c r="W181" s="13">
        <v>0.23627765793596467</v>
      </c>
      <c r="X181" s="15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275</v>
      </c>
      <c r="C182" s="47"/>
      <c r="D182" s="45">
        <v>0.82</v>
      </c>
      <c r="E182" s="45">
        <v>0.62</v>
      </c>
      <c r="F182" s="45">
        <v>0.9</v>
      </c>
      <c r="G182" s="45">
        <v>1.69</v>
      </c>
      <c r="H182" s="45">
        <v>0.81</v>
      </c>
      <c r="I182" s="45">
        <v>0.05</v>
      </c>
      <c r="J182" s="45">
        <v>0.04</v>
      </c>
      <c r="K182" s="45">
        <v>0.15</v>
      </c>
      <c r="L182" s="45">
        <v>0.56999999999999995</v>
      </c>
      <c r="M182" s="45">
        <v>0.04</v>
      </c>
      <c r="N182" s="45">
        <v>0.19</v>
      </c>
      <c r="O182" s="45">
        <v>0.46</v>
      </c>
      <c r="P182" s="45">
        <v>2.39</v>
      </c>
      <c r="Q182" s="45">
        <v>0.73</v>
      </c>
      <c r="R182" s="45">
        <v>0.39</v>
      </c>
      <c r="S182" s="45">
        <v>2.3199999999999998</v>
      </c>
      <c r="T182" s="45">
        <v>2.42</v>
      </c>
      <c r="U182" s="45">
        <v>4.1100000000000003</v>
      </c>
      <c r="V182" s="45">
        <v>0.28999999999999998</v>
      </c>
      <c r="W182" s="45">
        <v>0.88</v>
      </c>
      <c r="X182" s="15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575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17" t="s">
        <v>231</v>
      </c>
      <c r="Y185" s="17" t="s">
        <v>231</v>
      </c>
      <c r="Z185" s="17" t="s">
        <v>231</v>
      </c>
      <c r="AA185" s="17" t="s">
        <v>231</v>
      </c>
      <c r="AB185" s="17" t="s">
        <v>231</v>
      </c>
      <c r="AC185" s="17" t="s">
        <v>231</v>
      </c>
      <c r="AD185" s="17" t="s">
        <v>231</v>
      </c>
      <c r="AE185" s="17" t="s">
        <v>231</v>
      </c>
      <c r="AF185" s="15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232</v>
      </c>
      <c r="C186" s="9" t="s">
        <v>232</v>
      </c>
      <c r="D186" s="151" t="s">
        <v>235</v>
      </c>
      <c r="E186" s="152" t="s">
        <v>236</v>
      </c>
      <c r="F186" s="152" t="s">
        <v>237</v>
      </c>
      <c r="G186" s="152" t="s">
        <v>238</v>
      </c>
      <c r="H186" s="152" t="s">
        <v>298</v>
      </c>
      <c r="I186" s="152" t="s">
        <v>241</v>
      </c>
      <c r="J186" s="152" t="s">
        <v>242</v>
      </c>
      <c r="K186" s="152" t="s">
        <v>243</v>
      </c>
      <c r="L186" s="152" t="s">
        <v>245</v>
      </c>
      <c r="M186" s="152" t="s">
        <v>246</v>
      </c>
      <c r="N186" s="152" t="s">
        <v>247</v>
      </c>
      <c r="O186" s="152" t="s">
        <v>248</v>
      </c>
      <c r="P186" s="152" t="s">
        <v>249</v>
      </c>
      <c r="Q186" s="152" t="s">
        <v>250</v>
      </c>
      <c r="R186" s="152" t="s">
        <v>251</v>
      </c>
      <c r="S186" s="152" t="s">
        <v>252</v>
      </c>
      <c r="T186" s="152" t="s">
        <v>253</v>
      </c>
      <c r="U186" s="152" t="s">
        <v>254</v>
      </c>
      <c r="V186" s="152" t="s">
        <v>255</v>
      </c>
      <c r="W186" s="152" t="s">
        <v>256</v>
      </c>
      <c r="X186" s="152" t="s">
        <v>257</v>
      </c>
      <c r="Y186" s="152" t="s">
        <v>258</v>
      </c>
      <c r="Z186" s="152" t="s">
        <v>259</v>
      </c>
      <c r="AA186" s="152" t="s">
        <v>260</v>
      </c>
      <c r="AB186" s="152" t="s">
        <v>261</v>
      </c>
      <c r="AC186" s="152" t="s">
        <v>262</v>
      </c>
      <c r="AD186" s="152" t="s">
        <v>263</v>
      </c>
      <c r="AE186" s="152" t="s">
        <v>264</v>
      </c>
      <c r="AF186" s="15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328</v>
      </c>
      <c r="E187" s="11" t="s">
        <v>294</v>
      </c>
      <c r="F187" s="11" t="s">
        <v>294</v>
      </c>
      <c r="G187" s="11" t="s">
        <v>328</v>
      </c>
      <c r="H187" s="11" t="s">
        <v>329</v>
      </c>
      <c r="I187" s="11" t="s">
        <v>329</v>
      </c>
      <c r="J187" s="11" t="s">
        <v>328</v>
      </c>
      <c r="K187" s="11" t="s">
        <v>328</v>
      </c>
      <c r="L187" s="11" t="s">
        <v>294</v>
      </c>
      <c r="M187" s="11" t="s">
        <v>294</v>
      </c>
      <c r="N187" s="11" t="s">
        <v>294</v>
      </c>
      <c r="O187" s="11" t="s">
        <v>294</v>
      </c>
      <c r="P187" s="11" t="s">
        <v>294</v>
      </c>
      <c r="Q187" s="11" t="s">
        <v>294</v>
      </c>
      <c r="R187" s="11" t="s">
        <v>329</v>
      </c>
      <c r="S187" s="11" t="s">
        <v>329</v>
      </c>
      <c r="T187" s="11" t="s">
        <v>329</v>
      </c>
      <c r="U187" s="11" t="s">
        <v>329</v>
      </c>
      <c r="V187" s="11" t="s">
        <v>329</v>
      </c>
      <c r="W187" s="11" t="s">
        <v>294</v>
      </c>
      <c r="X187" s="11" t="s">
        <v>294</v>
      </c>
      <c r="Y187" s="11" t="s">
        <v>328</v>
      </c>
      <c r="Z187" s="11" t="s">
        <v>294</v>
      </c>
      <c r="AA187" s="11" t="s">
        <v>329</v>
      </c>
      <c r="AB187" s="11" t="s">
        <v>294</v>
      </c>
      <c r="AC187" s="11" t="s">
        <v>328</v>
      </c>
      <c r="AD187" s="11" t="s">
        <v>294</v>
      </c>
      <c r="AE187" s="11" t="s">
        <v>329</v>
      </c>
      <c r="AF187" s="15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 t="s">
        <v>332</v>
      </c>
      <c r="E188" s="26" t="s">
        <v>330</v>
      </c>
      <c r="F188" s="26" t="s">
        <v>331</v>
      </c>
      <c r="G188" s="26" t="s">
        <v>330</v>
      </c>
      <c r="H188" s="26" t="s">
        <v>332</v>
      </c>
      <c r="I188" s="26" t="s">
        <v>333</v>
      </c>
      <c r="J188" s="26" t="s">
        <v>333</v>
      </c>
      <c r="K188" s="26" t="s">
        <v>333</v>
      </c>
      <c r="L188" s="26" t="s">
        <v>333</v>
      </c>
      <c r="M188" s="26" t="s">
        <v>333</v>
      </c>
      <c r="N188" s="26" t="s">
        <v>333</v>
      </c>
      <c r="O188" s="26" t="s">
        <v>333</v>
      </c>
      <c r="P188" s="26" t="s">
        <v>333</v>
      </c>
      <c r="Q188" s="26" t="s">
        <v>333</v>
      </c>
      <c r="R188" s="26" t="s">
        <v>331</v>
      </c>
      <c r="S188" s="26" t="s">
        <v>332</v>
      </c>
      <c r="T188" s="26" t="s">
        <v>332</v>
      </c>
      <c r="U188" s="26" t="s">
        <v>331</v>
      </c>
      <c r="V188" s="26" t="s">
        <v>333</v>
      </c>
      <c r="W188" s="26" t="s">
        <v>270</v>
      </c>
      <c r="X188" s="26" t="s">
        <v>332</v>
      </c>
      <c r="Y188" s="26" t="s">
        <v>331</v>
      </c>
      <c r="Z188" s="26" t="s">
        <v>331</v>
      </c>
      <c r="AA188" s="26" t="s">
        <v>333</v>
      </c>
      <c r="AB188" s="26" t="s">
        <v>333</v>
      </c>
      <c r="AC188" s="26" t="s">
        <v>330</v>
      </c>
      <c r="AD188" s="26" t="s">
        <v>333</v>
      </c>
      <c r="AE188" s="26" t="s">
        <v>332</v>
      </c>
      <c r="AF188" s="15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18">
        <v>50.12</v>
      </c>
      <c r="E189" s="218">
        <v>53.253488927136551</v>
      </c>
      <c r="F189" s="218">
        <v>54.4</v>
      </c>
      <c r="G189" s="218">
        <v>52.016386740000002</v>
      </c>
      <c r="H189" s="218">
        <v>53.672241919999998</v>
      </c>
      <c r="I189" s="218">
        <v>49.4</v>
      </c>
      <c r="J189" s="218">
        <v>47.326000000000001</v>
      </c>
      <c r="K189" s="218">
        <v>47</v>
      </c>
      <c r="L189" s="218">
        <v>49.8</v>
      </c>
      <c r="M189" s="218">
        <v>51.9</v>
      </c>
      <c r="N189" s="218">
        <v>55.6</v>
      </c>
      <c r="O189" s="218">
        <v>51.9</v>
      </c>
      <c r="P189" s="218">
        <v>54.1</v>
      </c>
      <c r="Q189" s="218">
        <v>53.8</v>
      </c>
      <c r="R189" s="218">
        <v>50.364078139962579</v>
      </c>
      <c r="S189" s="228">
        <v>55.5</v>
      </c>
      <c r="T189" s="218">
        <v>51.7</v>
      </c>
      <c r="U189" s="218">
        <v>52.9</v>
      </c>
      <c r="V189" s="218">
        <v>48.3</v>
      </c>
      <c r="W189" s="218">
        <v>51.8</v>
      </c>
      <c r="X189" s="218">
        <v>52.8</v>
      </c>
      <c r="Y189" s="218">
        <v>50</v>
      </c>
      <c r="Z189" s="218">
        <v>54.6</v>
      </c>
      <c r="AA189" s="218">
        <v>53.56</v>
      </c>
      <c r="AB189" s="218">
        <v>50.9</v>
      </c>
      <c r="AC189" s="218">
        <v>44.76</v>
      </c>
      <c r="AD189" s="218">
        <v>54.1</v>
      </c>
      <c r="AE189" s="218">
        <v>55.4</v>
      </c>
      <c r="AF189" s="220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1</v>
      </c>
    </row>
    <row r="190" spans="1:65">
      <c r="A190" s="30"/>
      <c r="B190" s="19">
        <v>1</v>
      </c>
      <c r="C190" s="9">
        <v>2</v>
      </c>
      <c r="D190" s="223">
        <v>51.12</v>
      </c>
      <c r="E190" s="223">
        <v>54.72855430620384</v>
      </c>
      <c r="F190" s="223">
        <v>54.7</v>
      </c>
      <c r="G190" s="223">
        <v>51.75823741</v>
      </c>
      <c r="H190" s="223">
        <v>52.820261790000004</v>
      </c>
      <c r="I190" s="223">
        <v>50.1</v>
      </c>
      <c r="J190" s="223">
        <v>46.289200000000001</v>
      </c>
      <c r="K190" s="223">
        <v>46</v>
      </c>
      <c r="L190" s="223">
        <v>50.9</v>
      </c>
      <c r="M190" s="223">
        <v>53.7</v>
      </c>
      <c r="N190" s="223">
        <v>56</v>
      </c>
      <c r="O190" s="223">
        <v>53.1</v>
      </c>
      <c r="P190" s="223">
        <v>54.2</v>
      </c>
      <c r="Q190" s="223">
        <v>49.9</v>
      </c>
      <c r="R190" s="223">
        <v>50.776842527767265</v>
      </c>
      <c r="S190" s="223">
        <v>51.4</v>
      </c>
      <c r="T190" s="223">
        <v>51.6</v>
      </c>
      <c r="U190" s="223">
        <v>52.1</v>
      </c>
      <c r="V190" s="223">
        <v>48.1</v>
      </c>
      <c r="W190" s="223">
        <v>51</v>
      </c>
      <c r="X190" s="223">
        <v>53.1</v>
      </c>
      <c r="Y190" s="223">
        <v>50</v>
      </c>
      <c r="Z190" s="223">
        <v>54.3</v>
      </c>
      <c r="AA190" s="223">
        <v>53.89</v>
      </c>
      <c r="AB190" s="223">
        <v>51.4</v>
      </c>
      <c r="AC190" s="223">
        <v>46.42</v>
      </c>
      <c r="AD190" s="223">
        <v>49.8</v>
      </c>
      <c r="AE190" s="223">
        <v>54.5</v>
      </c>
      <c r="AF190" s="220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16</v>
      </c>
    </row>
    <row r="191" spans="1:65">
      <c r="A191" s="30"/>
      <c r="B191" s="19">
        <v>1</v>
      </c>
      <c r="C191" s="9">
        <v>3</v>
      </c>
      <c r="D191" s="223">
        <v>51.16</v>
      </c>
      <c r="E191" s="223">
        <v>55.417429835132168</v>
      </c>
      <c r="F191" s="223">
        <v>54.4</v>
      </c>
      <c r="G191" s="223">
        <v>52.907319170000001</v>
      </c>
      <c r="H191" s="223">
        <v>52.534662699999998</v>
      </c>
      <c r="I191" s="223">
        <v>49</v>
      </c>
      <c r="J191" s="223">
        <v>46.0381</v>
      </c>
      <c r="K191" s="223">
        <v>46</v>
      </c>
      <c r="L191" s="223">
        <v>50.3</v>
      </c>
      <c r="M191" s="223">
        <v>51.4</v>
      </c>
      <c r="N191" s="223">
        <v>55</v>
      </c>
      <c r="O191" s="223">
        <v>50.8</v>
      </c>
      <c r="P191" s="223">
        <v>54</v>
      </c>
      <c r="Q191" s="223">
        <v>52.9</v>
      </c>
      <c r="R191" s="223">
        <v>50.020597891950004</v>
      </c>
      <c r="S191" s="223">
        <v>53</v>
      </c>
      <c r="T191" s="223">
        <v>50.4</v>
      </c>
      <c r="U191" s="223">
        <v>52.3</v>
      </c>
      <c r="V191" s="223">
        <v>48.9</v>
      </c>
      <c r="W191" s="223">
        <v>51.6</v>
      </c>
      <c r="X191" s="223">
        <v>52.7</v>
      </c>
      <c r="Y191" s="223">
        <v>49</v>
      </c>
      <c r="Z191" s="223">
        <v>54.4</v>
      </c>
      <c r="AA191" s="223">
        <v>58.37</v>
      </c>
      <c r="AB191" s="223">
        <v>49.7</v>
      </c>
      <c r="AC191" s="223">
        <v>48.010000000000005</v>
      </c>
      <c r="AD191" s="223">
        <v>52.9</v>
      </c>
      <c r="AE191" s="223">
        <v>55.6</v>
      </c>
      <c r="AF191" s="220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16</v>
      </c>
    </row>
    <row r="192" spans="1:65">
      <c r="A192" s="30"/>
      <c r="B192" s="19">
        <v>1</v>
      </c>
      <c r="C192" s="9">
        <v>4</v>
      </c>
      <c r="D192" s="223">
        <v>50.98</v>
      </c>
      <c r="E192" s="223">
        <v>55.650691441200259</v>
      </c>
      <c r="F192" s="223">
        <v>54.2</v>
      </c>
      <c r="G192" s="223">
        <v>53.582914250000002</v>
      </c>
      <c r="H192" s="223">
        <v>54.2</v>
      </c>
      <c r="I192" s="223">
        <v>48.9</v>
      </c>
      <c r="J192" s="223">
        <v>45.995899999999999</v>
      </c>
      <c r="K192" s="223">
        <v>47</v>
      </c>
      <c r="L192" s="223">
        <v>47.9</v>
      </c>
      <c r="M192" s="223">
        <v>52.5</v>
      </c>
      <c r="N192" s="223">
        <v>55.7</v>
      </c>
      <c r="O192" s="223">
        <v>51.3</v>
      </c>
      <c r="P192" s="223">
        <v>54.5</v>
      </c>
      <c r="Q192" s="223">
        <v>52.8</v>
      </c>
      <c r="R192" s="223">
        <v>49.145133910950001</v>
      </c>
      <c r="S192" s="223">
        <v>51.6</v>
      </c>
      <c r="T192" s="223">
        <v>50.8</v>
      </c>
      <c r="U192" s="223">
        <v>53</v>
      </c>
      <c r="V192" s="223">
        <v>49.6</v>
      </c>
      <c r="W192" s="223">
        <v>49.7</v>
      </c>
      <c r="X192" s="223">
        <v>52.7</v>
      </c>
      <c r="Y192" s="223">
        <v>50</v>
      </c>
      <c r="Z192" s="223">
        <v>53.2</v>
      </c>
      <c r="AA192" s="223">
        <v>57.62</v>
      </c>
      <c r="AB192" s="223">
        <v>51.1</v>
      </c>
      <c r="AC192" s="223">
        <v>45.629999999999995</v>
      </c>
      <c r="AD192" s="223">
        <v>52.8</v>
      </c>
      <c r="AE192" s="223">
        <v>57.1</v>
      </c>
      <c r="AF192" s="220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51.639172455728293</v>
      </c>
    </row>
    <row r="193" spans="1:65">
      <c r="A193" s="30"/>
      <c r="B193" s="19">
        <v>1</v>
      </c>
      <c r="C193" s="9">
        <v>5</v>
      </c>
      <c r="D193" s="223">
        <v>51.54</v>
      </c>
      <c r="E193" s="223">
        <v>54.643274285014144</v>
      </c>
      <c r="F193" s="223">
        <v>55</v>
      </c>
      <c r="G193" s="223">
        <v>53.729802880000001</v>
      </c>
      <c r="H193" s="223">
        <v>53.308779710000003</v>
      </c>
      <c r="I193" s="223">
        <v>46.8</v>
      </c>
      <c r="J193" s="223">
        <v>46.402700000000003</v>
      </c>
      <c r="K193" s="223">
        <v>47</v>
      </c>
      <c r="L193" s="223">
        <v>46.4</v>
      </c>
      <c r="M193" s="223">
        <v>53</v>
      </c>
      <c r="N193" s="223">
        <v>55.4</v>
      </c>
      <c r="O193" s="223">
        <v>50.4</v>
      </c>
      <c r="P193" s="223">
        <v>52.1</v>
      </c>
      <c r="Q193" s="223">
        <v>52</v>
      </c>
      <c r="R193" s="223">
        <v>49.972223331450003</v>
      </c>
      <c r="S193" s="223">
        <v>51.8</v>
      </c>
      <c r="T193" s="223">
        <v>52.5</v>
      </c>
      <c r="U193" s="223">
        <v>52.4</v>
      </c>
      <c r="V193" s="223">
        <v>49.2</v>
      </c>
      <c r="W193" s="223">
        <v>49.9</v>
      </c>
      <c r="X193" s="225">
        <v>55</v>
      </c>
      <c r="Y193" s="223">
        <v>50</v>
      </c>
      <c r="Z193" s="223">
        <v>54.8</v>
      </c>
      <c r="AA193" s="223">
        <v>54.55</v>
      </c>
      <c r="AB193" s="223">
        <v>51.3</v>
      </c>
      <c r="AC193" s="223">
        <v>51.190000000000005</v>
      </c>
      <c r="AD193" s="223">
        <v>50.1</v>
      </c>
      <c r="AE193" s="223">
        <v>55.4</v>
      </c>
      <c r="AF193" s="220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2">
        <v>82</v>
      </c>
    </row>
    <row r="194" spans="1:65">
      <c r="A194" s="30"/>
      <c r="B194" s="19">
        <v>1</v>
      </c>
      <c r="C194" s="9">
        <v>6</v>
      </c>
      <c r="D194" s="223">
        <v>51.27</v>
      </c>
      <c r="E194" s="223">
        <v>55.095155416635492</v>
      </c>
      <c r="F194" s="223">
        <v>54.6</v>
      </c>
      <c r="G194" s="223">
        <v>53.155628309999997</v>
      </c>
      <c r="H194" s="223">
        <v>52.504844919999996</v>
      </c>
      <c r="I194" s="223">
        <v>47</v>
      </c>
      <c r="J194" s="223">
        <v>47.9011</v>
      </c>
      <c r="K194" s="223">
        <v>47</v>
      </c>
      <c r="L194" s="223">
        <v>47.9</v>
      </c>
      <c r="M194" s="223">
        <v>50.6</v>
      </c>
      <c r="N194" s="225">
        <v>53.4</v>
      </c>
      <c r="O194" s="223">
        <v>50.5</v>
      </c>
      <c r="P194" s="223">
        <v>52.5</v>
      </c>
      <c r="Q194" s="223">
        <v>51.8</v>
      </c>
      <c r="R194" s="223">
        <v>48.847422748950002</v>
      </c>
      <c r="S194" s="223">
        <v>50.9</v>
      </c>
      <c r="T194" s="223">
        <v>51.3</v>
      </c>
      <c r="U194" s="223">
        <v>52</v>
      </c>
      <c r="V194" s="223">
        <v>48.9</v>
      </c>
      <c r="W194" s="223">
        <v>51.2</v>
      </c>
      <c r="X194" s="223">
        <v>52.6</v>
      </c>
      <c r="Y194" s="223">
        <v>50</v>
      </c>
      <c r="Z194" s="223">
        <v>55.2</v>
      </c>
      <c r="AA194" s="223">
        <v>56.67</v>
      </c>
      <c r="AB194" s="223">
        <v>51.5</v>
      </c>
      <c r="AC194" s="225">
        <v>57.47</v>
      </c>
      <c r="AD194" s="223">
        <v>52.7</v>
      </c>
      <c r="AE194" s="223">
        <v>56.5</v>
      </c>
      <c r="AF194" s="220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6"/>
    </row>
    <row r="195" spans="1:65">
      <c r="A195" s="30"/>
      <c r="B195" s="20" t="s">
        <v>271</v>
      </c>
      <c r="C195" s="12"/>
      <c r="D195" s="227">
        <v>51.031666666666659</v>
      </c>
      <c r="E195" s="227">
        <v>54.79809903522041</v>
      </c>
      <c r="F195" s="227">
        <v>54.550000000000004</v>
      </c>
      <c r="G195" s="227">
        <v>52.858381460000004</v>
      </c>
      <c r="H195" s="227">
        <v>53.173465173333334</v>
      </c>
      <c r="I195" s="227">
        <v>48.533333333333331</v>
      </c>
      <c r="J195" s="227">
        <v>46.658833333333341</v>
      </c>
      <c r="K195" s="227">
        <v>46.666666666666664</v>
      </c>
      <c r="L195" s="227">
        <v>48.866666666666667</v>
      </c>
      <c r="M195" s="227">
        <v>52.183333333333337</v>
      </c>
      <c r="N195" s="227">
        <v>55.18333333333333</v>
      </c>
      <c r="O195" s="227">
        <v>51.333333333333336</v>
      </c>
      <c r="P195" s="227">
        <v>53.56666666666667</v>
      </c>
      <c r="Q195" s="227">
        <v>52.199999999999996</v>
      </c>
      <c r="R195" s="227">
        <v>49.854383091838308</v>
      </c>
      <c r="S195" s="227">
        <v>52.366666666666667</v>
      </c>
      <c r="T195" s="227">
        <v>51.383333333333333</v>
      </c>
      <c r="U195" s="227">
        <v>52.449999999999996</v>
      </c>
      <c r="V195" s="227">
        <v>48.833333333333336</v>
      </c>
      <c r="W195" s="227">
        <v>50.866666666666674</v>
      </c>
      <c r="X195" s="227">
        <v>53.150000000000006</v>
      </c>
      <c r="Y195" s="227">
        <v>49.833333333333336</v>
      </c>
      <c r="Z195" s="227">
        <v>54.416666666666664</v>
      </c>
      <c r="AA195" s="227">
        <v>55.776666666666671</v>
      </c>
      <c r="AB195" s="227">
        <v>50.983333333333327</v>
      </c>
      <c r="AC195" s="227">
        <v>48.913333333333334</v>
      </c>
      <c r="AD195" s="227">
        <v>52.06666666666667</v>
      </c>
      <c r="AE195" s="227">
        <v>55.75</v>
      </c>
      <c r="AF195" s="220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6"/>
    </row>
    <row r="196" spans="1:65">
      <c r="A196" s="30"/>
      <c r="B196" s="3" t="s">
        <v>272</v>
      </c>
      <c r="C196" s="29"/>
      <c r="D196" s="223">
        <v>51.14</v>
      </c>
      <c r="E196" s="223">
        <v>54.91185486141967</v>
      </c>
      <c r="F196" s="223">
        <v>54.5</v>
      </c>
      <c r="G196" s="223">
        <v>53.031473739999996</v>
      </c>
      <c r="H196" s="223">
        <v>53.06452075</v>
      </c>
      <c r="I196" s="223">
        <v>48.95</v>
      </c>
      <c r="J196" s="223">
        <v>46.345950000000002</v>
      </c>
      <c r="K196" s="223">
        <v>47</v>
      </c>
      <c r="L196" s="223">
        <v>48.849999999999994</v>
      </c>
      <c r="M196" s="223">
        <v>52.2</v>
      </c>
      <c r="N196" s="223">
        <v>55.5</v>
      </c>
      <c r="O196" s="223">
        <v>51.05</v>
      </c>
      <c r="P196" s="223">
        <v>54.05</v>
      </c>
      <c r="Q196" s="223">
        <v>52.4</v>
      </c>
      <c r="R196" s="223">
        <v>49.9964106117</v>
      </c>
      <c r="S196" s="223">
        <v>51.7</v>
      </c>
      <c r="T196" s="223">
        <v>51.45</v>
      </c>
      <c r="U196" s="223">
        <v>52.349999999999994</v>
      </c>
      <c r="V196" s="223">
        <v>48.9</v>
      </c>
      <c r="W196" s="223">
        <v>51.1</v>
      </c>
      <c r="X196" s="223">
        <v>52.75</v>
      </c>
      <c r="Y196" s="223">
        <v>50</v>
      </c>
      <c r="Z196" s="223">
        <v>54.5</v>
      </c>
      <c r="AA196" s="223">
        <v>55.61</v>
      </c>
      <c r="AB196" s="223">
        <v>51.2</v>
      </c>
      <c r="AC196" s="223">
        <v>47.215000000000003</v>
      </c>
      <c r="AD196" s="223">
        <v>52.75</v>
      </c>
      <c r="AE196" s="223">
        <v>55.5</v>
      </c>
      <c r="AF196" s="220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226"/>
    </row>
    <row r="197" spans="1:65">
      <c r="A197" s="30"/>
      <c r="B197" s="3" t="s">
        <v>273</v>
      </c>
      <c r="C197" s="29"/>
      <c r="D197" s="229">
        <v>0.48441373501033957</v>
      </c>
      <c r="E197" s="229">
        <v>0.85010052379686474</v>
      </c>
      <c r="F197" s="229">
        <v>0.28106938645110385</v>
      </c>
      <c r="G197" s="229">
        <v>0.81170754383253685</v>
      </c>
      <c r="H197" s="229">
        <v>0.6783415497093922</v>
      </c>
      <c r="I197" s="229">
        <v>1.3351654079801007</v>
      </c>
      <c r="J197" s="229">
        <v>0.77657728441325558</v>
      </c>
      <c r="K197" s="229">
        <v>0.51639777949432231</v>
      </c>
      <c r="L197" s="229">
        <v>1.7328204369370375</v>
      </c>
      <c r="M197" s="229">
        <v>1.1196725711861786</v>
      </c>
      <c r="N197" s="229">
        <v>0.93470137833784561</v>
      </c>
      <c r="O197" s="229">
        <v>1.0289152864384261</v>
      </c>
      <c r="P197" s="229">
        <v>1.0033277962194942</v>
      </c>
      <c r="Q197" s="229">
        <v>1.3341664064126328</v>
      </c>
      <c r="R197" s="229">
        <v>0.73064870732865239</v>
      </c>
      <c r="S197" s="229">
        <v>1.6860209567697158</v>
      </c>
      <c r="T197" s="229">
        <v>0.73598007219398842</v>
      </c>
      <c r="U197" s="229">
        <v>0.41352146256270633</v>
      </c>
      <c r="V197" s="229">
        <v>0.55737479909542698</v>
      </c>
      <c r="W197" s="229">
        <v>0.87559503577091258</v>
      </c>
      <c r="X197" s="229">
        <v>0.92249661245990444</v>
      </c>
      <c r="Y197" s="229">
        <v>0.40824829046386302</v>
      </c>
      <c r="Z197" s="229">
        <v>0.6765106552499125</v>
      </c>
      <c r="AA197" s="229">
        <v>2.0444624395343296</v>
      </c>
      <c r="AB197" s="229">
        <v>0.66458006791256141</v>
      </c>
      <c r="AC197" s="229">
        <v>4.7636736524101515</v>
      </c>
      <c r="AD197" s="229">
        <v>1.7189143860782214</v>
      </c>
      <c r="AE197" s="229">
        <v>0.91815031449104301</v>
      </c>
      <c r="AF197" s="230"/>
      <c r="AG197" s="231"/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  <c r="AS197" s="231"/>
      <c r="AT197" s="231"/>
      <c r="AU197" s="231"/>
      <c r="AV197" s="231"/>
      <c r="AW197" s="231"/>
      <c r="AX197" s="231"/>
      <c r="AY197" s="231"/>
      <c r="AZ197" s="231"/>
      <c r="BA197" s="231"/>
      <c r="BB197" s="231"/>
      <c r="BC197" s="231"/>
      <c r="BD197" s="231"/>
      <c r="BE197" s="231"/>
      <c r="BF197" s="231"/>
      <c r="BG197" s="231"/>
      <c r="BH197" s="231"/>
      <c r="BI197" s="231"/>
      <c r="BJ197" s="231"/>
      <c r="BK197" s="231"/>
      <c r="BL197" s="231"/>
      <c r="BM197" s="232"/>
    </row>
    <row r="198" spans="1:65">
      <c r="A198" s="30"/>
      <c r="B198" s="3" t="s">
        <v>87</v>
      </c>
      <c r="C198" s="29"/>
      <c r="D198" s="13">
        <v>9.4924145467260128E-3</v>
      </c>
      <c r="E198" s="13">
        <v>1.5513321424717291E-2</v>
      </c>
      <c r="F198" s="13">
        <v>5.1525093758222514E-3</v>
      </c>
      <c r="G198" s="13">
        <v>1.5356269363767553E-2</v>
      </c>
      <c r="H198" s="13">
        <v>1.2757143953251004E-2</v>
      </c>
      <c r="I198" s="13">
        <v>2.7510276263326253E-2</v>
      </c>
      <c r="J198" s="13">
        <v>1.6643735578756192E-2</v>
      </c>
      <c r="K198" s="13">
        <v>1.1065666703449764E-2</v>
      </c>
      <c r="L198" s="13">
        <v>3.5460172652190397E-2</v>
      </c>
      <c r="M198" s="13">
        <v>2.1456516854414152E-2</v>
      </c>
      <c r="N198" s="13">
        <v>1.6938110148073313E-2</v>
      </c>
      <c r="O198" s="13">
        <v>2.0043804281268039E-2</v>
      </c>
      <c r="P198" s="13">
        <v>1.8730450458360189E-2</v>
      </c>
      <c r="Q198" s="13">
        <v>2.5558743417866531E-2</v>
      </c>
      <c r="R198" s="13">
        <v>1.4655656373938109E-2</v>
      </c>
      <c r="S198" s="13">
        <v>3.2196453662056951E-2</v>
      </c>
      <c r="T198" s="13">
        <v>1.4323322845163576E-2</v>
      </c>
      <c r="U198" s="13">
        <v>7.8841079611574136E-3</v>
      </c>
      <c r="V198" s="13">
        <v>1.141381841151045E-2</v>
      </c>
      <c r="W198" s="13">
        <v>1.7213532813320689E-2</v>
      </c>
      <c r="X198" s="13">
        <v>1.7356474364250318E-2</v>
      </c>
      <c r="Y198" s="13">
        <v>8.1922733872347095E-3</v>
      </c>
      <c r="Z198" s="13">
        <v>1.2432048794791654E-2</v>
      </c>
      <c r="AA198" s="13">
        <v>3.6654439243429079E-2</v>
      </c>
      <c r="AB198" s="13">
        <v>1.3035241606653708E-2</v>
      </c>
      <c r="AC198" s="13">
        <v>9.7390084211738143E-2</v>
      </c>
      <c r="AD198" s="13">
        <v>3.3013720603294903E-2</v>
      </c>
      <c r="AE198" s="13">
        <v>1.6469063937059068E-2</v>
      </c>
      <c r="AF198" s="15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274</v>
      </c>
      <c r="C199" s="29"/>
      <c r="D199" s="13">
        <v>-1.1764436960767788E-2</v>
      </c>
      <c r="E199" s="13">
        <v>6.1173067446043117E-2</v>
      </c>
      <c r="F199" s="13">
        <v>5.636859395388738E-2</v>
      </c>
      <c r="G199" s="13">
        <v>2.3610157682464328E-2</v>
      </c>
      <c r="H199" s="13">
        <v>2.9711799098260716E-2</v>
      </c>
      <c r="I199" s="13">
        <v>-6.0145021205707416E-2</v>
      </c>
      <c r="J199" s="13">
        <v>-9.6444983247257365E-2</v>
      </c>
      <c r="K199" s="13">
        <v>-9.629328962087258E-2</v>
      </c>
      <c r="L199" s="13">
        <v>-5.3689973274427927E-2</v>
      </c>
      <c r="M199" s="13">
        <v>1.0537753641802983E-2</v>
      </c>
      <c r="N199" s="13">
        <v>6.8633185023318166E-2</v>
      </c>
      <c r="O199" s="13">
        <v>-5.9226185829597267E-3</v>
      </c>
      <c r="P199" s="13">
        <v>3.7326202556612786E-2</v>
      </c>
      <c r="Q199" s="13">
        <v>1.0860506038366857E-2</v>
      </c>
      <c r="R199" s="13">
        <v>-3.4562702673442969E-2</v>
      </c>
      <c r="S199" s="13">
        <v>1.4088030004006713E-2</v>
      </c>
      <c r="T199" s="13">
        <v>-4.9543613932678809E-3</v>
      </c>
      <c r="U199" s="13">
        <v>1.570179198682653E-2</v>
      </c>
      <c r="V199" s="13">
        <v>-5.4335478067555787E-2</v>
      </c>
      <c r="W199" s="13">
        <v>-1.4959685686750879E-2</v>
      </c>
      <c r="X199" s="13">
        <v>2.925739264251348E-2</v>
      </c>
      <c r="Y199" s="13">
        <v>-3.4970334273717318E-2</v>
      </c>
      <c r="Z199" s="13">
        <v>5.3786574781375496E-2</v>
      </c>
      <c r="AA199" s="13">
        <v>8.012317034099592E-2</v>
      </c>
      <c r="AB199" s="13">
        <v>-1.2700418910803313E-2</v>
      </c>
      <c r="AC199" s="13">
        <v>-5.2786266564048723E-2</v>
      </c>
      <c r="AD199" s="13">
        <v>8.2784868658551947E-3</v>
      </c>
      <c r="AE199" s="13">
        <v>7.9606766506493454E-2</v>
      </c>
      <c r="AF199" s="15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275</v>
      </c>
      <c r="C200" s="47"/>
      <c r="D200" s="45">
        <v>0.4</v>
      </c>
      <c r="E200" s="45">
        <v>0.97</v>
      </c>
      <c r="F200" s="45">
        <v>0.88</v>
      </c>
      <c r="G200" s="45">
        <v>0.27</v>
      </c>
      <c r="H200" s="45">
        <v>0.38</v>
      </c>
      <c r="I200" s="45">
        <v>1.3</v>
      </c>
      <c r="J200" s="45">
        <v>1.99</v>
      </c>
      <c r="K200" s="45">
        <v>1.98</v>
      </c>
      <c r="L200" s="45">
        <v>1.18</v>
      </c>
      <c r="M200" s="45">
        <v>0.02</v>
      </c>
      <c r="N200" s="45">
        <v>1.1100000000000001</v>
      </c>
      <c r="O200" s="45">
        <v>0.28999999999999998</v>
      </c>
      <c r="P200" s="45">
        <v>0.52</v>
      </c>
      <c r="Q200" s="45">
        <v>0.03</v>
      </c>
      <c r="R200" s="45">
        <v>0.82</v>
      </c>
      <c r="S200" s="45">
        <v>0.09</v>
      </c>
      <c r="T200" s="45">
        <v>0.27</v>
      </c>
      <c r="U200" s="45">
        <v>0.12</v>
      </c>
      <c r="V200" s="45">
        <v>1.2</v>
      </c>
      <c r="W200" s="45">
        <v>0.46</v>
      </c>
      <c r="X200" s="45">
        <v>0.37</v>
      </c>
      <c r="Y200" s="45">
        <v>0.83</v>
      </c>
      <c r="Z200" s="45">
        <v>0.83</v>
      </c>
      <c r="AA200" s="45">
        <v>1.33</v>
      </c>
      <c r="AB200" s="45">
        <v>0.41</v>
      </c>
      <c r="AC200" s="45">
        <v>1.17</v>
      </c>
      <c r="AD200" s="45">
        <v>0.02</v>
      </c>
      <c r="AE200" s="45">
        <v>1.32</v>
      </c>
      <c r="AF200" s="15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BM201" s="55"/>
    </row>
    <row r="202" spans="1:65" ht="15">
      <c r="B202" s="8" t="s">
        <v>576</v>
      </c>
      <c r="BM202" s="28" t="s">
        <v>67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231</v>
      </c>
      <c r="E203" s="17" t="s">
        <v>231</v>
      </c>
      <c r="F203" s="17" t="s">
        <v>231</v>
      </c>
      <c r="G203" s="17" t="s">
        <v>231</v>
      </c>
      <c r="H203" s="17" t="s">
        <v>231</v>
      </c>
      <c r="I203" s="17" t="s">
        <v>231</v>
      </c>
      <c r="J203" s="17" t="s">
        <v>231</v>
      </c>
      <c r="K203" s="17" t="s">
        <v>231</v>
      </c>
      <c r="L203" s="17" t="s">
        <v>231</v>
      </c>
      <c r="M203" s="17" t="s">
        <v>231</v>
      </c>
      <c r="N203" s="17" t="s">
        <v>231</v>
      </c>
      <c r="O203" s="17" t="s">
        <v>231</v>
      </c>
      <c r="P203" s="17" t="s">
        <v>231</v>
      </c>
      <c r="Q203" s="17" t="s">
        <v>231</v>
      </c>
      <c r="R203" s="17" t="s">
        <v>231</v>
      </c>
      <c r="S203" s="17" t="s">
        <v>231</v>
      </c>
      <c r="T203" s="17" t="s">
        <v>231</v>
      </c>
      <c r="U203" s="17" t="s">
        <v>231</v>
      </c>
      <c r="V203" s="17" t="s">
        <v>231</v>
      </c>
      <c r="W203" s="17" t="s">
        <v>231</v>
      </c>
      <c r="X203" s="17" t="s">
        <v>231</v>
      </c>
      <c r="Y203" s="17" t="s">
        <v>231</v>
      </c>
      <c r="Z203" s="17" t="s">
        <v>231</v>
      </c>
      <c r="AA203" s="17" t="s">
        <v>231</v>
      </c>
      <c r="AB203" s="17" t="s">
        <v>231</v>
      </c>
      <c r="AC203" s="17" t="s">
        <v>231</v>
      </c>
      <c r="AD203" s="17" t="s">
        <v>231</v>
      </c>
      <c r="AE203" s="17" t="s">
        <v>231</v>
      </c>
      <c r="AF203" s="15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232</v>
      </c>
      <c r="C204" s="9" t="s">
        <v>232</v>
      </c>
      <c r="D204" s="151" t="s">
        <v>235</v>
      </c>
      <c r="E204" s="152" t="s">
        <v>236</v>
      </c>
      <c r="F204" s="152" t="s">
        <v>237</v>
      </c>
      <c r="G204" s="152" t="s">
        <v>238</v>
      </c>
      <c r="H204" s="152" t="s">
        <v>298</v>
      </c>
      <c r="I204" s="152" t="s">
        <v>241</v>
      </c>
      <c r="J204" s="152" t="s">
        <v>242</v>
      </c>
      <c r="K204" s="152" t="s">
        <v>243</v>
      </c>
      <c r="L204" s="152" t="s">
        <v>245</v>
      </c>
      <c r="M204" s="152" t="s">
        <v>246</v>
      </c>
      <c r="N204" s="152" t="s">
        <v>247</v>
      </c>
      <c r="O204" s="152" t="s">
        <v>248</v>
      </c>
      <c r="P204" s="152" t="s">
        <v>249</v>
      </c>
      <c r="Q204" s="152" t="s">
        <v>250</v>
      </c>
      <c r="R204" s="152" t="s">
        <v>251</v>
      </c>
      <c r="S204" s="152" t="s">
        <v>252</v>
      </c>
      <c r="T204" s="152" t="s">
        <v>253</v>
      </c>
      <c r="U204" s="152" t="s">
        <v>254</v>
      </c>
      <c r="V204" s="152" t="s">
        <v>255</v>
      </c>
      <c r="W204" s="152" t="s">
        <v>256</v>
      </c>
      <c r="X204" s="152" t="s">
        <v>257</v>
      </c>
      <c r="Y204" s="152" t="s">
        <v>258</v>
      </c>
      <c r="Z204" s="152" t="s">
        <v>259</v>
      </c>
      <c r="AA204" s="152" t="s">
        <v>260</v>
      </c>
      <c r="AB204" s="152" t="s">
        <v>261</v>
      </c>
      <c r="AC204" s="152" t="s">
        <v>262</v>
      </c>
      <c r="AD204" s="152" t="s">
        <v>263</v>
      </c>
      <c r="AE204" s="152" t="s">
        <v>264</v>
      </c>
      <c r="AF204" s="15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328</v>
      </c>
      <c r="E205" s="11" t="s">
        <v>294</v>
      </c>
      <c r="F205" s="11" t="s">
        <v>328</v>
      </c>
      <c r="G205" s="11" t="s">
        <v>328</v>
      </c>
      <c r="H205" s="11" t="s">
        <v>329</v>
      </c>
      <c r="I205" s="11" t="s">
        <v>329</v>
      </c>
      <c r="J205" s="11" t="s">
        <v>328</v>
      </c>
      <c r="K205" s="11" t="s">
        <v>328</v>
      </c>
      <c r="L205" s="11" t="s">
        <v>294</v>
      </c>
      <c r="M205" s="11" t="s">
        <v>294</v>
      </c>
      <c r="N205" s="11" t="s">
        <v>294</v>
      </c>
      <c r="O205" s="11" t="s">
        <v>294</v>
      </c>
      <c r="P205" s="11" t="s">
        <v>294</v>
      </c>
      <c r="Q205" s="11" t="s">
        <v>294</v>
      </c>
      <c r="R205" s="11" t="s">
        <v>329</v>
      </c>
      <c r="S205" s="11" t="s">
        <v>329</v>
      </c>
      <c r="T205" s="11" t="s">
        <v>329</v>
      </c>
      <c r="U205" s="11" t="s">
        <v>329</v>
      </c>
      <c r="V205" s="11" t="s">
        <v>329</v>
      </c>
      <c r="W205" s="11" t="s">
        <v>294</v>
      </c>
      <c r="X205" s="11" t="s">
        <v>328</v>
      </c>
      <c r="Y205" s="11" t="s">
        <v>328</v>
      </c>
      <c r="Z205" s="11" t="s">
        <v>294</v>
      </c>
      <c r="AA205" s="11" t="s">
        <v>329</v>
      </c>
      <c r="AB205" s="11" t="s">
        <v>328</v>
      </c>
      <c r="AC205" s="11" t="s">
        <v>328</v>
      </c>
      <c r="AD205" s="11" t="s">
        <v>294</v>
      </c>
      <c r="AE205" s="11" t="s">
        <v>329</v>
      </c>
      <c r="AF205" s="15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332</v>
      </c>
      <c r="E206" s="26" t="s">
        <v>330</v>
      </c>
      <c r="F206" s="26" t="s">
        <v>331</v>
      </c>
      <c r="G206" s="26" t="s">
        <v>330</v>
      </c>
      <c r="H206" s="26" t="s">
        <v>332</v>
      </c>
      <c r="I206" s="26" t="s">
        <v>333</v>
      </c>
      <c r="J206" s="26" t="s">
        <v>333</v>
      </c>
      <c r="K206" s="26" t="s">
        <v>333</v>
      </c>
      <c r="L206" s="26" t="s">
        <v>333</v>
      </c>
      <c r="M206" s="26" t="s">
        <v>333</v>
      </c>
      <c r="N206" s="26" t="s">
        <v>333</v>
      </c>
      <c r="O206" s="26" t="s">
        <v>333</v>
      </c>
      <c r="P206" s="26" t="s">
        <v>333</v>
      </c>
      <c r="Q206" s="26" t="s">
        <v>333</v>
      </c>
      <c r="R206" s="26" t="s">
        <v>331</v>
      </c>
      <c r="S206" s="26" t="s">
        <v>332</v>
      </c>
      <c r="T206" s="26" t="s">
        <v>332</v>
      </c>
      <c r="U206" s="26" t="s">
        <v>331</v>
      </c>
      <c r="V206" s="26" t="s">
        <v>333</v>
      </c>
      <c r="W206" s="26" t="s">
        <v>270</v>
      </c>
      <c r="X206" s="26" t="s">
        <v>332</v>
      </c>
      <c r="Y206" s="26" t="s">
        <v>331</v>
      </c>
      <c r="Z206" s="26" t="s">
        <v>331</v>
      </c>
      <c r="AA206" s="26" t="s">
        <v>333</v>
      </c>
      <c r="AB206" s="26" t="s">
        <v>333</v>
      </c>
      <c r="AC206" s="26" t="s">
        <v>330</v>
      </c>
      <c r="AD206" s="26" t="s">
        <v>333</v>
      </c>
      <c r="AE206" s="26" t="s">
        <v>332</v>
      </c>
      <c r="AF206" s="15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33">
        <v>41.88</v>
      </c>
      <c r="E207" s="233">
        <v>41.618182724783303</v>
      </c>
      <c r="F207" s="233">
        <v>43</v>
      </c>
      <c r="G207" s="233">
        <v>43.74358977</v>
      </c>
      <c r="H207" s="233">
        <v>42.928087570000002</v>
      </c>
      <c r="I207" s="237">
        <v>37</v>
      </c>
      <c r="J207" s="233">
        <v>39.905700000000003</v>
      </c>
      <c r="K207" s="233">
        <v>38</v>
      </c>
      <c r="L207" s="233">
        <v>40.200000000000003</v>
      </c>
      <c r="M207" s="233">
        <v>41</v>
      </c>
      <c r="N207" s="233">
        <v>39</v>
      </c>
      <c r="O207" s="233">
        <v>43</v>
      </c>
      <c r="P207" s="233">
        <v>43</v>
      </c>
      <c r="Q207" s="233">
        <v>41</v>
      </c>
      <c r="R207" s="233">
        <v>40.718354475725995</v>
      </c>
      <c r="S207" s="233">
        <v>45</v>
      </c>
      <c r="T207" s="233">
        <v>46</v>
      </c>
      <c r="U207" s="233">
        <v>44</v>
      </c>
      <c r="V207" s="233">
        <v>44.4</v>
      </c>
      <c r="W207" s="233">
        <v>41.9</v>
      </c>
      <c r="X207" s="233">
        <v>42</v>
      </c>
      <c r="Y207" s="233">
        <v>42</v>
      </c>
      <c r="Z207" s="237">
        <v>49</v>
      </c>
      <c r="AA207" s="233">
        <v>40.99</v>
      </c>
      <c r="AB207" s="237">
        <v>49</v>
      </c>
      <c r="AC207" s="237">
        <v>31.88</v>
      </c>
      <c r="AD207" s="237">
        <v>21</v>
      </c>
      <c r="AE207" s="233">
        <v>44</v>
      </c>
      <c r="AF207" s="230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4">
        <v>1</v>
      </c>
    </row>
    <row r="208" spans="1:65">
      <c r="A208" s="30"/>
      <c r="B208" s="19">
        <v>1</v>
      </c>
      <c r="C208" s="9">
        <v>2</v>
      </c>
      <c r="D208" s="229">
        <v>41.2</v>
      </c>
      <c r="E208" s="229">
        <v>42.367332748149948</v>
      </c>
      <c r="F208" s="229">
        <v>43</v>
      </c>
      <c r="G208" s="229">
        <v>43.777581470000001</v>
      </c>
      <c r="H208" s="229">
        <v>42.565020609999998</v>
      </c>
      <c r="I208" s="238">
        <v>36</v>
      </c>
      <c r="J208" s="229">
        <v>38.2241</v>
      </c>
      <c r="K208" s="229">
        <v>37</v>
      </c>
      <c r="L208" s="229">
        <v>41.1</v>
      </c>
      <c r="M208" s="229">
        <v>41</v>
      </c>
      <c r="N208" s="229">
        <v>39</v>
      </c>
      <c r="O208" s="229">
        <v>43</v>
      </c>
      <c r="P208" s="229">
        <v>43</v>
      </c>
      <c r="Q208" s="229">
        <v>41</v>
      </c>
      <c r="R208" s="229">
        <v>39.816011748700006</v>
      </c>
      <c r="S208" s="229">
        <v>44</v>
      </c>
      <c r="T208" s="229">
        <v>45</v>
      </c>
      <c r="U208" s="229">
        <v>46</v>
      </c>
      <c r="V208" s="229">
        <v>42.7</v>
      </c>
      <c r="W208" s="229">
        <v>41.9</v>
      </c>
      <c r="X208" s="229">
        <v>42</v>
      </c>
      <c r="Y208" s="229">
        <v>42</v>
      </c>
      <c r="Z208" s="238">
        <v>48</v>
      </c>
      <c r="AA208" s="229">
        <v>40.67</v>
      </c>
      <c r="AB208" s="238">
        <v>50</v>
      </c>
      <c r="AC208" s="238">
        <v>33.176000000000002</v>
      </c>
      <c r="AD208" s="238">
        <v>19.600000000000001</v>
      </c>
      <c r="AE208" s="229">
        <v>45</v>
      </c>
      <c r="AF208" s="230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4">
        <v>17</v>
      </c>
    </row>
    <row r="209" spans="1:65">
      <c r="A209" s="30"/>
      <c r="B209" s="19">
        <v>1</v>
      </c>
      <c r="C209" s="9">
        <v>3</v>
      </c>
      <c r="D209" s="229">
        <v>41.5</v>
      </c>
      <c r="E209" s="229">
        <v>43.242270616049588</v>
      </c>
      <c r="F209" s="229">
        <v>44</v>
      </c>
      <c r="G209" s="229">
        <v>44.694747370000002</v>
      </c>
      <c r="H209" s="229">
        <v>42.20145505</v>
      </c>
      <c r="I209" s="238">
        <v>36</v>
      </c>
      <c r="J209" s="229">
        <v>38.439599999999999</v>
      </c>
      <c r="K209" s="229">
        <v>38</v>
      </c>
      <c r="L209" s="229">
        <v>40.5</v>
      </c>
      <c r="M209" s="229">
        <v>41</v>
      </c>
      <c r="N209" s="229">
        <v>39</v>
      </c>
      <c r="O209" s="229">
        <v>42</v>
      </c>
      <c r="P209" s="229">
        <v>43</v>
      </c>
      <c r="Q209" s="229">
        <v>40</v>
      </c>
      <c r="R209" s="229">
        <v>43.698877383700001</v>
      </c>
      <c r="S209" s="229">
        <v>44</v>
      </c>
      <c r="T209" s="229">
        <v>44</v>
      </c>
      <c r="U209" s="229">
        <v>45</v>
      </c>
      <c r="V209" s="229">
        <v>44.2</v>
      </c>
      <c r="W209" s="229">
        <v>41.8</v>
      </c>
      <c r="X209" s="229">
        <v>43</v>
      </c>
      <c r="Y209" s="229">
        <v>41</v>
      </c>
      <c r="Z209" s="238">
        <v>49</v>
      </c>
      <c r="AA209" s="229">
        <v>44.22</v>
      </c>
      <c r="AB209" s="238">
        <v>50</v>
      </c>
      <c r="AC209" s="238">
        <v>31.176000000000002</v>
      </c>
      <c r="AD209" s="238">
        <v>20.5</v>
      </c>
      <c r="AE209" s="229">
        <v>44</v>
      </c>
      <c r="AF209" s="230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4">
        <v>16</v>
      </c>
    </row>
    <row r="210" spans="1:65">
      <c r="A210" s="30"/>
      <c r="B210" s="19">
        <v>1</v>
      </c>
      <c r="C210" s="9">
        <v>4</v>
      </c>
      <c r="D210" s="229">
        <v>41.33</v>
      </c>
      <c r="E210" s="229">
        <v>43.201132662415496</v>
      </c>
      <c r="F210" s="229">
        <v>42</v>
      </c>
      <c r="G210" s="229">
        <v>44.468639889999999</v>
      </c>
      <c r="H210" s="229">
        <v>41.9</v>
      </c>
      <c r="I210" s="238">
        <v>35</v>
      </c>
      <c r="J210" s="229">
        <v>39.518900000000002</v>
      </c>
      <c r="K210" s="229">
        <v>38</v>
      </c>
      <c r="L210" s="229">
        <v>38.5</v>
      </c>
      <c r="M210" s="229">
        <v>41</v>
      </c>
      <c r="N210" s="229">
        <v>40</v>
      </c>
      <c r="O210" s="229">
        <v>43</v>
      </c>
      <c r="P210" s="229">
        <v>43</v>
      </c>
      <c r="Q210" s="229">
        <v>41</v>
      </c>
      <c r="R210" s="229">
        <v>43.203125148700003</v>
      </c>
      <c r="S210" s="229">
        <v>43</v>
      </c>
      <c r="T210" s="229">
        <v>45</v>
      </c>
      <c r="U210" s="229">
        <v>45</v>
      </c>
      <c r="V210" s="229">
        <v>44.9</v>
      </c>
      <c r="W210" s="229">
        <v>41.1</v>
      </c>
      <c r="X210" s="229">
        <v>42</v>
      </c>
      <c r="Y210" s="229">
        <v>42</v>
      </c>
      <c r="Z210" s="238">
        <v>50</v>
      </c>
      <c r="AA210" s="229">
        <v>44.72</v>
      </c>
      <c r="AB210" s="238">
        <v>50</v>
      </c>
      <c r="AC210" s="238">
        <v>31.76</v>
      </c>
      <c r="AD210" s="238">
        <v>21</v>
      </c>
      <c r="AE210" s="229">
        <v>45</v>
      </c>
      <c r="AF210" s="230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4">
        <v>42.191283441503231</v>
      </c>
    </row>
    <row r="211" spans="1:65">
      <c r="A211" s="30"/>
      <c r="B211" s="19">
        <v>1</v>
      </c>
      <c r="C211" s="9">
        <v>5</v>
      </c>
      <c r="D211" s="229">
        <v>41.62</v>
      </c>
      <c r="E211" s="229">
        <v>42.733737625541494</v>
      </c>
      <c r="F211" s="229">
        <v>42</v>
      </c>
      <c r="G211" s="229">
        <v>45.382339369999997</v>
      </c>
      <c r="H211" s="229">
        <v>42.546073069999998</v>
      </c>
      <c r="I211" s="238">
        <v>33</v>
      </c>
      <c r="J211" s="229">
        <v>41.304000000000002</v>
      </c>
      <c r="K211" s="229">
        <v>38</v>
      </c>
      <c r="L211" s="229">
        <v>38.200000000000003</v>
      </c>
      <c r="M211" s="229">
        <v>42</v>
      </c>
      <c r="N211" s="229">
        <v>39</v>
      </c>
      <c r="O211" s="229">
        <v>43</v>
      </c>
      <c r="P211" s="229">
        <v>43</v>
      </c>
      <c r="Q211" s="229">
        <v>42</v>
      </c>
      <c r="R211" s="229">
        <v>43.911805659700008</v>
      </c>
      <c r="S211" s="229">
        <v>42</v>
      </c>
      <c r="T211" s="229">
        <v>46</v>
      </c>
      <c r="U211" s="229">
        <v>44</v>
      </c>
      <c r="V211" s="229">
        <v>43.8</v>
      </c>
      <c r="W211" s="235">
        <v>39.799999999999997</v>
      </c>
      <c r="X211" s="229">
        <v>42</v>
      </c>
      <c r="Y211" s="229">
        <v>42</v>
      </c>
      <c r="Z211" s="235">
        <v>55</v>
      </c>
      <c r="AA211" s="229">
        <v>43.46</v>
      </c>
      <c r="AB211" s="238">
        <v>51</v>
      </c>
      <c r="AC211" s="238">
        <v>32.664000000000001</v>
      </c>
      <c r="AD211" s="238">
        <v>19.8</v>
      </c>
      <c r="AE211" s="229">
        <v>44</v>
      </c>
      <c r="AF211" s="230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4">
        <v>83</v>
      </c>
    </row>
    <row r="212" spans="1:65">
      <c r="A212" s="30"/>
      <c r="B212" s="19">
        <v>1</v>
      </c>
      <c r="C212" s="9">
        <v>6</v>
      </c>
      <c r="D212" s="229">
        <v>41.44</v>
      </c>
      <c r="E212" s="229">
        <v>43.113130903280165</v>
      </c>
      <c r="F212" s="229">
        <v>45</v>
      </c>
      <c r="G212" s="229">
        <v>44.195875899999997</v>
      </c>
      <c r="H212" s="229">
        <v>42.42979261</v>
      </c>
      <c r="I212" s="238">
        <v>34</v>
      </c>
      <c r="J212" s="229">
        <v>40.688800000000001</v>
      </c>
      <c r="K212" s="229">
        <v>38</v>
      </c>
      <c r="L212" s="229">
        <v>38.799999999999997</v>
      </c>
      <c r="M212" s="229">
        <v>41</v>
      </c>
      <c r="N212" s="229">
        <v>39</v>
      </c>
      <c r="O212" s="229">
        <v>43</v>
      </c>
      <c r="P212" s="229">
        <v>42</v>
      </c>
      <c r="Q212" s="229">
        <v>39</v>
      </c>
      <c r="R212" s="229">
        <v>42.008850550700004</v>
      </c>
      <c r="S212" s="229">
        <v>43</v>
      </c>
      <c r="T212" s="229">
        <v>45</v>
      </c>
      <c r="U212" s="229">
        <v>44</v>
      </c>
      <c r="V212" s="229">
        <v>44.6</v>
      </c>
      <c r="W212" s="229">
        <v>41.8</v>
      </c>
      <c r="X212" s="229">
        <v>42</v>
      </c>
      <c r="Y212" s="229">
        <v>42</v>
      </c>
      <c r="Z212" s="238">
        <v>49</v>
      </c>
      <c r="AA212" s="229">
        <v>42.72</v>
      </c>
      <c r="AB212" s="238">
        <v>51</v>
      </c>
      <c r="AC212" s="235">
        <v>37.72</v>
      </c>
      <c r="AD212" s="238">
        <v>20.399999999999999</v>
      </c>
      <c r="AE212" s="229">
        <v>44</v>
      </c>
      <c r="AF212" s="230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2"/>
    </row>
    <row r="213" spans="1:65">
      <c r="A213" s="30"/>
      <c r="B213" s="20" t="s">
        <v>271</v>
      </c>
      <c r="C213" s="12"/>
      <c r="D213" s="236">
        <v>41.495000000000005</v>
      </c>
      <c r="E213" s="236">
        <v>42.712631213370003</v>
      </c>
      <c r="F213" s="236">
        <v>43.166666666666664</v>
      </c>
      <c r="G213" s="236">
        <v>44.377128961666664</v>
      </c>
      <c r="H213" s="236">
        <v>42.428404818333334</v>
      </c>
      <c r="I213" s="236">
        <v>35.166666666666664</v>
      </c>
      <c r="J213" s="236">
        <v>39.680183333333332</v>
      </c>
      <c r="K213" s="236">
        <v>37.833333333333336</v>
      </c>
      <c r="L213" s="236">
        <v>39.550000000000004</v>
      </c>
      <c r="M213" s="236">
        <v>41.166666666666664</v>
      </c>
      <c r="N213" s="236">
        <v>39.166666666666664</v>
      </c>
      <c r="O213" s="236">
        <v>42.833333333333336</v>
      </c>
      <c r="P213" s="236">
        <v>42.833333333333336</v>
      </c>
      <c r="Q213" s="236">
        <v>40.666666666666664</v>
      </c>
      <c r="R213" s="236">
        <v>42.226170827871002</v>
      </c>
      <c r="S213" s="236">
        <v>43.5</v>
      </c>
      <c r="T213" s="236">
        <v>45.166666666666664</v>
      </c>
      <c r="U213" s="236">
        <v>44.666666666666664</v>
      </c>
      <c r="V213" s="236">
        <v>44.1</v>
      </c>
      <c r="W213" s="236">
        <v>41.383333333333333</v>
      </c>
      <c r="X213" s="236">
        <v>42.166666666666664</v>
      </c>
      <c r="Y213" s="236">
        <v>41.833333333333336</v>
      </c>
      <c r="Z213" s="236">
        <v>50</v>
      </c>
      <c r="AA213" s="236">
        <v>42.79666666666666</v>
      </c>
      <c r="AB213" s="236">
        <v>50.166666666666664</v>
      </c>
      <c r="AC213" s="236">
        <v>33.062666666666665</v>
      </c>
      <c r="AD213" s="236">
        <v>20.383333333333329</v>
      </c>
      <c r="AE213" s="236">
        <v>44.333333333333336</v>
      </c>
      <c r="AF213" s="230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2"/>
    </row>
    <row r="214" spans="1:65">
      <c r="A214" s="30"/>
      <c r="B214" s="3" t="s">
        <v>272</v>
      </c>
      <c r="C214" s="29"/>
      <c r="D214" s="229">
        <v>41.47</v>
      </c>
      <c r="E214" s="229">
        <v>42.92343426441083</v>
      </c>
      <c r="F214" s="229">
        <v>43</v>
      </c>
      <c r="G214" s="229">
        <v>44.332257894999998</v>
      </c>
      <c r="H214" s="229">
        <v>42.487932839999999</v>
      </c>
      <c r="I214" s="229">
        <v>35.5</v>
      </c>
      <c r="J214" s="229">
        <v>39.712299999999999</v>
      </c>
      <c r="K214" s="229">
        <v>38</v>
      </c>
      <c r="L214" s="229">
        <v>39.5</v>
      </c>
      <c r="M214" s="229">
        <v>41</v>
      </c>
      <c r="N214" s="229">
        <v>39</v>
      </c>
      <c r="O214" s="229">
        <v>43</v>
      </c>
      <c r="P214" s="229">
        <v>43</v>
      </c>
      <c r="Q214" s="229">
        <v>41</v>
      </c>
      <c r="R214" s="229">
        <v>42.6059878497</v>
      </c>
      <c r="S214" s="229">
        <v>43.5</v>
      </c>
      <c r="T214" s="229">
        <v>45</v>
      </c>
      <c r="U214" s="229">
        <v>44.5</v>
      </c>
      <c r="V214" s="229">
        <v>44.3</v>
      </c>
      <c r="W214" s="229">
        <v>41.8</v>
      </c>
      <c r="X214" s="229">
        <v>42</v>
      </c>
      <c r="Y214" s="229">
        <v>42</v>
      </c>
      <c r="Z214" s="229">
        <v>49</v>
      </c>
      <c r="AA214" s="229">
        <v>43.09</v>
      </c>
      <c r="AB214" s="229">
        <v>50</v>
      </c>
      <c r="AC214" s="229">
        <v>32.271999999999998</v>
      </c>
      <c r="AD214" s="229">
        <v>20.45</v>
      </c>
      <c r="AE214" s="229">
        <v>44</v>
      </c>
      <c r="AF214" s="230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2"/>
    </row>
    <row r="215" spans="1:65">
      <c r="A215" s="30"/>
      <c r="B215" s="3" t="s">
        <v>273</v>
      </c>
      <c r="C215" s="29"/>
      <c r="D215" s="24">
        <v>0.237128657061942</v>
      </c>
      <c r="E215" s="24">
        <v>0.63198822284853706</v>
      </c>
      <c r="F215" s="24">
        <v>1.1690451944500122</v>
      </c>
      <c r="G215" s="24">
        <v>0.61860899489795251</v>
      </c>
      <c r="H215" s="24">
        <v>0.35011778579395858</v>
      </c>
      <c r="I215" s="24">
        <v>1.4719601443879744</v>
      </c>
      <c r="J215" s="24">
        <v>1.2157453605367652</v>
      </c>
      <c r="K215" s="24">
        <v>0.40824829046386302</v>
      </c>
      <c r="L215" s="24">
        <v>1.2012493496356202</v>
      </c>
      <c r="M215" s="24">
        <v>0.40824829046386302</v>
      </c>
      <c r="N215" s="24">
        <v>0.40824829046386302</v>
      </c>
      <c r="O215" s="24">
        <v>0.40824829046386302</v>
      </c>
      <c r="P215" s="24">
        <v>0.40824829046386302</v>
      </c>
      <c r="Q215" s="24">
        <v>1.0327955589886444</v>
      </c>
      <c r="R215" s="24">
        <v>1.678944559681427</v>
      </c>
      <c r="S215" s="24">
        <v>1.0488088481701516</v>
      </c>
      <c r="T215" s="24">
        <v>0.752772652709081</v>
      </c>
      <c r="U215" s="24">
        <v>0.81649658092772603</v>
      </c>
      <c r="V215" s="24">
        <v>0.77974354758471609</v>
      </c>
      <c r="W215" s="24">
        <v>0.83286653592677551</v>
      </c>
      <c r="X215" s="24">
        <v>0.40824829046386302</v>
      </c>
      <c r="Y215" s="24">
        <v>0.40824829046386302</v>
      </c>
      <c r="Z215" s="24">
        <v>2.5298221281347035</v>
      </c>
      <c r="AA215" s="24">
        <v>1.6707922272582736</v>
      </c>
      <c r="AB215" s="24">
        <v>0.752772652709081</v>
      </c>
      <c r="AC215" s="24">
        <v>2.3882079194799317</v>
      </c>
      <c r="AD215" s="24">
        <v>0.58793423668524869</v>
      </c>
      <c r="AE215" s="24">
        <v>0.51639777949432231</v>
      </c>
      <c r="AF215" s="15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5.7146320535472221E-3</v>
      </c>
      <c r="E216" s="13">
        <v>1.4796284024073673E-2</v>
      </c>
      <c r="F216" s="13">
        <v>2.708212805675704E-2</v>
      </c>
      <c r="G216" s="13">
        <v>1.3939815607095993E-2</v>
      </c>
      <c r="H216" s="13">
        <v>8.2519667494704522E-3</v>
      </c>
      <c r="I216" s="13">
        <v>4.1856686570274158E-2</v>
      </c>
      <c r="J216" s="13">
        <v>3.0638602405737337E-2</v>
      </c>
      <c r="K216" s="13">
        <v>1.0790703712701225E-2</v>
      </c>
      <c r="L216" s="13">
        <v>3.037292919432668E-2</v>
      </c>
      <c r="M216" s="13">
        <v>9.9169625213893862E-3</v>
      </c>
      <c r="N216" s="13">
        <v>1.0423360607587993E-2</v>
      </c>
      <c r="O216" s="13">
        <v>9.5310884933197584E-3</v>
      </c>
      <c r="P216" s="13">
        <v>9.5310884933197584E-3</v>
      </c>
      <c r="Q216" s="13">
        <v>2.5396612106278142E-2</v>
      </c>
      <c r="R216" s="13">
        <v>3.9760758003026288E-2</v>
      </c>
      <c r="S216" s="13">
        <v>2.4110548233796589E-2</v>
      </c>
      <c r="T216" s="13">
        <v>1.666655319651102E-2</v>
      </c>
      <c r="U216" s="13">
        <v>1.8279774199874463E-2</v>
      </c>
      <c r="V216" s="13">
        <v>1.7681259582419867E-2</v>
      </c>
      <c r="W216" s="13">
        <v>2.0125651291021559E-2</v>
      </c>
      <c r="X216" s="13">
        <v>9.6817776394592034E-3</v>
      </c>
      <c r="Y216" s="13">
        <v>9.75892327802063E-3</v>
      </c>
      <c r="Z216" s="13">
        <v>5.059644256269407E-2</v>
      </c>
      <c r="AA216" s="13">
        <v>3.9040242088751627E-2</v>
      </c>
      <c r="AB216" s="13">
        <v>1.5005434937722545E-2</v>
      </c>
      <c r="AC216" s="13">
        <v>7.2232767657779126E-2</v>
      </c>
      <c r="AD216" s="13">
        <v>2.8843870973928806E-2</v>
      </c>
      <c r="AE216" s="13">
        <v>1.1648070214157645E-2</v>
      </c>
      <c r="AF216" s="15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274</v>
      </c>
      <c r="C217" s="29"/>
      <c r="D217" s="13">
        <v>-1.6503016374664226E-2</v>
      </c>
      <c r="E217" s="13">
        <v>1.2356764936757747E-2</v>
      </c>
      <c r="F217" s="13">
        <v>2.3118121697240257E-2</v>
      </c>
      <c r="G217" s="13">
        <v>5.1807988329960031E-2</v>
      </c>
      <c r="H217" s="13">
        <v>5.6201508342088591E-3</v>
      </c>
      <c r="I217" s="13">
        <v>-0.16649450317329073</v>
      </c>
      <c r="J217" s="13">
        <v>-5.9517035352846137E-2</v>
      </c>
      <c r="K217" s="13">
        <v>-0.10329029488311359</v>
      </c>
      <c r="L217" s="13">
        <v>-6.260258579631206E-2</v>
      </c>
      <c r="M217" s="13">
        <v>-2.4285034520392434E-2</v>
      </c>
      <c r="N217" s="13">
        <v>-7.1688190738025126E-2</v>
      </c>
      <c r="O217" s="13">
        <v>1.5217595660968364E-2</v>
      </c>
      <c r="P217" s="13">
        <v>1.5217595660968364E-2</v>
      </c>
      <c r="Q217" s="13">
        <v>-3.6135823574800607E-2</v>
      </c>
      <c r="R217" s="13">
        <v>8.2688611300807402E-4</v>
      </c>
      <c r="S217" s="13">
        <v>3.1018647733512594E-2</v>
      </c>
      <c r="T217" s="13">
        <v>7.0521277914873171E-2</v>
      </c>
      <c r="U217" s="13">
        <v>5.8670488860464998E-2</v>
      </c>
      <c r="V217" s="13">
        <v>4.5239594598802446E-2</v>
      </c>
      <c r="W217" s="13">
        <v>-1.9149692596815426E-2</v>
      </c>
      <c r="X217" s="13">
        <v>-5.8345641157597772E-4</v>
      </c>
      <c r="Y217" s="13">
        <v>-8.483982447848093E-3</v>
      </c>
      <c r="Z217" s="13">
        <v>0.18507890544081906</v>
      </c>
      <c r="AA217" s="13">
        <v>1.4348537796978089E-2</v>
      </c>
      <c r="AB217" s="13">
        <v>0.18902916845895512</v>
      </c>
      <c r="AC217" s="13">
        <v>-0.21636262351424029</v>
      </c>
      <c r="AD217" s="13">
        <v>-0.51688283288195946</v>
      </c>
      <c r="AE217" s="13">
        <v>5.0769962824192882E-2</v>
      </c>
      <c r="AF217" s="15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275</v>
      </c>
      <c r="C218" s="47"/>
      <c r="D218" s="45">
        <v>0.33</v>
      </c>
      <c r="E218" s="45">
        <v>0.15</v>
      </c>
      <c r="F218" s="45">
        <v>0.33</v>
      </c>
      <c r="G218" s="45">
        <v>0.81</v>
      </c>
      <c r="H218" s="45">
        <v>0.04</v>
      </c>
      <c r="I218" s="45">
        <v>2.81</v>
      </c>
      <c r="J218" s="45">
        <v>1.04</v>
      </c>
      <c r="K218" s="45">
        <v>1.77</v>
      </c>
      <c r="L218" s="45">
        <v>1.0900000000000001</v>
      </c>
      <c r="M218" s="45">
        <v>0.46</v>
      </c>
      <c r="N218" s="45">
        <v>1.24</v>
      </c>
      <c r="O218" s="45">
        <v>0.2</v>
      </c>
      <c r="P218" s="45">
        <v>0.2</v>
      </c>
      <c r="Q218" s="45">
        <v>0.65</v>
      </c>
      <c r="R218" s="45">
        <v>0.04</v>
      </c>
      <c r="S218" s="45">
        <v>0.46</v>
      </c>
      <c r="T218" s="45">
        <v>1.1200000000000001</v>
      </c>
      <c r="U218" s="45">
        <v>0.92</v>
      </c>
      <c r="V218" s="45">
        <v>0.7</v>
      </c>
      <c r="W218" s="45">
        <v>0.37</v>
      </c>
      <c r="X218" s="45">
        <v>0.06</v>
      </c>
      <c r="Y218" s="45">
        <v>0.19</v>
      </c>
      <c r="Z218" s="45">
        <v>3.01</v>
      </c>
      <c r="AA218" s="45">
        <v>0.18</v>
      </c>
      <c r="AB218" s="45">
        <v>3.08</v>
      </c>
      <c r="AC218" s="45">
        <v>3.64</v>
      </c>
      <c r="AD218" s="45">
        <v>8.6199999999999992</v>
      </c>
      <c r="AE218" s="45">
        <v>0.79</v>
      </c>
      <c r="AF218" s="15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BM219" s="55"/>
    </row>
    <row r="220" spans="1:65" ht="15">
      <c r="B220" s="8" t="s">
        <v>577</v>
      </c>
      <c r="BM220" s="28" t="s">
        <v>67</v>
      </c>
    </row>
    <row r="221" spans="1:65" ht="15">
      <c r="A221" s="25" t="s">
        <v>28</v>
      </c>
      <c r="B221" s="18" t="s">
        <v>111</v>
      </c>
      <c r="C221" s="15" t="s">
        <v>112</v>
      </c>
      <c r="D221" s="16" t="s">
        <v>231</v>
      </c>
      <c r="E221" s="17" t="s">
        <v>231</v>
      </c>
      <c r="F221" s="17" t="s">
        <v>231</v>
      </c>
      <c r="G221" s="17" t="s">
        <v>231</v>
      </c>
      <c r="H221" s="17" t="s">
        <v>231</v>
      </c>
      <c r="I221" s="17" t="s">
        <v>231</v>
      </c>
      <c r="J221" s="17" t="s">
        <v>231</v>
      </c>
      <c r="K221" s="17" t="s">
        <v>231</v>
      </c>
      <c r="L221" s="17" t="s">
        <v>231</v>
      </c>
      <c r="M221" s="17" t="s">
        <v>231</v>
      </c>
      <c r="N221" s="17" t="s">
        <v>231</v>
      </c>
      <c r="O221" s="17" t="s">
        <v>231</v>
      </c>
      <c r="P221" s="17" t="s">
        <v>231</v>
      </c>
      <c r="Q221" s="17" t="s">
        <v>231</v>
      </c>
      <c r="R221" s="17" t="s">
        <v>231</v>
      </c>
      <c r="S221" s="17" t="s">
        <v>231</v>
      </c>
      <c r="T221" s="17" t="s">
        <v>231</v>
      </c>
      <c r="U221" s="17" t="s">
        <v>231</v>
      </c>
      <c r="V221" s="15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232</v>
      </c>
      <c r="C222" s="9" t="s">
        <v>232</v>
      </c>
      <c r="D222" s="151" t="s">
        <v>236</v>
      </c>
      <c r="E222" s="152" t="s">
        <v>237</v>
      </c>
      <c r="F222" s="152" t="s">
        <v>241</v>
      </c>
      <c r="G222" s="152" t="s">
        <v>246</v>
      </c>
      <c r="H222" s="152" t="s">
        <v>247</v>
      </c>
      <c r="I222" s="152" t="s">
        <v>248</v>
      </c>
      <c r="J222" s="152" t="s">
        <v>249</v>
      </c>
      <c r="K222" s="152" t="s">
        <v>250</v>
      </c>
      <c r="L222" s="152" t="s">
        <v>251</v>
      </c>
      <c r="M222" s="152" t="s">
        <v>252</v>
      </c>
      <c r="N222" s="152" t="s">
        <v>253</v>
      </c>
      <c r="O222" s="152" t="s">
        <v>254</v>
      </c>
      <c r="P222" s="152" t="s">
        <v>255</v>
      </c>
      <c r="Q222" s="152" t="s">
        <v>257</v>
      </c>
      <c r="R222" s="152" t="s">
        <v>259</v>
      </c>
      <c r="S222" s="152" t="s">
        <v>261</v>
      </c>
      <c r="T222" s="152" t="s">
        <v>263</v>
      </c>
      <c r="U222" s="152" t="s">
        <v>264</v>
      </c>
      <c r="V222" s="15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294</v>
      </c>
      <c r="E223" s="11" t="s">
        <v>294</v>
      </c>
      <c r="F223" s="11" t="s">
        <v>329</v>
      </c>
      <c r="G223" s="11" t="s">
        <v>294</v>
      </c>
      <c r="H223" s="11" t="s">
        <v>294</v>
      </c>
      <c r="I223" s="11" t="s">
        <v>294</v>
      </c>
      <c r="J223" s="11" t="s">
        <v>294</v>
      </c>
      <c r="K223" s="11" t="s">
        <v>294</v>
      </c>
      <c r="L223" s="11" t="s">
        <v>329</v>
      </c>
      <c r="M223" s="11" t="s">
        <v>329</v>
      </c>
      <c r="N223" s="11" t="s">
        <v>329</v>
      </c>
      <c r="O223" s="11" t="s">
        <v>329</v>
      </c>
      <c r="P223" s="11" t="s">
        <v>329</v>
      </c>
      <c r="Q223" s="11" t="s">
        <v>294</v>
      </c>
      <c r="R223" s="11" t="s">
        <v>294</v>
      </c>
      <c r="S223" s="11" t="s">
        <v>294</v>
      </c>
      <c r="T223" s="11" t="s">
        <v>294</v>
      </c>
      <c r="U223" s="11" t="s">
        <v>329</v>
      </c>
      <c r="V223" s="15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330</v>
      </c>
      <c r="E224" s="26" t="s">
        <v>331</v>
      </c>
      <c r="F224" s="26" t="s">
        <v>333</v>
      </c>
      <c r="G224" s="26" t="s">
        <v>333</v>
      </c>
      <c r="H224" s="26" t="s">
        <v>333</v>
      </c>
      <c r="I224" s="26" t="s">
        <v>333</v>
      </c>
      <c r="J224" s="26" t="s">
        <v>333</v>
      </c>
      <c r="K224" s="26" t="s">
        <v>333</v>
      </c>
      <c r="L224" s="26" t="s">
        <v>331</v>
      </c>
      <c r="M224" s="26" t="s">
        <v>332</v>
      </c>
      <c r="N224" s="26" t="s">
        <v>332</v>
      </c>
      <c r="O224" s="26" t="s">
        <v>331</v>
      </c>
      <c r="P224" s="26" t="s">
        <v>333</v>
      </c>
      <c r="Q224" s="26" t="s">
        <v>332</v>
      </c>
      <c r="R224" s="26" t="s">
        <v>331</v>
      </c>
      <c r="S224" s="26" t="s">
        <v>333</v>
      </c>
      <c r="T224" s="26" t="s">
        <v>333</v>
      </c>
      <c r="U224" s="26" t="s">
        <v>332</v>
      </c>
      <c r="V224" s="15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5.570086876331974</v>
      </c>
      <c r="E225" s="22">
        <v>5.71</v>
      </c>
      <c r="F225" s="154">
        <v>4.8</v>
      </c>
      <c r="G225" s="22">
        <v>5.72</v>
      </c>
      <c r="H225" s="22">
        <v>6.07</v>
      </c>
      <c r="I225" s="22">
        <v>5.84</v>
      </c>
      <c r="J225" s="22">
        <v>6.12</v>
      </c>
      <c r="K225" s="22">
        <v>5.66</v>
      </c>
      <c r="L225" s="22">
        <v>5.4338444288769967</v>
      </c>
      <c r="M225" s="22">
        <v>6</v>
      </c>
      <c r="N225" s="22">
        <v>5.53</v>
      </c>
      <c r="O225" s="22">
        <v>6.17</v>
      </c>
      <c r="P225" s="22">
        <v>5.64</v>
      </c>
      <c r="Q225" s="22">
        <v>5.62</v>
      </c>
      <c r="R225" s="22">
        <v>5.77</v>
      </c>
      <c r="S225" s="154">
        <v>4.63</v>
      </c>
      <c r="T225" s="22">
        <v>6.38</v>
      </c>
      <c r="U225" s="22">
        <v>6.03</v>
      </c>
      <c r="V225" s="15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5.8019638295019718</v>
      </c>
      <c r="E226" s="11">
        <v>5.78</v>
      </c>
      <c r="F226" s="155">
        <v>4.7699999999999996</v>
      </c>
      <c r="G226" s="11">
        <v>5.81</v>
      </c>
      <c r="H226" s="11">
        <v>6.19</v>
      </c>
      <c r="I226" s="149">
        <v>6.18</v>
      </c>
      <c r="J226" s="11">
        <v>6.3</v>
      </c>
      <c r="K226" s="11">
        <v>5.25</v>
      </c>
      <c r="L226" s="11">
        <v>5.5696869177179371</v>
      </c>
      <c r="M226" s="11">
        <v>5.8</v>
      </c>
      <c r="N226" s="11">
        <v>5.49</v>
      </c>
      <c r="O226" s="11">
        <v>6.15</v>
      </c>
      <c r="P226" s="11">
        <v>5.55</v>
      </c>
      <c r="Q226" s="11">
        <v>5.57</v>
      </c>
      <c r="R226" s="11">
        <v>5.91</v>
      </c>
      <c r="S226" s="155">
        <v>4.7300000000000004</v>
      </c>
      <c r="T226" s="11">
        <v>6.14</v>
      </c>
      <c r="U226" s="11">
        <v>6.05</v>
      </c>
      <c r="V226" s="15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31</v>
      </c>
    </row>
    <row r="227" spans="1:65">
      <c r="A227" s="30"/>
      <c r="B227" s="19">
        <v>1</v>
      </c>
      <c r="C227" s="9">
        <v>3</v>
      </c>
      <c r="D227" s="11">
        <v>5.7753981155914795</v>
      </c>
      <c r="E227" s="11">
        <v>5.75</v>
      </c>
      <c r="F227" s="155">
        <v>4.82</v>
      </c>
      <c r="G227" s="11">
        <v>5.58</v>
      </c>
      <c r="H227" s="11">
        <v>6.19</v>
      </c>
      <c r="I227" s="11">
        <v>5.74</v>
      </c>
      <c r="J227" s="11">
        <v>6.21</v>
      </c>
      <c r="K227" s="11">
        <v>5.33</v>
      </c>
      <c r="L227" s="11">
        <v>5.566277865</v>
      </c>
      <c r="M227" s="11">
        <v>5.9</v>
      </c>
      <c r="N227" s="11">
        <v>5.44</v>
      </c>
      <c r="O227" s="11">
        <v>6.1</v>
      </c>
      <c r="P227" s="11">
        <v>5.56</v>
      </c>
      <c r="Q227" s="11">
        <v>5.65</v>
      </c>
      <c r="R227" s="11">
        <v>5.75</v>
      </c>
      <c r="S227" s="155">
        <v>4.53</v>
      </c>
      <c r="T227" s="11">
        <v>6.25</v>
      </c>
      <c r="U227" s="11">
        <v>6.06</v>
      </c>
      <c r="V227" s="15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5.8270955970703371</v>
      </c>
      <c r="E228" s="11">
        <v>5.62</v>
      </c>
      <c r="F228" s="155">
        <v>4.7699999999999996</v>
      </c>
      <c r="G228" s="11">
        <v>5.79</v>
      </c>
      <c r="H228" s="11">
        <v>6.15</v>
      </c>
      <c r="I228" s="11">
        <v>5.95</v>
      </c>
      <c r="J228" s="11">
        <v>6.26</v>
      </c>
      <c r="K228" s="11">
        <v>5.39</v>
      </c>
      <c r="L228" s="11">
        <v>5.493558221911897</v>
      </c>
      <c r="M228" s="11">
        <v>5.8</v>
      </c>
      <c r="N228" s="11">
        <v>5.52</v>
      </c>
      <c r="O228" s="11">
        <v>6.17</v>
      </c>
      <c r="P228" s="11">
        <v>5.62</v>
      </c>
      <c r="Q228" s="11">
        <v>5.51</v>
      </c>
      <c r="R228" s="11">
        <v>5.71</v>
      </c>
      <c r="S228" s="155">
        <v>4.66</v>
      </c>
      <c r="T228" s="11">
        <v>6.3</v>
      </c>
      <c r="U228" s="11">
        <v>6.26</v>
      </c>
      <c r="V228" s="15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5.8135371931997648</v>
      </c>
    </row>
    <row r="229" spans="1:65">
      <c r="A229" s="30"/>
      <c r="B229" s="19">
        <v>1</v>
      </c>
      <c r="C229" s="9">
        <v>5</v>
      </c>
      <c r="D229" s="11">
        <v>5.6919619206921821</v>
      </c>
      <c r="E229" s="11">
        <v>5.74</v>
      </c>
      <c r="F229" s="155">
        <v>4.5999999999999996</v>
      </c>
      <c r="G229" s="11">
        <v>5.61</v>
      </c>
      <c r="H229" s="11">
        <v>6.26</v>
      </c>
      <c r="I229" s="11">
        <v>5.75</v>
      </c>
      <c r="J229" s="11">
        <v>6.09</v>
      </c>
      <c r="K229" s="11">
        <v>5.45</v>
      </c>
      <c r="L229" s="11">
        <v>5.5288179699999995</v>
      </c>
      <c r="M229" s="11">
        <v>5.7</v>
      </c>
      <c r="N229" s="11">
        <v>5.4</v>
      </c>
      <c r="O229" s="11">
        <v>6.01</v>
      </c>
      <c r="P229" s="11">
        <v>5.47</v>
      </c>
      <c r="Q229" s="11">
        <v>5.72</v>
      </c>
      <c r="R229" s="11">
        <v>5.92</v>
      </c>
      <c r="S229" s="155">
        <v>4.67</v>
      </c>
      <c r="T229" s="11">
        <v>6.06</v>
      </c>
      <c r="U229" s="11">
        <v>6.11</v>
      </c>
      <c r="V229" s="15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84</v>
      </c>
    </row>
    <row r="230" spans="1:65">
      <c r="A230" s="30"/>
      <c r="B230" s="19">
        <v>1</v>
      </c>
      <c r="C230" s="9">
        <v>6</v>
      </c>
      <c r="D230" s="11">
        <v>5.6595025994827033</v>
      </c>
      <c r="E230" s="11">
        <v>5.78</v>
      </c>
      <c r="F230" s="155">
        <v>4.67</v>
      </c>
      <c r="G230" s="11">
        <v>5.69</v>
      </c>
      <c r="H230" s="11">
        <v>6.19</v>
      </c>
      <c r="I230" s="11">
        <v>5.73</v>
      </c>
      <c r="J230" s="11">
        <v>6.14</v>
      </c>
      <c r="K230" s="11">
        <v>5.4</v>
      </c>
      <c r="L230" s="11">
        <v>5.3993762050000003</v>
      </c>
      <c r="M230" s="11">
        <v>5.8</v>
      </c>
      <c r="N230" s="11">
        <v>5.47</v>
      </c>
      <c r="O230" s="11">
        <v>6.11</v>
      </c>
      <c r="P230" s="11">
        <v>5.7</v>
      </c>
      <c r="Q230" s="11">
        <v>5.61</v>
      </c>
      <c r="R230" s="11">
        <v>5.9</v>
      </c>
      <c r="S230" s="155">
        <v>4.7</v>
      </c>
      <c r="T230" s="11">
        <v>6.19</v>
      </c>
      <c r="U230" s="11">
        <v>6.17</v>
      </c>
      <c r="V230" s="15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271</v>
      </c>
      <c r="C231" s="12"/>
      <c r="D231" s="23">
        <v>5.7210014897784411</v>
      </c>
      <c r="E231" s="23">
        <v>5.73</v>
      </c>
      <c r="F231" s="23">
        <v>4.7383333333333333</v>
      </c>
      <c r="G231" s="23">
        <v>5.6999999999999993</v>
      </c>
      <c r="H231" s="23">
        <v>6.1749999999999998</v>
      </c>
      <c r="I231" s="23">
        <v>5.8649999999999993</v>
      </c>
      <c r="J231" s="23">
        <v>6.1866666666666665</v>
      </c>
      <c r="K231" s="23">
        <v>5.413333333333334</v>
      </c>
      <c r="L231" s="23">
        <v>5.498593601417805</v>
      </c>
      <c r="M231" s="23">
        <v>5.833333333333333</v>
      </c>
      <c r="N231" s="23">
        <v>5.4750000000000005</v>
      </c>
      <c r="O231" s="23">
        <v>6.1183333333333332</v>
      </c>
      <c r="P231" s="23">
        <v>5.59</v>
      </c>
      <c r="Q231" s="23">
        <v>5.6133333333333333</v>
      </c>
      <c r="R231" s="23">
        <v>5.8266666666666671</v>
      </c>
      <c r="S231" s="23">
        <v>4.6533333333333333</v>
      </c>
      <c r="T231" s="23">
        <v>6.22</v>
      </c>
      <c r="U231" s="23">
        <v>6.1133333333333333</v>
      </c>
      <c r="V231" s="15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272</v>
      </c>
      <c r="C232" s="29"/>
      <c r="D232" s="11">
        <v>5.7336800181418308</v>
      </c>
      <c r="E232" s="11">
        <v>5.7450000000000001</v>
      </c>
      <c r="F232" s="11">
        <v>4.7699999999999996</v>
      </c>
      <c r="G232" s="11">
        <v>5.7050000000000001</v>
      </c>
      <c r="H232" s="11">
        <v>6.19</v>
      </c>
      <c r="I232" s="11">
        <v>5.7949999999999999</v>
      </c>
      <c r="J232" s="11">
        <v>6.1749999999999998</v>
      </c>
      <c r="K232" s="11">
        <v>5.3949999999999996</v>
      </c>
      <c r="L232" s="11">
        <v>5.5111880959559478</v>
      </c>
      <c r="M232" s="11">
        <v>5.8</v>
      </c>
      <c r="N232" s="11">
        <v>5.48</v>
      </c>
      <c r="O232" s="11">
        <v>6.1300000000000008</v>
      </c>
      <c r="P232" s="11">
        <v>5.59</v>
      </c>
      <c r="Q232" s="11">
        <v>5.6150000000000002</v>
      </c>
      <c r="R232" s="11">
        <v>5.835</v>
      </c>
      <c r="S232" s="11">
        <v>4.665</v>
      </c>
      <c r="T232" s="11">
        <v>6.2200000000000006</v>
      </c>
      <c r="U232" s="11">
        <v>6.085</v>
      </c>
      <c r="V232" s="15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273</v>
      </c>
      <c r="C233" s="29"/>
      <c r="D233" s="24">
        <v>9.8153434567961856E-2</v>
      </c>
      <c r="E233" s="24">
        <v>6.000000000000006E-2</v>
      </c>
      <c r="F233" s="24">
        <v>8.5186070848858167E-2</v>
      </c>
      <c r="G233" s="24">
        <v>9.2951600308977825E-2</v>
      </c>
      <c r="H233" s="24">
        <v>6.252999280345381E-2</v>
      </c>
      <c r="I233" s="24">
        <v>0.17558473737771157</v>
      </c>
      <c r="J233" s="24">
        <v>8.3346665600170594E-2</v>
      </c>
      <c r="K233" s="24">
        <v>0.13894843168120569</v>
      </c>
      <c r="L233" s="24">
        <v>7.0158155276236728E-2</v>
      </c>
      <c r="M233" s="24">
        <v>0.10327955589886449</v>
      </c>
      <c r="N233" s="24">
        <v>4.9295030175464785E-2</v>
      </c>
      <c r="O233" s="24">
        <v>6.0800219297850226E-2</v>
      </c>
      <c r="P233" s="24">
        <v>8.0498447189992564E-2</v>
      </c>
      <c r="Q233" s="24">
        <v>7.1180521680208733E-2</v>
      </c>
      <c r="R233" s="24">
        <v>9.3523615556001097E-2</v>
      </c>
      <c r="S233" s="24">
        <v>6.9474215840602843E-2</v>
      </c>
      <c r="T233" s="24">
        <v>0.11471704319759995</v>
      </c>
      <c r="U233" s="24">
        <v>8.7787622514034727E-2</v>
      </c>
      <c r="V233" s="211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  <c r="BK233" s="212"/>
      <c r="BL233" s="212"/>
      <c r="BM233" s="56"/>
    </row>
    <row r="234" spans="1:65">
      <c r="A234" s="30"/>
      <c r="B234" s="3" t="s">
        <v>87</v>
      </c>
      <c r="C234" s="29"/>
      <c r="D234" s="13">
        <v>1.7156687468676584E-2</v>
      </c>
      <c r="E234" s="13">
        <v>1.0471204188481685E-2</v>
      </c>
      <c r="F234" s="13">
        <v>1.7978066306477278E-2</v>
      </c>
      <c r="G234" s="13">
        <v>1.6307298299820673E-2</v>
      </c>
      <c r="H234" s="13">
        <v>1.0126314624041103E-2</v>
      </c>
      <c r="I234" s="13">
        <v>2.9937721633028404E-2</v>
      </c>
      <c r="J234" s="13">
        <v>1.3471982586234471E-2</v>
      </c>
      <c r="K234" s="13">
        <v>2.5667813734212869E-2</v>
      </c>
      <c r="L234" s="13">
        <v>1.2759290895429432E-2</v>
      </c>
      <c r="M234" s="13">
        <v>1.7705066725519629E-2</v>
      </c>
      <c r="N234" s="13">
        <v>9.0036584795369461E-3</v>
      </c>
      <c r="O234" s="13">
        <v>9.9373826147398907E-3</v>
      </c>
      <c r="P234" s="13">
        <v>1.4400437779962891E-2</v>
      </c>
      <c r="Q234" s="13">
        <v>1.2680615501224833E-2</v>
      </c>
      <c r="R234" s="13">
        <v>1.6050963768192407E-2</v>
      </c>
      <c r="S234" s="13">
        <v>1.4929989077493449E-2</v>
      </c>
      <c r="T234" s="13">
        <v>1.84432545333762E-2</v>
      </c>
      <c r="U234" s="13">
        <v>1.4360025493026401E-2</v>
      </c>
      <c r="V234" s="15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274</v>
      </c>
      <c r="C235" s="29"/>
      <c r="D235" s="13">
        <v>-1.5917280709851656E-2</v>
      </c>
      <c r="E235" s="13">
        <v>-1.4369426121067841E-2</v>
      </c>
      <c r="F235" s="13">
        <v>-0.18494830670802687</v>
      </c>
      <c r="G235" s="13">
        <v>-1.9529795617816426E-2</v>
      </c>
      <c r="H235" s="13">
        <v>6.2176054747365761E-2</v>
      </c>
      <c r="I235" s="13">
        <v>8.8522366142993469E-3</v>
      </c>
      <c r="J235" s="13">
        <v>6.4182865107212272E-2</v>
      </c>
      <c r="K235" s="13">
        <v>-6.8839993031189151E-2</v>
      </c>
      <c r="L235" s="13">
        <v>-5.4174176807599506E-2</v>
      </c>
      <c r="M235" s="13">
        <v>3.4051799232872604E-3</v>
      </c>
      <c r="N235" s="13">
        <v>-5.8232566843428701E-2</v>
      </c>
      <c r="O235" s="13">
        <v>5.2428690142396484E-2</v>
      </c>
      <c r="P235" s="13">
        <v>-3.8451150439226867E-2</v>
      </c>
      <c r="Q235" s="13">
        <v>-3.4437529719533733E-2</v>
      </c>
      <c r="R235" s="13">
        <v>2.2584311462323647E-3</v>
      </c>
      <c r="S235" s="13">
        <v>-0.19956935361548045</v>
      </c>
      <c r="T235" s="13">
        <v>6.9916608992488083E-2</v>
      </c>
      <c r="U235" s="13">
        <v>5.1568628559605312E-2</v>
      </c>
      <c r="V235" s="15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275</v>
      </c>
      <c r="C236" s="47"/>
      <c r="D236" s="45">
        <v>0.01</v>
      </c>
      <c r="E236" s="45">
        <v>0.01</v>
      </c>
      <c r="F236" s="45">
        <v>2.79</v>
      </c>
      <c r="G236" s="45">
        <v>7.0000000000000007E-2</v>
      </c>
      <c r="H236" s="45">
        <v>1.27</v>
      </c>
      <c r="I236" s="45">
        <v>0.39</v>
      </c>
      <c r="J236" s="45">
        <v>1.3</v>
      </c>
      <c r="K236" s="45">
        <v>0.88</v>
      </c>
      <c r="L236" s="45">
        <v>0.64</v>
      </c>
      <c r="M236" s="45">
        <v>0.3</v>
      </c>
      <c r="N236" s="45">
        <v>0.71</v>
      </c>
      <c r="O236" s="45">
        <v>1.1100000000000001</v>
      </c>
      <c r="P236" s="45">
        <v>0.38</v>
      </c>
      <c r="Q236" s="45">
        <v>0.32</v>
      </c>
      <c r="R236" s="45">
        <v>0.28999999999999998</v>
      </c>
      <c r="S236" s="45">
        <v>3.03</v>
      </c>
      <c r="T236" s="45">
        <v>1.4</v>
      </c>
      <c r="U236" s="45">
        <v>1.1000000000000001</v>
      </c>
      <c r="V236" s="15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578</v>
      </c>
      <c r="BM238" s="28" t="s">
        <v>67</v>
      </c>
    </row>
    <row r="239" spans="1:65" ht="15">
      <c r="A239" s="25" t="s">
        <v>0</v>
      </c>
      <c r="B239" s="18" t="s">
        <v>111</v>
      </c>
      <c r="C239" s="15" t="s">
        <v>112</v>
      </c>
      <c r="D239" s="16" t="s">
        <v>231</v>
      </c>
      <c r="E239" s="17" t="s">
        <v>231</v>
      </c>
      <c r="F239" s="17" t="s">
        <v>231</v>
      </c>
      <c r="G239" s="17" t="s">
        <v>231</v>
      </c>
      <c r="H239" s="17" t="s">
        <v>231</v>
      </c>
      <c r="I239" s="17" t="s">
        <v>231</v>
      </c>
      <c r="J239" s="17" t="s">
        <v>231</v>
      </c>
      <c r="K239" s="17" t="s">
        <v>231</v>
      </c>
      <c r="L239" s="17" t="s">
        <v>231</v>
      </c>
      <c r="M239" s="17" t="s">
        <v>231</v>
      </c>
      <c r="N239" s="17" t="s">
        <v>231</v>
      </c>
      <c r="O239" s="17" t="s">
        <v>231</v>
      </c>
      <c r="P239" s="17" t="s">
        <v>231</v>
      </c>
      <c r="Q239" s="17" t="s">
        <v>231</v>
      </c>
      <c r="R239" s="17" t="s">
        <v>231</v>
      </c>
      <c r="S239" s="17" t="s">
        <v>231</v>
      </c>
      <c r="T239" s="17" t="s">
        <v>231</v>
      </c>
      <c r="U239" s="17" t="s">
        <v>231</v>
      </c>
      <c r="V239" s="17" t="s">
        <v>231</v>
      </c>
      <c r="W239" s="17" t="s">
        <v>231</v>
      </c>
      <c r="X239" s="17" t="s">
        <v>231</v>
      </c>
      <c r="Y239" s="17" t="s">
        <v>231</v>
      </c>
      <c r="Z239" s="17" t="s">
        <v>231</v>
      </c>
      <c r="AA239" s="17" t="s">
        <v>231</v>
      </c>
      <c r="AB239" s="17" t="s">
        <v>231</v>
      </c>
      <c r="AC239" s="17" t="s">
        <v>231</v>
      </c>
      <c r="AD239" s="17" t="s">
        <v>231</v>
      </c>
      <c r="AE239" s="17" t="s">
        <v>231</v>
      </c>
      <c r="AF239" s="15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232</v>
      </c>
      <c r="C240" s="9" t="s">
        <v>232</v>
      </c>
      <c r="D240" s="151" t="s">
        <v>236</v>
      </c>
      <c r="E240" s="152" t="s">
        <v>237</v>
      </c>
      <c r="F240" s="152" t="s">
        <v>238</v>
      </c>
      <c r="G240" s="152" t="s">
        <v>298</v>
      </c>
      <c r="H240" s="152" t="s">
        <v>241</v>
      </c>
      <c r="I240" s="152" t="s">
        <v>242</v>
      </c>
      <c r="J240" s="152" t="s">
        <v>243</v>
      </c>
      <c r="K240" s="152" t="s">
        <v>244</v>
      </c>
      <c r="L240" s="152" t="s">
        <v>245</v>
      </c>
      <c r="M240" s="152" t="s">
        <v>246</v>
      </c>
      <c r="N240" s="152" t="s">
        <v>247</v>
      </c>
      <c r="O240" s="152" t="s">
        <v>248</v>
      </c>
      <c r="P240" s="152" t="s">
        <v>249</v>
      </c>
      <c r="Q240" s="152" t="s">
        <v>250</v>
      </c>
      <c r="R240" s="152" t="s">
        <v>251</v>
      </c>
      <c r="S240" s="152" t="s">
        <v>252</v>
      </c>
      <c r="T240" s="152" t="s">
        <v>253</v>
      </c>
      <c r="U240" s="152" t="s">
        <v>254</v>
      </c>
      <c r="V240" s="152" t="s">
        <v>255</v>
      </c>
      <c r="W240" s="152" t="s">
        <v>256</v>
      </c>
      <c r="X240" s="152" t="s">
        <v>257</v>
      </c>
      <c r="Y240" s="152" t="s">
        <v>258</v>
      </c>
      <c r="Z240" s="152" t="s">
        <v>259</v>
      </c>
      <c r="AA240" s="152" t="s">
        <v>260</v>
      </c>
      <c r="AB240" s="152" t="s">
        <v>261</v>
      </c>
      <c r="AC240" s="152" t="s">
        <v>262</v>
      </c>
      <c r="AD240" s="152" t="s">
        <v>263</v>
      </c>
      <c r="AE240" s="152" t="s">
        <v>264</v>
      </c>
      <c r="AF240" s="15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294</v>
      </c>
      <c r="E241" s="11" t="s">
        <v>294</v>
      </c>
      <c r="F241" s="11" t="s">
        <v>328</v>
      </c>
      <c r="G241" s="11" t="s">
        <v>329</v>
      </c>
      <c r="H241" s="11" t="s">
        <v>329</v>
      </c>
      <c r="I241" s="11" t="s">
        <v>328</v>
      </c>
      <c r="J241" s="11" t="s">
        <v>328</v>
      </c>
      <c r="K241" s="11" t="s">
        <v>329</v>
      </c>
      <c r="L241" s="11" t="s">
        <v>294</v>
      </c>
      <c r="M241" s="11" t="s">
        <v>294</v>
      </c>
      <c r="N241" s="11" t="s">
        <v>294</v>
      </c>
      <c r="O241" s="11" t="s">
        <v>294</v>
      </c>
      <c r="P241" s="11" t="s">
        <v>294</v>
      </c>
      <c r="Q241" s="11" t="s">
        <v>294</v>
      </c>
      <c r="R241" s="11" t="s">
        <v>329</v>
      </c>
      <c r="S241" s="11" t="s">
        <v>329</v>
      </c>
      <c r="T241" s="11" t="s">
        <v>329</v>
      </c>
      <c r="U241" s="11" t="s">
        <v>329</v>
      </c>
      <c r="V241" s="11" t="s">
        <v>329</v>
      </c>
      <c r="W241" s="11" t="s">
        <v>294</v>
      </c>
      <c r="X241" s="11" t="s">
        <v>328</v>
      </c>
      <c r="Y241" s="11" t="s">
        <v>328</v>
      </c>
      <c r="Z241" s="11" t="s">
        <v>294</v>
      </c>
      <c r="AA241" s="11" t="s">
        <v>329</v>
      </c>
      <c r="AB241" s="11" t="s">
        <v>294</v>
      </c>
      <c r="AC241" s="11" t="s">
        <v>328</v>
      </c>
      <c r="AD241" s="11" t="s">
        <v>294</v>
      </c>
      <c r="AE241" s="11" t="s">
        <v>329</v>
      </c>
      <c r="AF241" s="15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330</v>
      </c>
      <c r="E242" s="26" t="s">
        <v>331</v>
      </c>
      <c r="F242" s="26" t="s">
        <v>330</v>
      </c>
      <c r="G242" s="26" t="s">
        <v>332</v>
      </c>
      <c r="H242" s="26" t="s">
        <v>333</v>
      </c>
      <c r="I242" s="26" t="s">
        <v>333</v>
      </c>
      <c r="J242" s="26" t="s">
        <v>333</v>
      </c>
      <c r="K242" s="26" t="s">
        <v>333</v>
      </c>
      <c r="L242" s="26" t="s">
        <v>333</v>
      </c>
      <c r="M242" s="26" t="s">
        <v>333</v>
      </c>
      <c r="N242" s="26" t="s">
        <v>333</v>
      </c>
      <c r="O242" s="26" t="s">
        <v>333</v>
      </c>
      <c r="P242" s="26" t="s">
        <v>333</v>
      </c>
      <c r="Q242" s="26" t="s">
        <v>333</v>
      </c>
      <c r="R242" s="26" t="s">
        <v>331</v>
      </c>
      <c r="S242" s="26" t="s">
        <v>332</v>
      </c>
      <c r="T242" s="26" t="s">
        <v>332</v>
      </c>
      <c r="U242" s="26" t="s">
        <v>331</v>
      </c>
      <c r="V242" s="26" t="s">
        <v>333</v>
      </c>
      <c r="W242" s="26" t="s">
        <v>270</v>
      </c>
      <c r="X242" s="26" t="s">
        <v>332</v>
      </c>
      <c r="Y242" s="26" t="s">
        <v>331</v>
      </c>
      <c r="Z242" s="26" t="s">
        <v>331</v>
      </c>
      <c r="AA242" s="26" t="s">
        <v>333</v>
      </c>
      <c r="AB242" s="26" t="s">
        <v>333</v>
      </c>
      <c r="AC242" s="26" t="s">
        <v>330</v>
      </c>
      <c r="AD242" s="26" t="s">
        <v>333</v>
      </c>
      <c r="AE242" s="26" t="s">
        <v>332</v>
      </c>
      <c r="AF242" s="15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8">
        <v>1</v>
      </c>
      <c r="C243" s="14">
        <v>1</v>
      </c>
      <c r="D243" s="218">
        <v>100.36009618159312</v>
      </c>
      <c r="E243" s="218">
        <v>105.2</v>
      </c>
      <c r="F243" s="218">
        <v>96.382351150000005</v>
      </c>
      <c r="G243" s="218">
        <v>108.649691</v>
      </c>
      <c r="H243" s="218">
        <v>102</v>
      </c>
      <c r="I243" s="218">
        <v>100.95569999999999</v>
      </c>
      <c r="J243" s="218">
        <v>107</v>
      </c>
      <c r="K243" s="218">
        <v>100</v>
      </c>
      <c r="L243" s="218">
        <v>105.36</v>
      </c>
      <c r="M243" s="218">
        <v>99.5</v>
      </c>
      <c r="N243" s="218">
        <v>98.1</v>
      </c>
      <c r="O243" s="218">
        <v>100.5</v>
      </c>
      <c r="P243" s="218">
        <v>101.5</v>
      </c>
      <c r="Q243" s="218">
        <v>101</v>
      </c>
      <c r="R243" s="218">
        <v>92.721818062410705</v>
      </c>
      <c r="S243" s="219">
        <v>87.6</v>
      </c>
      <c r="T243" s="218">
        <v>98.8</v>
      </c>
      <c r="U243" s="218">
        <v>95</v>
      </c>
      <c r="V243" s="218">
        <v>95</v>
      </c>
      <c r="W243" s="218">
        <v>91.78</v>
      </c>
      <c r="X243" s="218">
        <v>98.4</v>
      </c>
      <c r="Y243" s="218">
        <v>98</v>
      </c>
      <c r="Z243" s="218">
        <v>105.1</v>
      </c>
      <c r="AA243" s="218">
        <v>92.03</v>
      </c>
      <c r="AB243" s="218">
        <v>103</v>
      </c>
      <c r="AC243" s="218">
        <v>95.04</v>
      </c>
      <c r="AD243" s="219">
        <v>113</v>
      </c>
      <c r="AE243" s="218">
        <v>101.8</v>
      </c>
      <c r="AF243" s="220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2">
        <v>1</v>
      </c>
    </row>
    <row r="244" spans="1:65">
      <c r="A244" s="30"/>
      <c r="B244" s="19">
        <v>1</v>
      </c>
      <c r="C244" s="9">
        <v>2</v>
      </c>
      <c r="D244" s="223">
        <v>99.937492747454883</v>
      </c>
      <c r="E244" s="223">
        <v>105</v>
      </c>
      <c r="F244" s="223">
        <v>94.858347499999994</v>
      </c>
      <c r="G244" s="223">
        <v>102.8040475</v>
      </c>
      <c r="H244" s="223">
        <v>102</v>
      </c>
      <c r="I244" s="223">
        <v>96.7423</v>
      </c>
      <c r="J244" s="223">
        <v>107</v>
      </c>
      <c r="K244" s="223">
        <v>101</v>
      </c>
      <c r="L244" s="223">
        <v>103.3</v>
      </c>
      <c r="M244" s="223">
        <v>101.5</v>
      </c>
      <c r="N244" s="223">
        <v>99.2</v>
      </c>
      <c r="O244" s="223">
        <v>103</v>
      </c>
      <c r="P244" s="223">
        <v>100.5</v>
      </c>
      <c r="Q244" s="223">
        <v>98.5</v>
      </c>
      <c r="R244" s="223">
        <v>92.640550599942173</v>
      </c>
      <c r="S244" s="224">
        <v>86.2</v>
      </c>
      <c r="T244" s="223">
        <v>97.1</v>
      </c>
      <c r="U244" s="223">
        <v>94</v>
      </c>
      <c r="V244" s="223">
        <v>92.1</v>
      </c>
      <c r="W244" s="223">
        <v>94.59</v>
      </c>
      <c r="X244" s="223">
        <v>98.4</v>
      </c>
      <c r="Y244" s="223">
        <v>98</v>
      </c>
      <c r="Z244" s="223">
        <v>103.7</v>
      </c>
      <c r="AA244" s="223">
        <v>91.45</v>
      </c>
      <c r="AB244" s="223">
        <v>108</v>
      </c>
      <c r="AC244" s="223">
        <v>96.19</v>
      </c>
      <c r="AD244" s="224">
        <v>106</v>
      </c>
      <c r="AE244" s="223">
        <v>103.3</v>
      </c>
      <c r="AF244" s="220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2">
        <v>18</v>
      </c>
    </row>
    <row r="245" spans="1:65">
      <c r="A245" s="30"/>
      <c r="B245" s="19">
        <v>1</v>
      </c>
      <c r="C245" s="9">
        <v>3</v>
      </c>
      <c r="D245" s="223">
        <v>102.62415585743956</v>
      </c>
      <c r="E245" s="223">
        <v>105.3</v>
      </c>
      <c r="F245" s="223">
        <v>97.942465839999997</v>
      </c>
      <c r="G245" s="223">
        <v>102.6924911</v>
      </c>
      <c r="H245" s="223">
        <v>100</v>
      </c>
      <c r="I245" s="223">
        <v>98.206000000000003</v>
      </c>
      <c r="J245" s="223">
        <v>106</v>
      </c>
      <c r="K245" s="223">
        <v>98</v>
      </c>
      <c r="L245" s="223">
        <v>100.14</v>
      </c>
      <c r="M245" s="223">
        <v>98.5</v>
      </c>
      <c r="N245" s="223">
        <v>98.9</v>
      </c>
      <c r="O245" s="223">
        <v>98.9</v>
      </c>
      <c r="P245" s="223">
        <v>100.5</v>
      </c>
      <c r="Q245" s="223">
        <v>101.5</v>
      </c>
      <c r="R245" s="223">
        <v>96.222340245839987</v>
      </c>
      <c r="S245" s="224">
        <v>86.6</v>
      </c>
      <c r="T245" s="223">
        <v>98.7</v>
      </c>
      <c r="U245" s="223">
        <v>94</v>
      </c>
      <c r="V245" s="223">
        <v>95.7</v>
      </c>
      <c r="W245" s="223">
        <v>92.7</v>
      </c>
      <c r="X245" s="223">
        <v>98.8</v>
      </c>
      <c r="Y245" s="223">
        <v>96</v>
      </c>
      <c r="Z245" s="223">
        <v>100.8</v>
      </c>
      <c r="AA245" s="223">
        <v>99.7</v>
      </c>
      <c r="AB245" s="223">
        <v>103</v>
      </c>
      <c r="AC245" s="223">
        <v>95.44</v>
      </c>
      <c r="AD245" s="224">
        <v>112</v>
      </c>
      <c r="AE245" s="223">
        <v>102.4</v>
      </c>
      <c r="AF245" s="220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16</v>
      </c>
    </row>
    <row r="246" spans="1:65">
      <c r="A246" s="30"/>
      <c r="B246" s="19">
        <v>1</v>
      </c>
      <c r="C246" s="9">
        <v>4</v>
      </c>
      <c r="D246" s="223">
        <v>100.69753165010702</v>
      </c>
      <c r="E246" s="225">
        <v>101.9</v>
      </c>
      <c r="F246" s="223">
        <v>101.0219347</v>
      </c>
      <c r="G246" s="223">
        <v>104</v>
      </c>
      <c r="H246" s="223">
        <v>101</v>
      </c>
      <c r="I246" s="223">
        <v>98.030199999999994</v>
      </c>
      <c r="J246" s="223">
        <v>109</v>
      </c>
      <c r="K246" s="223">
        <v>100</v>
      </c>
      <c r="L246" s="223">
        <v>97.26</v>
      </c>
      <c r="M246" s="223">
        <v>100</v>
      </c>
      <c r="N246" s="223">
        <v>97.9</v>
      </c>
      <c r="O246" s="223">
        <v>102</v>
      </c>
      <c r="P246" s="223">
        <v>101</v>
      </c>
      <c r="Q246" s="223">
        <v>100.5</v>
      </c>
      <c r="R246" s="223">
        <v>95.791589390639999</v>
      </c>
      <c r="S246" s="224">
        <v>87.7</v>
      </c>
      <c r="T246" s="223">
        <v>98.1</v>
      </c>
      <c r="U246" s="223">
        <v>95</v>
      </c>
      <c r="V246" s="223">
        <v>97.6</v>
      </c>
      <c r="W246" s="223">
        <v>93.44</v>
      </c>
      <c r="X246" s="223">
        <v>98.1</v>
      </c>
      <c r="Y246" s="223">
        <v>98</v>
      </c>
      <c r="Z246" s="223">
        <v>100.7</v>
      </c>
      <c r="AA246" s="223">
        <v>98.91</v>
      </c>
      <c r="AB246" s="223">
        <v>106</v>
      </c>
      <c r="AC246" s="223">
        <v>92.02</v>
      </c>
      <c r="AD246" s="224">
        <v>110</v>
      </c>
      <c r="AE246" s="223">
        <v>105.2</v>
      </c>
      <c r="AF246" s="220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99.355878076727933</v>
      </c>
    </row>
    <row r="247" spans="1:65">
      <c r="A247" s="30"/>
      <c r="B247" s="19">
        <v>1</v>
      </c>
      <c r="C247" s="9">
        <v>5</v>
      </c>
      <c r="D247" s="223">
        <v>99.408516926418372</v>
      </c>
      <c r="E247" s="223">
        <v>104.2</v>
      </c>
      <c r="F247" s="223">
        <v>99.244980639999994</v>
      </c>
      <c r="G247" s="223">
        <v>105.6310074</v>
      </c>
      <c r="H247" s="223">
        <v>94</v>
      </c>
      <c r="I247" s="223">
        <v>100.29559999999999</v>
      </c>
      <c r="J247" s="223">
        <v>108</v>
      </c>
      <c r="K247" s="223">
        <v>99</v>
      </c>
      <c r="L247" s="223">
        <v>94.56</v>
      </c>
      <c r="M247" s="223">
        <v>98.7</v>
      </c>
      <c r="N247" s="223">
        <v>96.9</v>
      </c>
      <c r="O247" s="223">
        <v>98</v>
      </c>
      <c r="P247" s="223">
        <v>98.7</v>
      </c>
      <c r="Q247" s="223">
        <v>100.5</v>
      </c>
      <c r="R247" s="223">
        <v>94.896707578440001</v>
      </c>
      <c r="S247" s="224">
        <v>86.6</v>
      </c>
      <c r="T247" s="223">
        <v>97.8</v>
      </c>
      <c r="U247" s="223">
        <v>93</v>
      </c>
      <c r="V247" s="223">
        <v>96.3</v>
      </c>
      <c r="W247" s="223">
        <v>90.21</v>
      </c>
      <c r="X247" s="223">
        <v>98.8</v>
      </c>
      <c r="Y247" s="223">
        <v>99</v>
      </c>
      <c r="Z247" s="223">
        <v>102.8</v>
      </c>
      <c r="AA247" s="223">
        <v>95.4</v>
      </c>
      <c r="AB247" s="223">
        <v>105</v>
      </c>
      <c r="AC247" s="223">
        <v>95.13000000000001</v>
      </c>
      <c r="AD247" s="224">
        <v>108</v>
      </c>
      <c r="AE247" s="223">
        <v>100.7</v>
      </c>
      <c r="AF247" s="220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85</v>
      </c>
    </row>
    <row r="248" spans="1:65">
      <c r="A248" s="30"/>
      <c r="B248" s="19">
        <v>1</v>
      </c>
      <c r="C248" s="9">
        <v>6</v>
      </c>
      <c r="D248" s="223">
        <v>99.366621921635712</v>
      </c>
      <c r="E248" s="223">
        <v>106</v>
      </c>
      <c r="F248" s="223">
        <v>97.372128700000005</v>
      </c>
      <c r="G248" s="223">
        <v>104.078407</v>
      </c>
      <c r="H248" s="223">
        <v>95.4</v>
      </c>
      <c r="I248" s="223">
        <v>101.7672</v>
      </c>
      <c r="J248" s="223">
        <v>108</v>
      </c>
      <c r="K248" s="223">
        <v>100</v>
      </c>
      <c r="L248" s="223">
        <v>99.94</v>
      </c>
      <c r="M248" s="223">
        <v>97.8</v>
      </c>
      <c r="N248" s="223">
        <v>94.7</v>
      </c>
      <c r="O248" s="223">
        <v>98.5</v>
      </c>
      <c r="P248" s="223">
        <v>99.2</v>
      </c>
      <c r="Q248" s="223">
        <v>99.5</v>
      </c>
      <c r="R248" s="223">
        <v>94.41070627763375</v>
      </c>
      <c r="S248" s="224">
        <v>86.8</v>
      </c>
      <c r="T248" s="223">
        <v>97.9</v>
      </c>
      <c r="U248" s="223">
        <v>93</v>
      </c>
      <c r="V248" s="223">
        <v>94.9</v>
      </c>
      <c r="W248" s="223">
        <v>92.89</v>
      </c>
      <c r="X248" s="223">
        <v>99.3</v>
      </c>
      <c r="Y248" s="223">
        <v>98</v>
      </c>
      <c r="Z248" s="223">
        <v>103.5</v>
      </c>
      <c r="AA248" s="223">
        <v>96.18</v>
      </c>
      <c r="AB248" s="223">
        <v>106</v>
      </c>
      <c r="AC248" s="225">
        <v>100.2</v>
      </c>
      <c r="AD248" s="224">
        <v>109</v>
      </c>
      <c r="AE248" s="223">
        <v>103.8</v>
      </c>
      <c r="AF248" s="220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6"/>
    </row>
    <row r="249" spans="1:65">
      <c r="A249" s="30"/>
      <c r="B249" s="20" t="s">
        <v>271</v>
      </c>
      <c r="C249" s="12"/>
      <c r="D249" s="227">
        <v>100.39906921410811</v>
      </c>
      <c r="E249" s="227">
        <v>104.60000000000001</v>
      </c>
      <c r="F249" s="227">
        <v>97.803701421666673</v>
      </c>
      <c r="G249" s="227">
        <v>104.64260733333333</v>
      </c>
      <c r="H249" s="227">
        <v>99.066666666666663</v>
      </c>
      <c r="I249" s="227">
        <v>99.332833333333326</v>
      </c>
      <c r="J249" s="227">
        <v>107.5</v>
      </c>
      <c r="K249" s="227">
        <v>99.666666666666671</v>
      </c>
      <c r="L249" s="227">
        <v>100.09333333333332</v>
      </c>
      <c r="M249" s="227">
        <v>99.333333333333329</v>
      </c>
      <c r="N249" s="227">
        <v>97.616666666666674</v>
      </c>
      <c r="O249" s="227">
        <v>100.14999999999999</v>
      </c>
      <c r="P249" s="227">
        <v>100.23333333333333</v>
      </c>
      <c r="Q249" s="227">
        <v>100.25</v>
      </c>
      <c r="R249" s="227">
        <v>94.44728535915111</v>
      </c>
      <c r="S249" s="227">
        <v>86.916666666666643</v>
      </c>
      <c r="T249" s="227">
        <v>98.066666666666663</v>
      </c>
      <c r="U249" s="227">
        <v>94</v>
      </c>
      <c r="V249" s="227">
        <v>95.266666666666666</v>
      </c>
      <c r="W249" s="227">
        <v>92.601666666666674</v>
      </c>
      <c r="X249" s="227">
        <v>98.63333333333334</v>
      </c>
      <c r="Y249" s="227">
        <v>97.833333333333329</v>
      </c>
      <c r="Z249" s="227">
        <v>102.76666666666667</v>
      </c>
      <c r="AA249" s="227">
        <v>95.611666666666679</v>
      </c>
      <c r="AB249" s="227">
        <v>105.16666666666667</v>
      </c>
      <c r="AC249" s="227">
        <v>95.67</v>
      </c>
      <c r="AD249" s="227">
        <v>109.66666666666667</v>
      </c>
      <c r="AE249" s="227">
        <v>102.86666666666666</v>
      </c>
      <c r="AF249" s="220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6"/>
    </row>
    <row r="250" spans="1:65">
      <c r="A250" s="30"/>
      <c r="B250" s="3" t="s">
        <v>272</v>
      </c>
      <c r="C250" s="29"/>
      <c r="D250" s="223">
        <v>100.148794464524</v>
      </c>
      <c r="E250" s="223">
        <v>105.1</v>
      </c>
      <c r="F250" s="223">
        <v>97.657297270000001</v>
      </c>
      <c r="G250" s="223">
        <v>104.0392035</v>
      </c>
      <c r="H250" s="223">
        <v>100.5</v>
      </c>
      <c r="I250" s="223">
        <v>99.250799999999998</v>
      </c>
      <c r="J250" s="223">
        <v>107.5</v>
      </c>
      <c r="K250" s="223">
        <v>100</v>
      </c>
      <c r="L250" s="223">
        <v>100.03999999999999</v>
      </c>
      <c r="M250" s="223">
        <v>99.1</v>
      </c>
      <c r="N250" s="223">
        <v>98</v>
      </c>
      <c r="O250" s="223">
        <v>99.7</v>
      </c>
      <c r="P250" s="223">
        <v>100.5</v>
      </c>
      <c r="Q250" s="223">
        <v>100.5</v>
      </c>
      <c r="R250" s="223">
        <v>94.653706928036883</v>
      </c>
      <c r="S250" s="223">
        <v>86.699999999999989</v>
      </c>
      <c r="T250" s="223">
        <v>98</v>
      </c>
      <c r="U250" s="223">
        <v>94</v>
      </c>
      <c r="V250" s="223">
        <v>95.35</v>
      </c>
      <c r="W250" s="223">
        <v>92.795000000000002</v>
      </c>
      <c r="X250" s="223">
        <v>98.6</v>
      </c>
      <c r="Y250" s="223">
        <v>98</v>
      </c>
      <c r="Z250" s="223">
        <v>103.15</v>
      </c>
      <c r="AA250" s="223">
        <v>95.79</v>
      </c>
      <c r="AB250" s="223">
        <v>105.5</v>
      </c>
      <c r="AC250" s="223">
        <v>95.284999999999997</v>
      </c>
      <c r="AD250" s="223">
        <v>109.5</v>
      </c>
      <c r="AE250" s="223">
        <v>102.85</v>
      </c>
      <c r="AF250" s="220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6"/>
    </row>
    <row r="251" spans="1:65">
      <c r="A251" s="30"/>
      <c r="B251" s="3" t="s">
        <v>273</v>
      </c>
      <c r="C251" s="29"/>
      <c r="D251" s="229">
        <v>1.2084538364577178</v>
      </c>
      <c r="E251" s="229">
        <v>1.4436065946094847</v>
      </c>
      <c r="F251" s="229">
        <v>2.1603318317100251</v>
      </c>
      <c r="G251" s="229">
        <v>2.2337491349163456</v>
      </c>
      <c r="H251" s="229">
        <v>3.4909406564229446</v>
      </c>
      <c r="I251" s="229">
        <v>1.9577654023571525</v>
      </c>
      <c r="J251" s="229">
        <v>1.0488088481701516</v>
      </c>
      <c r="K251" s="229">
        <v>1.0327955589886446</v>
      </c>
      <c r="L251" s="229">
        <v>3.916420134085036</v>
      </c>
      <c r="M251" s="229">
        <v>1.3125039682479698</v>
      </c>
      <c r="N251" s="229">
        <v>1.6424575083291091</v>
      </c>
      <c r="O251" s="229">
        <v>2.0285462775100784</v>
      </c>
      <c r="P251" s="229">
        <v>1.0726913193769509</v>
      </c>
      <c r="Q251" s="229">
        <v>1.08397416943394</v>
      </c>
      <c r="R251" s="229">
        <v>1.5101535963262125</v>
      </c>
      <c r="S251" s="229">
        <v>0.60138728508895722</v>
      </c>
      <c r="T251" s="229">
        <v>0.62822501276745468</v>
      </c>
      <c r="U251" s="229">
        <v>0.89442719099991586</v>
      </c>
      <c r="V251" s="229">
        <v>1.8402898322456349</v>
      </c>
      <c r="W251" s="229">
        <v>1.4929355869114629</v>
      </c>
      <c r="X251" s="229">
        <v>0.42268979957726172</v>
      </c>
      <c r="Y251" s="229">
        <v>0.98319208025017513</v>
      </c>
      <c r="Z251" s="229">
        <v>1.7316658646132232</v>
      </c>
      <c r="AA251" s="229">
        <v>3.4090785656342186</v>
      </c>
      <c r="AB251" s="229">
        <v>1.9407902170679514</v>
      </c>
      <c r="AC251" s="229">
        <v>2.6402727131870312</v>
      </c>
      <c r="AD251" s="229">
        <v>2.5819888974716112</v>
      </c>
      <c r="AE251" s="229">
        <v>1.5845083359410468</v>
      </c>
      <c r="AF251" s="230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2"/>
    </row>
    <row r="252" spans="1:65">
      <c r="A252" s="30"/>
      <c r="B252" s="3" t="s">
        <v>87</v>
      </c>
      <c r="C252" s="29"/>
      <c r="D252" s="13">
        <v>1.2036504381137285E-2</v>
      </c>
      <c r="E252" s="13">
        <v>1.3801210273513238E-2</v>
      </c>
      <c r="F252" s="13">
        <v>2.2088446554758324E-2</v>
      </c>
      <c r="G252" s="13">
        <v>2.1346459074752022E-2</v>
      </c>
      <c r="H252" s="13">
        <v>3.5238297339397151E-2</v>
      </c>
      <c r="I252" s="13">
        <v>1.9709146881851613E-2</v>
      </c>
      <c r="J252" s="13">
        <v>9.7563613783269911E-3</v>
      </c>
      <c r="K252" s="13">
        <v>1.0362497247377705E-2</v>
      </c>
      <c r="L252" s="13">
        <v>3.9127682170824261E-2</v>
      </c>
      <c r="M252" s="13">
        <v>1.3213127197127214E-2</v>
      </c>
      <c r="N252" s="13">
        <v>1.6825584855684913E-2</v>
      </c>
      <c r="O252" s="13">
        <v>2.0255080154868484E-2</v>
      </c>
      <c r="P252" s="13">
        <v>1.0701941995779358E-2</v>
      </c>
      <c r="Q252" s="13">
        <v>1.0812709919540548E-2</v>
      </c>
      <c r="R252" s="13">
        <v>1.5989380643219218E-2</v>
      </c>
      <c r="S252" s="13">
        <v>6.9191250441682541E-3</v>
      </c>
      <c r="T252" s="13">
        <v>6.406101421829926E-3</v>
      </c>
      <c r="U252" s="13">
        <v>9.5151828829778285E-3</v>
      </c>
      <c r="V252" s="13">
        <v>1.9317248064159919E-2</v>
      </c>
      <c r="W252" s="13">
        <v>1.6122124370455494E-2</v>
      </c>
      <c r="X252" s="13">
        <v>4.2854660315369553E-3</v>
      </c>
      <c r="Y252" s="13">
        <v>1.0049663511926833E-2</v>
      </c>
      <c r="Z252" s="13">
        <v>1.6850462516508822E-2</v>
      </c>
      <c r="AA252" s="13">
        <v>3.5655466372313892E-2</v>
      </c>
      <c r="AB252" s="13">
        <v>1.8454423617127905E-2</v>
      </c>
      <c r="AC252" s="13">
        <v>2.7597707883213453E-2</v>
      </c>
      <c r="AD252" s="13">
        <v>2.3543971709467579E-2</v>
      </c>
      <c r="AE252" s="13">
        <v>1.5403515903509853E-2</v>
      </c>
      <c r="AF252" s="15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274</v>
      </c>
      <c r="C253" s="29"/>
      <c r="D253" s="13">
        <v>1.0499541220647002E-2</v>
      </c>
      <c r="E253" s="13">
        <v>5.2781194477716564E-2</v>
      </c>
      <c r="F253" s="13">
        <v>-1.5622393814109126E-2</v>
      </c>
      <c r="G253" s="13">
        <v>5.3210030034888334E-2</v>
      </c>
      <c r="H253" s="13">
        <v>-2.9108636112895603E-3</v>
      </c>
      <c r="I253" s="13">
        <v>-2.3194141947802116E-4</v>
      </c>
      <c r="J253" s="13">
        <v>8.1969200825569022E-2</v>
      </c>
      <c r="K253" s="13">
        <v>3.128034253783385E-3</v>
      </c>
      <c r="L253" s="13">
        <v>7.4223616245017165E-3</v>
      </c>
      <c r="M253" s="13">
        <v>-2.269090045904365E-4</v>
      </c>
      <c r="N253" s="13">
        <v>-1.7504866785215678E-2</v>
      </c>
      <c r="O253" s="13">
        <v>7.9927019784253872E-3</v>
      </c>
      <c r="P253" s="13">
        <v>8.8314377930189814E-3</v>
      </c>
      <c r="Q253" s="13">
        <v>8.9991849559376558E-3</v>
      </c>
      <c r="R253" s="13">
        <v>-4.9404150137812075E-2</v>
      </c>
      <c r="S253" s="13">
        <v>-0.12519854537901687</v>
      </c>
      <c r="T253" s="13">
        <v>-1.2975693386411136E-2</v>
      </c>
      <c r="U253" s="13">
        <v>-5.3906001138572135E-2</v>
      </c>
      <c r="V253" s="13">
        <v>-4.1157216756751547E-2</v>
      </c>
      <c r="W253" s="13">
        <v>-6.7979988107450429E-2</v>
      </c>
      <c r="X253" s="13">
        <v>-7.2722898471754283E-3</v>
      </c>
      <c r="Y253" s="13">
        <v>-1.53241536672728E-2</v>
      </c>
      <c r="Z253" s="13">
        <v>3.432900655666038E-2</v>
      </c>
      <c r="AA253" s="13">
        <v>-3.7684850484334453E-2</v>
      </c>
      <c r="AB253" s="13">
        <v>5.8484598016952161E-2</v>
      </c>
      <c r="AC253" s="13">
        <v>-3.7097735414119093E-2</v>
      </c>
      <c r="AD253" s="13">
        <v>0.10377633200499914</v>
      </c>
      <c r="AE253" s="13">
        <v>3.5335489534172426E-2</v>
      </c>
      <c r="AF253" s="15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275</v>
      </c>
      <c r="C254" s="47"/>
      <c r="D254" s="45">
        <v>0.28000000000000003</v>
      </c>
      <c r="E254" s="45">
        <v>1.38</v>
      </c>
      <c r="F254" s="45">
        <v>0.4</v>
      </c>
      <c r="G254" s="45">
        <v>1.39</v>
      </c>
      <c r="H254" s="45">
        <v>7.0000000000000007E-2</v>
      </c>
      <c r="I254" s="45">
        <v>0</v>
      </c>
      <c r="J254" s="45">
        <v>2.14</v>
      </c>
      <c r="K254" s="45">
        <v>0.09</v>
      </c>
      <c r="L254" s="45">
        <v>0.2</v>
      </c>
      <c r="M254" s="45">
        <v>0</v>
      </c>
      <c r="N254" s="45">
        <v>0.45</v>
      </c>
      <c r="O254" s="45">
        <v>0.21</v>
      </c>
      <c r="P254" s="45">
        <v>0.24</v>
      </c>
      <c r="Q254" s="45">
        <v>0.24</v>
      </c>
      <c r="R254" s="45">
        <v>1.28</v>
      </c>
      <c r="S254" s="45">
        <v>3.25</v>
      </c>
      <c r="T254" s="45">
        <v>0.33</v>
      </c>
      <c r="U254" s="45">
        <v>1.4</v>
      </c>
      <c r="V254" s="45">
        <v>1.06</v>
      </c>
      <c r="W254" s="45">
        <v>1.76</v>
      </c>
      <c r="X254" s="45">
        <v>0.18</v>
      </c>
      <c r="Y254" s="45">
        <v>0.39</v>
      </c>
      <c r="Z254" s="45">
        <v>0.9</v>
      </c>
      <c r="AA254" s="45">
        <v>0.97</v>
      </c>
      <c r="AB254" s="45">
        <v>1.53</v>
      </c>
      <c r="AC254" s="45">
        <v>0.96</v>
      </c>
      <c r="AD254" s="45">
        <v>2.71</v>
      </c>
      <c r="AE254" s="45">
        <v>0.93</v>
      </c>
      <c r="AF254" s="15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BM255" s="55"/>
    </row>
    <row r="256" spans="1:65" ht="15">
      <c r="B256" s="8" t="s">
        <v>579</v>
      </c>
      <c r="BM256" s="28" t="s">
        <v>67</v>
      </c>
    </row>
    <row r="257" spans="1:65" ht="15">
      <c r="A257" s="25" t="s">
        <v>33</v>
      </c>
      <c r="B257" s="18" t="s">
        <v>111</v>
      </c>
      <c r="C257" s="15" t="s">
        <v>112</v>
      </c>
      <c r="D257" s="16" t="s">
        <v>231</v>
      </c>
      <c r="E257" s="17" t="s">
        <v>231</v>
      </c>
      <c r="F257" s="17" t="s">
        <v>231</v>
      </c>
      <c r="G257" s="17" t="s">
        <v>231</v>
      </c>
      <c r="H257" s="17" t="s">
        <v>231</v>
      </c>
      <c r="I257" s="15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232</v>
      </c>
      <c r="C258" s="9" t="s">
        <v>232</v>
      </c>
      <c r="D258" s="151" t="s">
        <v>236</v>
      </c>
      <c r="E258" s="152" t="s">
        <v>237</v>
      </c>
      <c r="F258" s="152" t="s">
        <v>241</v>
      </c>
      <c r="G258" s="152" t="s">
        <v>242</v>
      </c>
      <c r="H258" s="152" t="s">
        <v>261</v>
      </c>
      <c r="I258" s="15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294</v>
      </c>
      <c r="E259" s="11" t="s">
        <v>294</v>
      </c>
      <c r="F259" s="11" t="s">
        <v>329</v>
      </c>
      <c r="G259" s="11" t="s">
        <v>294</v>
      </c>
      <c r="H259" s="11" t="s">
        <v>294</v>
      </c>
      <c r="I259" s="15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330</v>
      </c>
      <c r="E260" s="26" t="s">
        <v>331</v>
      </c>
      <c r="F260" s="26" t="s">
        <v>333</v>
      </c>
      <c r="G260" s="26" t="s">
        <v>333</v>
      </c>
      <c r="H260" s="26" t="s">
        <v>333</v>
      </c>
      <c r="I260" s="15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2.0712637269098924</v>
      </c>
      <c r="E261" s="22">
        <v>2.0329999999999999</v>
      </c>
      <c r="F261" s="22">
        <v>2</v>
      </c>
      <c r="G261" s="22">
        <v>2.4590000000000001</v>
      </c>
      <c r="H261" s="22">
        <v>1.84</v>
      </c>
      <c r="I261" s="15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2.1030976261345389</v>
      </c>
      <c r="E262" s="11">
        <v>1.9539999999999997</v>
      </c>
      <c r="F262" s="11">
        <v>1.8</v>
      </c>
      <c r="G262" s="11">
        <v>2.3022</v>
      </c>
      <c r="H262" s="11">
        <v>1.9</v>
      </c>
      <c r="I262" s="15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33</v>
      </c>
    </row>
    <row r="263" spans="1:65">
      <c r="A263" s="30"/>
      <c r="B263" s="19">
        <v>1</v>
      </c>
      <c r="C263" s="9">
        <v>3</v>
      </c>
      <c r="D263" s="11">
        <v>2.1194267693232138</v>
      </c>
      <c r="E263" s="11">
        <v>1.901</v>
      </c>
      <c r="F263" s="11">
        <v>1.9</v>
      </c>
      <c r="G263" s="11">
        <v>2.2456999999999998</v>
      </c>
      <c r="H263" s="11">
        <v>1.78</v>
      </c>
      <c r="I263" s="15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2.1856575735454262</v>
      </c>
      <c r="E264" s="11">
        <v>1.9130000000000003</v>
      </c>
      <c r="F264" s="11">
        <v>1.9</v>
      </c>
      <c r="G264" s="11">
        <v>2.3561999999999999</v>
      </c>
      <c r="H264" s="11">
        <v>1.84</v>
      </c>
      <c r="I264" s="15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2.0383300788329972</v>
      </c>
    </row>
    <row r="265" spans="1:65">
      <c r="A265" s="30"/>
      <c r="B265" s="19">
        <v>1</v>
      </c>
      <c r="C265" s="9">
        <v>5</v>
      </c>
      <c r="D265" s="11">
        <v>2.1109896334004645</v>
      </c>
      <c r="E265" s="11">
        <v>1.8819999999999999</v>
      </c>
      <c r="F265" s="11">
        <v>1.9</v>
      </c>
      <c r="G265" s="11">
        <v>2.3426999999999998</v>
      </c>
      <c r="H265" s="11">
        <v>1.88</v>
      </c>
      <c r="I265" s="15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86</v>
      </c>
    </row>
    <row r="266" spans="1:65">
      <c r="A266" s="30"/>
      <c r="B266" s="19">
        <v>1</v>
      </c>
      <c r="C266" s="9">
        <v>6</v>
      </c>
      <c r="D266" s="11">
        <v>2.1249670356763799</v>
      </c>
      <c r="E266" s="11">
        <v>2.008</v>
      </c>
      <c r="F266" s="11">
        <v>1.9</v>
      </c>
      <c r="G266" s="11">
        <v>2.4777</v>
      </c>
      <c r="H266" s="11">
        <v>1.92</v>
      </c>
      <c r="I266" s="15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271</v>
      </c>
      <c r="C267" s="12"/>
      <c r="D267" s="23">
        <v>2.1192337274983193</v>
      </c>
      <c r="E267" s="23">
        <v>1.9484999999999999</v>
      </c>
      <c r="F267" s="23">
        <v>1.9000000000000001</v>
      </c>
      <c r="G267" s="23">
        <v>2.3639166666666669</v>
      </c>
      <c r="H267" s="23">
        <v>1.86</v>
      </c>
      <c r="I267" s="15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272</v>
      </c>
      <c r="C268" s="29"/>
      <c r="D268" s="11">
        <v>2.1152082013618392</v>
      </c>
      <c r="E268" s="11">
        <v>1.9335</v>
      </c>
      <c r="F268" s="11">
        <v>1.9</v>
      </c>
      <c r="G268" s="11">
        <v>2.34945</v>
      </c>
      <c r="H268" s="11">
        <v>1.8599999999999999</v>
      </c>
      <c r="I268" s="15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273</v>
      </c>
      <c r="C269" s="29"/>
      <c r="D269" s="24">
        <v>3.761514381913407E-2</v>
      </c>
      <c r="E269" s="24">
        <v>6.1072907250269294E-2</v>
      </c>
      <c r="F269" s="24">
        <v>6.3245553203367569E-2</v>
      </c>
      <c r="G269" s="24">
        <v>8.9756680345624867E-2</v>
      </c>
      <c r="H269" s="24">
        <v>5.0596442562694015E-2</v>
      </c>
      <c r="I269" s="211"/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  <c r="BK269" s="212"/>
      <c r="BL269" s="212"/>
      <c r="BM269" s="56"/>
    </row>
    <row r="270" spans="1:65">
      <c r="A270" s="30"/>
      <c r="B270" s="3" t="s">
        <v>87</v>
      </c>
      <c r="C270" s="29"/>
      <c r="D270" s="13">
        <v>1.7749407878449263E-2</v>
      </c>
      <c r="E270" s="13">
        <v>3.1343550038629354E-2</v>
      </c>
      <c r="F270" s="13">
        <v>3.3287133264930296E-2</v>
      </c>
      <c r="G270" s="13">
        <v>3.7969477355642059E-2</v>
      </c>
      <c r="H270" s="13">
        <v>2.7202388474566672E-2</v>
      </c>
      <c r="I270" s="15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13">
        <v>3.9691142031148319E-2</v>
      </c>
      <c r="E271" s="13">
        <v>-4.4070427928153633E-2</v>
      </c>
      <c r="F271" s="13">
        <v>-6.7864415223757635E-2</v>
      </c>
      <c r="G271" s="13">
        <v>0.15973202339244152</v>
      </c>
      <c r="H271" s="13">
        <v>-8.7488322271678465E-2</v>
      </c>
      <c r="I271" s="15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275</v>
      </c>
      <c r="C272" s="47"/>
      <c r="D272" s="45">
        <v>1.3</v>
      </c>
      <c r="E272" s="45">
        <v>0</v>
      </c>
      <c r="F272" s="45">
        <v>0.37</v>
      </c>
      <c r="G272" s="45">
        <v>3.17</v>
      </c>
      <c r="H272" s="45">
        <v>0.67</v>
      </c>
      <c r="I272" s="15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580</v>
      </c>
      <c r="BM274" s="28" t="s">
        <v>67</v>
      </c>
    </row>
    <row r="275" spans="1:65" ht="15">
      <c r="A275" s="25" t="s">
        <v>36</v>
      </c>
      <c r="B275" s="18" t="s">
        <v>111</v>
      </c>
      <c r="C275" s="15" t="s">
        <v>112</v>
      </c>
      <c r="D275" s="16" t="s">
        <v>231</v>
      </c>
      <c r="E275" s="17" t="s">
        <v>231</v>
      </c>
      <c r="F275" s="17" t="s">
        <v>231</v>
      </c>
      <c r="G275" s="17" t="s">
        <v>231</v>
      </c>
      <c r="H275" s="17" t="s">
        <v>231</v>
      </c>
      <c r="I275" s="15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232</v>
      </c>
      <c r="C276" s="9" t="s">
        <v>232</v>
      </c>
      <c r="D276" s="151" t="s">
        <v>236</v>
      </c>
      <c r="E276" s="152" t="s">
        <v>237</v>
      </c>
      <c r="F276" s="152" t="s">
        <v>241</v>
      </c>
      <c r="G276" s="152" t="s">
        <v>242</v>
      </c>
      <c r="H276" s="152" t="s">
        <v>261</v>
      </c>
      <c r="I276" s="15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294</v>
      </c>
      <c r="E277" s="11" t="s">
        <v>294</v>
      </c>
      <c r="F277" s="11" t="s">
        <v>329</v>
      </c>
      <c r="G277" s="11" t="s">
        <v>294</v>
      </c>
      <c r="H277" s="11" t="s">
        <v>294</v>
      </c>
      <c r="I277" s="15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330</v>
      </c>
      <c r="E278" s="26" t="s">
        <v>331</v>
      </c>
      <c r="F278" s="26" t="s">
        <v>333</v>
      </c>
      <c r="G278" s="26" t="s">
        <v>333</v>
      </c>
      <c r="H278" s="26" t="s">
        <v>333</v>
      </c>
      <c r="I278" s="15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0.82781203124363045</v>
      </c>
      <c r="E279" s="22">
        <v>0.79900000000000004</v>
      </c>
      <c r="F279" s="22">
        <v>0.7</v>
      </c>
      <c r="G279" s="22">
        <v>1.0184</v>
      </c>
      <c r="H279" s="22">
        <v>0.71</v>
      </c>
      <c r="I279" s="15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0.83822958232173539</v>
      </c>
      <c r="E280" s="11">
        <v>0.80600000000000005</v>
      </c>
      <c r="F280" s="11">
        <v>0.8</v>
      </c>
      <c r="G280" s="11">
        <v>0.9587</v>
      </c>
      <c r="H280" s="11">
        <v>0.74</v>
      </c>
      <c r="I280" s="15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34</v>
      </c>
    </row>
    <row r="281" spans="1:65">
      <c r="A281" s="30"/>
      <c r="B281" s="19">
        <v>1</v>
      </c>
      <c r="C281" s="9">
        <v>3</v>
      </c>
      <c r="D281" s="11">
        <v>0.82717648080741357</v>
      </c>
      <c r="E281" s="11">
        <v>0.77700000000000002</v>
      </c>
      <c r="F281" s="11">
        <v>0.7</v>
      </c>
      <c r="G281" s="11">
        <v>0.93179999999999996</v>
      </c>
      <c r="H281" s="11">
        <v>0.71</v>
      </c>
      <c r="I281" s="15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0.86381625935999895</v>
      </c>
      <c r="E282" s="11">
        <v>0.78500000000000003</v>
      </c>
      <c r="F282" s="11">
        <v>0.8</v>
      </c>
      <c r="G282" s="11">
        <v>0.97799999999999998</v>
      </c>
      <c r="H282" s="11">
        <v>0.72</v>
      </c>
      <c r="I282" s="15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0.81535083144145282</v>
      </c>
    </row>
    <row r="283" spans="1:65">
      <c r="A283" s="30"/>
      <c r="B283" s="19">
        <v>1</v>
      </c>
      <c r="C283" s="9">
        <v>5</v>
      </c>
      <c r="D283" s="11">
        <v>0.80715525788760945</v>
      </c>
      <c r="E283" s="11">
        <v>0.80600000000000005</v>
      </c>
      <c r="F283" s="11">
        <v>0.8</v>
      </c>
      <c r="G283" s="11">
        <v>0.96269999999999989</v>
      </c>
      <c r="H283" s="11">
        <v>0.73</v>
      </c>
      <c r="I283" s="15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87</v>
      </c>
    </row>
    <row r="284" spans="1:65">
      <c r="A284" s="30"/>
      <c r="B284" s="19">
        <v>1</v>
      </c>
      <c r="C284" s="9">
        <v>6</v>
      </c>
      <c r="D284" s="11">
        <v>0.83381533162319688</v>
      </c>
      <c r="E284" s="11">
        <v>0.81</v>
      </c>
      <c r="F284" s="11">
        <v>0.7</v>
      </c>
      <c r="G284" s="149">
        <v>1.1124000000000001</v>
      </c>
      <c r="H284" s="11">
        <v>0.75</v>
      </c>
      <c r="I284" s="15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271</v>
      </c>
      <c r="C285" s="12"/>
      <c r="D285" s="23">
        <v>0.83300082387393093</v>
      </c>
      <c r="E285" s="23">
        <v>0.79716666666666669</v>
      </c>
      <c r="F285" s="23">
        <v>0.75</v>
      </c>
      <c r="G285" s="23">
        <v>0.99366666666666659</v>
      </c>
      <c r="H285" s="23">
        <v>0.72666666666666657</v>
      </c>
      <c r="I285" s="15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272</v>
      </c>
      <c r="C286" s="29"/>
      <c r="D286" s="11">
        <v>0.83081368143341372</v>
      </c>
      <c r="E286" s="11">
        <v>0.80249999999999999</v>
      </c>
      <c r="F286" s="11">
        <v>0.75</v>
      </c>
      <c r="G286" s="11">
        <v>0.97034999999999993</v>
      </c>
      <c r="H286" s="11">
        <v>0.72499999999999998</v>
      </c>
      <c r="I286" s="15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273</v>
      </c>
      <c r="C287" s="29"/>
      <c r="D287" s="24">
        <v>1.8473950439714667E-2</v>
      </c>
      <c r="E287" s="24">
        <v>1.3257702163899555E-2</v>
      </c>
      <c r="F287" s="24">
        <v>5.4772255750516662E-2</v>
      </c>
      <c r="G287" s="24">
        <v>6.4751638331911499E-2</v>
      </c>
      <c r="H287" s="24">
        <v>1.6329931618554533E-2</v>
      </c>
      <c r="I287" s="15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2.2177589637667122E-2</v>
      </c>
      <c r="E288" s="13">
        <v>1.6631029266861243E-2</v>
      </c>
      <c r="F288" s="13">
        <v>7.3029674334022215E-2</v>
      </c>
      <c r="G288" s="13">
        <v>6.5164345855664038E-2</v>
      </c>
      <c r="H288" s="13">
        <v>2.247238296131358E-2</v>
      </c>
      <c r="I288" s="15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13">
        <v>2.1647114042031124E-2</v>
      </c>
      <c r="E289" s="13">
        <v>-2.2302258210295189E-2</v>
      </c>
      <c r="F289" s="13">
        <v>-8.0150566996932571E-2</v>
      </c>
      <c r="G289" s="13">
        <v>0.21869829323650847</v>
      </c>
      <c r="H289" s="13">
        <v>-0.1087681049125836</v>
      </c>
      <c r="I289" s="15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275</v>
      </c>
      <c r="C290" s="47"/>
      <c r="D290" s="45">
        <v>0.51</v>
      </c>
      <c r="E290" s="45">
        <v>0</v>
      </c>
      <c r="F290" s="45">
        <v>0.67</v>
      </c>
      <c r="G290" s="45">
        <v>2.81</v>
      </c>
      <c r="H290" s="45">
        <v>1.01</v>
      </c>
      <c r="I290" s="15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581</v>
      </c>
      <c r="BM292" s="28" t="s">
        <v>67</v>
      </c>
    </row>
    <row r="293" spans="1:65" ht="15">
      <c r="A293" s="25" t="s">
        <v>39</v>
      </c>
      <c r="B293" s="18" t="s">
        <v>111</v>
      </c>
      <c r="C293" s="15" t="s">
        <v>112</v>
      </c>
      <c r="D293" s="16" t="s">
        <v>231</v>
      </c>
      <c r="E293" s="17" t="s">
        <v>231</v>
      </c>
      <c r="F293" s="17" t="s">
        <v>231</v>
      </c>
      <c r="G293" s="17" t="s">
        <v>231</v>
      </c>
      <c r="H293" s="17" t="s">
        <v>231</v>
      </c>
      <c r="I293" s="15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232</v>
      </c>
      <c r="C294" s="9" t="s">
        <v>232</v>
      </c>
      <c r="D294" s="151" t="s">
        <v>236</v>
      </c>
      <c r="E294" s="152" t="s">
        <v>237</v>
      </c>
      <c r="F294" s="152" t="s">
        <v>241</v>
      </c>
      <c r="G294" s="152" t="s">
        <v>242</v>
      </c>
      <c r="H294" s="152" t="s">
        <v>261</v>
      </c>
      <c r="I294" s="15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294</v>
      </c>
      <c r="E295" s="11" t="s">
        <v>294</v>
      </c>
      <c r="F295" s="11" t="s">
        <v>329</v>
      </c>
      <c r="G295" s="11" t="s">
        <v>294</v>
      </c>
      <c r="H295" s="11" t="s">
        <v>294</v>
      </c>
      <c r="I295" s="15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330</v>
      </c>
      <c r="E296" s="26" t="s">
        <v>331</v>
      </c>
      <c r="F296" s="26" t="s">
        <v>333</v>
      </c>
      <c r="G296" s="26" t="s">
        <v>333</v>
      </c>
      <c r="H296" s="26" t="s">
        <v>333</v>
      </c>
      <c r="I296" s="15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0.43192495575501483</v>
      </c>
      <c r="E297" s="22">
        <v>0.35099999999999998</v>
      </c>
      <c r="F297" s="22">
        <v>0.3</v>
      </c>
      <c r="G297" s="22">
        <v>0.57440000000000002</v>
      </c>
      <c r="H297" s="22">
        <v>0.26</v>
      </c>
      <c r="I297" s="15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0.44224608072209382</v>
      </c>
      <c r="E298" s="11">
        <v>0.372</v>
      </c>
      <c r="F298" s="11">
        <v>0.3</v>
      </c>
      <c r="G298" s="11">
        <v>0.57440000000000002</v>
      </c>
      <c r="H298" s="11">
        <v>0.27</v>
      </c>
      <c r="I298" s="15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35</v>
      </c>
    </row>
    <row r="299" spans="1:65">
      <c r="A299" s="30"/>
      <c r="B299" s="19">
        <v>1</v>
      </c>
      <c r="C299" s="9">
        <v>3</v>
      </c>
      <c r="D299" s="11">
        <v>0.44294821205561091</v>
      </c>
      <c r="E299" s="11">
        <v>0.34499999999999997</v>
      </c>
      <c r="F299" s="11">
        <v>0.3</v>
      </c>
      <c r="G299" s="11">
        <v>0.56100000000000005</v>
      </c>
      <c r="H299" s="11">
        <v>0.26</v>
      </c>
      <c r="I299" s="15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0.43893889888294907</v>
      </c>
      <c r="E300" s="11">
        <v>0.35099999999999998</v>
      </c>
      <c r="F300" s="11">
        <v>0.3</v>
      </c>
      <c r="G300" s="11">
        <v>0.59830000000000005</v>
      </c>
      <c r="H300" s="11">
        <v>0.27</v>
      </c>
      <c r="I300" s="15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0.38685949342333231</v>
      </c>
    </row>
    <row r="301" spans="1:65">
      <c r="A301" s="30"/>
      <c r="B301" s="19">
        <v>1</v>
      </c>
      <c r="C301" s="9">
        <v>5</v>
      </c>
      <c r="D301" s="11">
        <v>0.43470851607959682</v>
      </c>
      <c r="E301" s="11">
        <v>0.34599999999999997</v>
      </c>
      <c r="F301" s="11">
        <v>0.3</v>
      </c>
      <c r="G301" s="11">
        <v>0.57130000000000003</v>
      </c>
      <c r="H301" s="11">
        <v>0.27</v>
      </c>
      <c r="I301" s="15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0.42473813920470371</v>
      </c>
      <c r="E302" s="11">
        <v>0.37</v>
      </c>
      <c r="F302" s="11">
        <v>0.3</v>
      </c>
      <c r="G302" s="149">
        <v>0.63780000000000003</v>
      </c>
      <c r="H302" s="11">
        <v>0.27</v>
      </c>
      <c r="I302" s="15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271</v>
      </c>
      <c r="C303" s="12"/>
      <c r="D303" s="23">
        <v>0.43591746711666152</v>
      </c>
      <c r="E303" s="23">
        <v>0.35583333333333339</v>
      </c>
      <c r="F303" s="23">
        <v>0.3</v>
      </c>
      <c r="G303" s="23">
        <v>0.58619999999999994</v>
      </c>
      <c r="H303" s="23">
        <v>0.26666666666666666</v>
      </c>
      <c r="I303" s="15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272</v>
      </c>
      <c r="C304" s="29"/>
      <c r="D304" s="11">
        <v>0.43682370748127297</v>
      </c>
      <c r="E304" s="11">
        <v>0.35099999999999998</v>
      </c>
      <c r="F304" s="11">
        <v>0.3</v>
      </c>
      <c r="G304" s="11">
        <v>0.57440000000000002</v>
      </c>
      <c r="H304" s="11">
        <v>0.27</v>
      </c>
      <c r="I304" s="15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273</v>
      </c>
      <c r="C305" s="29"/>
      <c r="D305" s="24">
        <v>6.9424902827117212E-3</v>
      </c>
      <c r="E305" s="24">
        <v>1.2023587928179629E-2</v>
      </c>
      <c r="F305" s="24">
        <v>0</v>
      </c>
      <c r="G305" s="24">
        <v>2.8087363706834432E-2</v>
      </c>
      <c r="H305" s="24">
        <v>5.1639777949432277E-3</v>
      </c>
      <c r="I305" s="15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1.5926157601878686E-2</v>
      </c>
      <c r="E306" s="13">
        <v>3.3789942655305744E-2</v>
      </c>
      <c r="F306" s="13">
        <v>0</v>
      </c>
      <c r="G306" s="13">
        <v>4.7914301785797399E-2</v>
      </c>
      <c r="H306" s="13">
        <v>1.9364916731037105E-2</v>
      </c>
      <c r="I306" s="15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13">
        <v>0.12681083061763232</v>
      </c>
      <c r="E307" s="13">
        <v>-8.0200074232242402E-2</v>
      </c>
      <c r="F307" s="13">
        <v>-0.22452465274849487</v>
      </c>
      <c r="G307" s="13">
        <v>0.51527882852944096</v>
      </c>
      <c r="H307" s="13">
        <v>-0.3106885802208843</v>
      </c>
      <c r="I307" s="15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275</v>
      </c>
      <c r="C308" s="47"/>
      <c r="D308" s="45">
        <v>0.67</v>
      </c>
      <c r="E308" s="45">
        <v>0</v>
      </c>
      <c r="F308" s="45">
        <v>0.47</v>
      </c>
      <c r="G308" s="45">
        <v>1.94</v>
      </c>
      <c r="H308" s="45">
        <v>0.75</v>
      </c>
      <c r="I308" s="15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582</v>
      </c>
      <c r="BM310" s="28" t="s">
        <v>67</v>
      </c>
    </row>
    <row r="311" spans="1:65" ht="15">
      <c r="A311" s="25" t="s">
        <v>52</v>
      </c>
      <c r="B311" s="18" t="s">
        <v>111</v>
      </c>
      <c r="C311" s="15" t="s">
        <v>112</v>
      </c>
      <c r="D311" s="16" t="s">
        <v>231</v>
      </c>
      <c r="E311" s="17" t="s">
        <v>231</v>
      </c>
      <c r="F311" s="17" t="s">
        <v>231</v>
      </c>
      <c r="G311" s="17" t="s">
        <v>231</v>
      </c>
      <c r="H311" s="17" t="s">
        <v>231</v>
      </c>
      <c r="I311" s="17" t="s">
        <v>231</v>
      </c>
      <c r="J311" s="17" t="s">
        <v>231</v>
      </c>
      <c r="K311" s="17" t="s">
        <v>231</v>
      </c>
      <c r="L311" s="17" t="s">
        <v>231</v>
      </c>
      <c r="M311" s="17" t="s">
        <v>231</v>
      </c>
      <c r="N311" s="17" t="s">
        <v>231</v>
      </c>
      <c r="O311" s="17" t="s">
        <v>231</v>
      </c>
      <c r="P311" s="17" t="s">
        <v>231</v>
      </c>
      <c r="Q311" s="17" t="s">
        <v>231</v>
      </c>
      <c r="R311" s="17" t="s">
        <v>231</v>
      </c>
      <c r="S311" s="17" t="s">
        <v>231</v>
      </c>
      <c r="T311" s="17" t="s">
        <v>231</v>
      </c>
      <c r="U311" s="17" t="s">
        <v>231</v>
      </c>
      <c r="V311" s="17" t="s">
        <v>231</v>
      </c>
      <c r="W311" s="17" t="s">
        <v>231</v>
      </c>
      <c r="X311" s="17" t="s">
        <v>231</v>
      </c>
      <c r="Y311" s="17" t="s">
        <v>231</v>
      </c>
      <c r="Z311" s="17" t="s">
        <v>231</v>
      </c>
      <c r="AA311" s="17" t="s">
        <v>231</v>
      </c>
      <c r="AB311" s="17" t="s">
        <v>231</v>
      </c>
      <c r="AC311" s="17" t="s">
        <v>231</v>
      </c>
      <c r="AD311" s="17" t="s">
        <v>231</v>
      </c>
      <c r="AE311" s="17" t="s">
        <v>231</v>
      </c>
      <c r="AF311" s="15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232</v>
      </c>
      <c r="C312" s="9" t="s">
        <v>232</v>
      </c>
      <c r="D312" s="151" t="s">
        <v>236</v>
      </c>
      <c r="E312" s="152" t="s">
        <v>237</v>
      </c>
      <c r="F312" s="152" t="s">
        <v>238</v>
      </c>
      <c r="G312" s="152" t="s">
        <v>298</v>
      </c>
      <c r="H312" s="152" t="s">
        <v>241</v>
      </c>
      <c r="I312" s="152" t="s">
        <v>242</v>
      </c>
      <c r="J312" s="152" t="s">
        <v>243</v>
      </c>
      <c r="K312" s="152" t="s">
        <v>244</v>
      </c>
      <c r="L312" s="152" t="s">
        <v>245</v>
      </c>
      <c r="M312" s="152" t="s">
        <v>246</v>
      </c>
      <c r="N312" s="152" t="s">
        <v>247</v>
      </c>
      <c r="O312" s="152" t="s">
        <v>248</v>
      </c>
      <c r="P312" s="152" t="s">
        <v>249</v>
      </c>
      <c r="Q312" s="152" t="s">
        <v>250</v>
      </c>
      <c r="R312" s="152" t="s">
        <v>251</v>
      </c>
      <c r="S312" s="152" t="s">
        <v>252</v>
      </c>
      <c r="T312" s="152" t="s">
        <v>253</v>
      </c>
      <c r="U312" s="152" t="s">
        <v>254</v>
      </c>
      <c r="V312" s="152" t="s">
        <v>255</v>
      </c>
      <c r="W312" s="152" t="s">
        <v>256</v>
      </c>
      <c r="X312" s="152" t="s">
        <v>257</v>
      </c>
      <c r="Y312" s="152" t="s">
        <v>258</v>
      </c>
      <c r="Z312" s="152" t="s">
        <v>259</v>
      </c>
      <c r="AA312" s="152" t="s">
        <v>260</v>
      </c>
      <c r="AB312" s="152" t="s">
        <v>261</v>
      </c>
      <c r="AC312" s="152" t="s">
        <v>262</v>
      </c>
      <c r="AD312" s="152" t="s">
        <v>263</v>
      </c>
      <c r="AE312" s="152" t="s">
        <v>264</v>
      </c>
      <c r="AF312" s="15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294</v>
      </c>
      <c r="E313" s="11" t="s">
        <v>328</v>
      </c>
      <c r="F313" s="11" t="s">
        <v>328</v>
      </c>
      <c r="G313" s="11" t="s">
        <v>329</v>
      </c>
      <c r="H313" s="11" t="s">
        <v>329</v>
      </c>
      <c r="I313" s="11" t="s">
        <v>328</v>
      </c>
      <c r="J313" s="11" t="s">
        <v>328</v>
      </c>
      <c r="K313" s="11" t="s">
        <v>329</v>
      </c>
      <c r="L313" s="11" t="s">
        <v>294</v>
      </c>
      <c r="M313" s="11" t="s">
        <v>294</v>
      </c>
      <c r="N313" s="11" t="s">
        <v>294</v>
      </c>
      <c r="O313" s="11" t="s">
        <v>294</v>
      </c>
      <c r="P313" s="11" t="s">
        <v>294</v>
      </c>
      <c r="Q313" s="11" t="s">
        <v>294</v>
      </c>
      <c r="R313" s="11" t="s">
        <v>329</v>
      </c>
      <c r="S313" s="11" t="s">
        <v>329</v>
      </c>
      <c r="T313" s="11" t="s">
        <v>329</v>
      </c>
      <c r="U313" s="11" t="s">
        <v>329</v>
      </c>
      <c r="V313" s="11" t="s">
        <v>329</v>
      </c>
      <c r="W313" s="11" t="s">
        <v>294</v>
      </c>
      <c r="X313" s="11" t="s">
        <v>328</v>
      </c>
      <c r="Y313" s="11" t="s">
        <v>328</v>
      </c>
      <c r="Z313" s="11" t="s">
        <v>294</v>
      </c>
      <c r="AA313" s="11" t="s">
        <v>329</v>
      </c>
      <c r="AB313" s="11" t="s">
        <v>328</v>
      </c>
      <c r="AC313" s="11" t="s">
        <v>328</v>
      </c>
      <c r="AD313" s="11" t="s">
        <v>294</v>
      </c>
      <c r="AE313" s="11" t="s">
        <v>329</v>
      </c>
      <c r="AF313" s="15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330</v>
      </c>
      <c r="E314" s="26" t="s">
        <v>331</v>
      </c>
      <c r="F314" s="26" t="s">
        <v>330</v>
      </c>
      <c r="G314" s="26" t="s">
        <v>332</v>
      </c>
      <c r="H314" s="26" t="s">
        <v>333</v>
      </c>
      <c r="I314" s="26" t="s">
        <v>333</v>
      </c>
      <c r="J314" s="26" t="s">
        <v>333</v>
      </c>
      <c r="K314" s="26" t="s">
        <v>333</v>
      </c>
      <c r="L314" s="26" t="s">
        <v>333</v>
      </c>
      <c r="M314" s="26" t="s">
        <v>333</v>
      </c>
      <c r="N314" s="26" t="s">
        <v>333</v>
      </c>
      <c r="O314" s="26" t="s">
        <v>333</v>
      </c>
      <c r="P314" s="26" t="s">
        <v>333</v>
      </c>
      <c r="Q314" s="26" t="s">
        <v>333</v>
      </c>
      <c r="R314" s="26" t="s">
        <v>331</v>
      </c>
      <c r="S314" s="26" t="s">
        <v>332</v>
      </c>
      <c r="T314" s="26" t="s">
        <v>332</v>
      </c>
      <c r="U314" s="26" t="s">
        <v>331</v>
      </c>
      <c r="V314" s="26" t="s">
        <v>333</v>
      </c>
      <c r="W314" s="26" t="s">
        <v>270</v>
      </c>
      <c r="X314" s="26" t="s">
        <v>332</v>
      </c>
      <c r="Y314" s="26" t="s">
        <v>331</v>
      </c>
      <c r="Z314" s="26" t="s">
        <v>331</v>
      </c>
      <c r="AA314" s="26" t="s">
        <v>333</v>
      </c>
      <c r="AB314" s="26" t="s">
        <v>333</v>
      </c>
      <c r="AC314" s="26" t="s">
        <v>330</v>
      </c>
      <c r="AD314" s="26" t="s">
        <v>333</v>
      </c>
      <c r="AE314" s="26" t="s">
        <v>332</v>
      </c>
      <c r="AF314" s="15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4.2048073782653965</v>
      </c>
      <c r="E315" s="22">
        <v>4.34</v>
      </c>
      <c r="F315" s="22">
        <v>4.4827100140000002</v>
      </c>
      <c r="G315" s="22">
        <v>4.8005971290000007</v>
      </c>
      <c r="H315" s="22">
        <v>4.0199999999999996</v>
      </c>
      <c r="I315" s="22">
        <v>4.0271999999999997</v>
      </c>
      <c r="J315" s="22">
        <v>4.45</v>
      </c>
      <c r="K315" s="154">
        <v>3.4833000000000003</v>
      </c>
      <c r="L315" s="22">
        <v>3.95</v>
      </c>
      <c r="M315" s="22">
        <v>4.2300000000000004</v>
      </c>
      <c r="N315" s="22">
        <v>4.24</v>
      </c>
      <c r="O315" s="22">
        <v>4.33</v>
      </c>
      <c r="P315" s="22">
        <v>4.37</v>
      </c>
      <c r="Q315" s="22">
        <v>4.2300000000000004</v>
      </c>
      <c r="R315" s="22">
        <v>4.6783719445949998</v>
      </c>
      <c r="S315" s="22">
        <v>4.28</v>
      </c>
      <c r="T315" s="22">
        <v>4.0599999999999996</v>
      </c>
      <c r="U315" s="22">
        <v>4.21</v>
      </c>
      <c r="V315" s="22">
        <v>4.08</v>
      </c>
      <c r="W315" s="22">
        <v>3.85</v>
      </c>
      <c r="X315" s="22">
        <v>4.28</v>
      </c>
      <c r="Y315" s="22">
        <v>4.45</v>
      </c>
      <c r="Z315" s="22">
        <v>4.49</v>
      </c>
      <c r="AA315" s="154">
        <v>5.7969999999999997</v>
      </c>
      <c r="AB315" s="22">
        <v>4.3019999999999996</v>
      </c>
      <c r="AC315" s="154">
        <v>4.5970000000000004</v>
      </c>
      <c r="AD315" s="22">
        <v>4.3499999999999996</v>
      </c>
      <c r="AE315" s="22">
        <v>4.55</v>
      </c>
      <c r="AF315" s="15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4.2378528837756591</v>
      </c>
      <c r="E316" s="11">
        <v>4.3499999999999996</v>
      </c>
      <c r="F316" s="11">
        <v>4.5402975809999999</v>
      </c>
      <c r="G316" s="11">
        <v>4.5467764690000001</v>
      </c>
      <c r="H316" s="11">
        <v>4</v>
      </c>
      <c r="I316" s="11">
        <v>3.9601999999999999</v>
      </c>
      <c r="J316" s="11">
        <v>4.37</v>
      </c>
      <c r="K316" s="155">
        <v>3.5377000000000001</v>
      </c>
      <c r="L316" s="11">
        <v>4.0199999999999996</v>
      </c>
      <c r="M316" s="11">
        <v>4.17</v>
      </c>
      <c r="N316" s="11">
        <v>4.3</v>
      </c>
      <c r="O316" s="11">
        <v>4.33</v>
      </c>
      <c r="P316" s="11">
        <v>4.42</v>
      </c>
      <c r="Q316" s="11">
        <v>4.22</v>
      </c>
      <c r="R316" s="11">
        <v>4.3990563168851695</v>
      </c>
      <c r="S316" s="11">
        <v>4.0999999999999996</v>
      </c>
      <c r="T316" s="11">
        <v>4.04</v>
      </c>
      <c r="U316" s="11">
        <v>4.16</v>
      </c>
      <c r="V316" s="11">
        <v>4.04</v>
      </c>
      <c r="W316" s="11">
        <v>3.88</v>
      </c>
      <c r="X316" s="11">
        <v>4.29</v>
      </c>
      <c r="Y316" s="11">
        <v>4.5199999999999996</v>
      </c>
      <c r="Z316" s="11">
        <v>4.46</v>
      </c>
      <c r="AA316" s="155">
        <v>5.6760000000000002</v>
      </c>
      <c r="AB316" s="11">
        <v>4.3650000000000002</v>
      </c>
      <c r="AC316" s="155">
        <v>4.3460000000000001</v>
      </c>
      <c r="AD316" s="11">
        <v>4.25</v>
      </c>
      <c r="AE316" s="11">
        <v>4.57</v>
      </c>
      <c r="AF316" s="15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11</v>
      </c>
    </row>
    <row r="317" spans="1:65">
      <c r="A317" s="30"/>
      <c r="B317" s="19">
        <v>1</v>
      </c>
      <c r="C317" s="9">
        <v>3</v>
      </c>
      <c r="D317" s="11">
        <v>4.3924840386554989</v>
      </c>
      <c r="E317" s="11">
        <v>4.5199999999999996</v>
      </c>
      <c r="F317" s="11">
        <v>4.5435376380000001</v>
      </c>
      <c r="G317" s="11">
        <v>4.6578309900000008</v>
      </c>
      <c r="H317" s="11">
        <v>3.9</v>
      </c>
      <c r="I317" s="11">
        <v>4.0175999999999998</v>
      </c>
      <c r="J317" s="11">
        <v>4.41</v>
      </c>
      <c r="K317" s="155">
        <v>3.4544999999999999</v>
      </c>
      <c r="L317" s="11">
        <v>4.0199999999999996</v>
      </c>
      <c r="M317" s="11">
        <v>4.17</v>
      </c>
      <c r="N317" s="11">
        <v>4.28</v>
      </c>
      <c r="O317" s="11">
        <v>4.25</v>
      </c>
      <c r="P317" s="11">
        <v>4.41</v>
      </c>
      <c r="Q317" s="11">
        <v>4.0199999999999996</v>
      </c>
      <c r="R317" s="11">
        <v>4.5166253859617749</v>
      </c>
      <c r="S317" s="11">
        <v>4</v>
      </c>
      <c r="T317" s="11">
        <v>3.9900000000000007</v>
      </c>
      <c r="U317" s="11">
        <v>4.17</v>
      </c>
      <c r="V317" s="11">
        <v>4.01</v>
      </c>
      <c r="W317" s="11">
        <v>3.81</v>
      </c>
      <c r="X317" s="11">
        <v>4.28</v>
      </c>
      <c r="Y317" s="11">
        <v>4.38</v>
      </c>
      <c r="Z317" s="11">
        <v>4.4000000000000004</v>
      </c>
      <c r="AA317" s="155">
        <v>5.3239999999999998</v>
      </c>
      <c r="AB317" s="11">
        <v>4.3230000000000004</v>
      </c>
      <c r="AC317" s="155">
        <v>5.0410000000000004</v>
      </c>
      <c r="AD317" s="11">
        <v>4.28</v>
      </c>
      <c r="AE317" s="11">
        <v>4.55</v>
      </c>
      <c r="AF317" s="15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4.3972315922873744</v>
      </c>
      <c r="E318" s="11">
        <v>4.34</v>
      </c>
      <c r="F318" s="11">
        <v>4.5355478300000005</v>
      </c>
      <c r="G318" s="11">
        <v>4.4351000000000003</v>
      </c>
      <c r="H318" s="11">
        <v>3.8599999999999994</v>
      </c>
      <c r="I318" s="11">
        <v>3.9725999999999999</v>
      </c>
      <c r="J318" s="11">
        <v>4.49</v>
      </c>
      <c r="K318" s="155">
        <v>3.4794999999999998</v>
      </c>
      <c r="L318" s="11">
        <v>3.82</v>
      </c>
      <c r="M318" s="11">
        <v>4.2300000000000004</v>
      </c>
      <c r="N318" s="11">
        <v>4.3499999999999996</v>
      </c>
      <c r="O318" s="11">
        <v>4.28</v>
      </c>
      <c r="P318" s="11">
        <v>4.4000000000000004</v>
      </c>
      <c r="Q318" s="11">
        <v>4.1900000000000004</v>
      </c>
      <c r="R318" s="11">
        <v>4.680761685694887</v>
      </c>
      <c r="S318" s="11">
        <v>4.26</v>
      </c>
      <c r="T318" s="11">
        <v>4.01</v>
      </c>
      <c r="U318" s="11">
        <v>4.2799999999999994</v>
      </c>
      <c r="V318" s="11">
        <v>4.13</v>
      </c>
      <c r="W318" s="11">
        <v>3.72</v>
      </c>
      <c r="X318" s="11">
        <v>4.3</v>
      </c>
      <c r="Y318" s="11">
        <v>4.47</v>
      </c>
      <c r="Z318" s="11">
        <v>4.33</v>
      </c>
      <c r="AA318" s="155">
        <v>5.5339999999999998</v>
      </c>
      <c r="AB318" s="11">
        <v>4.3929999999999998</v>
      </c>
      <c r="AC318" s="155">
        <v>5.3819999999999997</v>
      </c>
      <c r="AD318" s="11">
        <v>4.25</v>
      </c>
      <c r="AE318" s="11">
        <v>4.6500000000000004</v>
      </c>
      <c r="AF318" s="15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4.2654083379534145</v>
      </c>
    </row>
    <row r="319" spans="1:65">
      <c r="A319" s="30"/>
      <c r="B319" s="19">
        <v>1</v>
      </c>
      <c r="C319" s="9">
        <v>5</v>
      </c>
      <c r="D319" s="11">
        <v>4.281224781525288</v>
      </c>
      <c r="E319" s="11">
        <v>4.2699999999999996</v>
      </c>
      <c r="F319" s="11">
        <v>4.5725389260000009</v>
      </c>
      <c r="G319" s="11">
        <v>4.6895196580000009</v>
      </c>
      <c r="H319" s="11">
        <v>3.7699999999999996</v>
      </c>
      <c r="I319" s="11">
        <v>4.0271999999999997</v>
      </c>
      <c r="J319" s="11">
        <v>4.4800000000000004</v>
      </c>
      <c r="K319" s="155">
        <v>3.4477000000000002</v>
      </c>
      <c r="L319" s="11">
        <v>3.6900000000000004</v>
      </c>
      <c r="M319" s="11">
        <v>4.28</v>
      </c>
      <c r="N319" s="11">
        <v>4.26</v>
      </c>
      <c r="O319" s="11">
        <v>4.26</v>
      </c>
      <c r="P319" s="11">
        <v>4.34</v>
      </c>
      <c r="Q319" s="11">
        <v>4.28</v>
      </c>
      <c r="R319" s="11">
        <v>4.3919272864602252</v>
      </c>
      <c r="S319" s="11">
        <v>4.22</v>
      </c>
      <c r="T319" s="11">
        <v>4.12</v>
      </c>
      <c r="U319" s="11">
        <v>4.1900000000000004</v>
      </c>
      <c r="V319" s="11">
        <v>3.9599999999999995</v>
      </c>
      <c r="W319" s="11">
        <v>3.81</v>
      </c>
      <c r="X319" s="11">
        <v>4.28</v>
      </c>
      <c r="Y319" s="11">
        <v>4.53</v>
      </c>
      <c r="Z319" s="11">
        <v>4.51</v>
      </c>
      <c r="AA319" s="155">
        <v>5.484</v>
      </c>
      <c r="AB319" s="11">
        <v>4.4340000000000002</v>
      </c>
      <c r="AC319" s="155">
        <v>5.5519999999999996</v>
      </c>
      <c r="AD319" s="11">
        <v>4.12</v>
      </c>
      <c r="AE319" s="11">
        <v>4.4800000000000004</v>
      </c>
      <c r="AF319" s="15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89</v>
      </c>
    </row>
    <row r="320" spans="1:65">
      <c r="A320" s="30"/>
      <c r="B320" s="19">
        <v>1</v>
      </c>
      <c r="C320" s="9">
        <v>6</v>
      </c>
      <c r="D320" s="11">
        <v>4.3225397630123652</v>
      </c>
      <c r="E320" s="11">
        <v>4.6100000000000003</v>
      </c>
      <c r="F320" s="11">
        <v>4.6626043240000001</v>
      </c>
      <c r="G320" s="11">
        <v>4.6881197119999998</v>
      </c>
      <c r="H320" s="11">
        <v>3.7800000000000002</v>
      </c>
      <c r="I320" s="11">
        <v>4.1215999999999999</v>
      </c>
      <c r="J320" s="11">
        <v>4.4400000000000004</v>
      </c>
      <c r="K320" s="155">
        <v>3.4528000000000003</v>
      </c>
      <c r="L320" s="11">
        <v>3.84</v>
      </c>
      <c r="M320" s="11">
        <v>4.21</v>
      </c>
      <c r="N320" s="11">
        <v>4.26</v>
      </c>
      <c r="O320" s="11">
        <v>4.2699999999999996</v>
      </c>
      <c r="P320" s="11">
        <v>4.3499999999999996</v>
      </c>
      <c r="Q320" s="11">
        <v>3.95</v>
      </c>
      <c r="R320" s="11">
        <v>4.3245582259133073</v>
      </c>
      <c r="S320" s="11">
        <v>4.16</v>
      </c>
      <c r="T320" s="11">
        <v>4.04</v>
      </c>
      <c r="U320" s="11">
        <v>4.21</v>
      </c>
      <c r="V320" s="11">
        <v>3.9800000000000004</v>
      </c>
      <c r="W320" s="11">
        <v>3.8900000000000006</v>
      </c>
      <c r="X320" s="11">
        <v>4.28</v>
      </c>
      <c r="Y320" s="11">
        <v>4.49</v>
      </c>
      <c r="Z320" s="11">
        <v>4.54</v>
      </c>
      <c r="AA320" s="155">
        <v>5.5440000000000005</v>
      </c>
      <c r="AB320" s="11">
        <v>4.476</v>
      </c>
      <c r="AC320" s="155">
        <v>5.82</v>
      </c>
      <c r="AD320" s="11">
        <v>4.21</v>
      </c>
      <c r="AE320" s="11">
        <v>4.59</v>
      </c>
      <c r="AF320" s="15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271</v>
      </c>
      <c r="C321" s="12"/>
      <c r="D321" s="23">
        <v>4.3060234062535976</v>
      </c>
      <c r="E321" s="23">
        <v>4.4049999999999994</v>
      </c>
      <c r="F321" s="23">
        <v>4.5562060521666661</v>
      </c>
      <c r="G321" s="23">
        <v>4.6363239930000004</v>
      </c>
      <c r="H321" s="23">
        <v>3.8883333333333332</v>
      </c>
      <c r="I321" s="23">
        <v>4.021066666666667</v>
      </c>
      <c r="J321" s="23">
        <v>4.4400000000000004</v>
      </c>
      <c r="K321" s="23">
        <v>3.4759166666666665</v>
      </c>
      <c r="L321" s="23">
        <v>3.89</v>
      </c>
      <c r="M321" s="23">
        <v>4.2150000000000007</v>
      </c>
      <c r="N321" s="23">
        <v>4.2816666666666663</v>
      </c>
      <c r="O321" s="23">
        <v>4.2866666666666671</v>
      </c>
      <c r="P321" s="23">
        <v>4.3816666666666668</v>
      </c>
      <c r="Q321" s="23">
        <v>4.1483333333333334</v>
      </c>
      <c r="R321" s="23">
        <v>4.4985501409183932</v>
      </c>
      <c r="S321" s="23">
        <v>4.17</v>
      </c>
      <c r="T321" s="23">
        <v>4.0433333333333339</v>
      </c>
      <c r="U321" s="23">
        <v>4.203333333333334</v>
      </c>
      <c r="V321" s="23">
        <v>4.0333333333333341</v>
      </c>
      <c r="W321" s="23">
        <v>3.8266666666666667</v>
      </c>
      <c r="X321" s="23">
        <v>4.285000000000001</v>
      </c>
      <c r="Y321" s="23">
        <v>4.4733333333333327</v>
      </c>
      <c r="Z321" s="23">
        <v>4.4549999999999992</v>
      </c>
      <c r="AA321" s="23">
        <v>5.5598333333333327</v>
      </c>
      <c r="AB321" s="23">
        <v>4.3821666666666665</v>
      </c>
      <c r="AC321" s="23">
        <v>5.1230000000000002</v>
      </c>
      <c r="AD321" s="23">
        <v>4.2433333333333332</v>
      </c>
      <c r="AE321" s="23">
        <v>4.5650000000000004</v>
      </c>
      <c r="AF321" s="15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272</v>
      </c>
      <c r="C322" s="29"/>
      <c r="D322" s="11">
        <v>4.301882272268827</v>
      </c>
      <c r="E322" s="11">
        <v>4.3449999999999998</v>
      </c>
      <c r="F322" s="11">
        <v>4.5419176095000005</v>
      </c>
      <c r="G322" s="11">
        <v>4.6729753509999998</v>
      </c>
      <c r="H322" s="11">
        <v>3.88</v>
      </c>
      <c r="I322" s="11">
        <v>4.0223999999999993</v>
      </c>
      <c r="J322" s="11">
        <v>4.4450000000000003</v>
      </c>
      <c r="K322" s="11">
        <v>3.4669999999999996</v>
      </c>
      <c r="L322" s="11">
        <v>3.895</v>
      </c>
      <c r="M322" s="11">
        <v>4.2200000000000006</v>
      </c>
      <c r="N322" s="11">
        <v>4.2699999999999996</v>
      </c>
      <c r="O322" s="11">
        <v>4.2750000000000004</v>
      </c>
      <c r="P322" s="11">
        <v>4.3849999999999998</v>
      </c>
      <c r="Q322" s="11">
        <v>4.2050000000000001</v>
      </c>
      <c r="R322" s="11">
        <v>4.4578408514234722</v>
      </c>
      <c r="S322" s="11">
        <v>4.1899999999999995</v>
      </c>
      <c r="T322" s="11">
        <v>4.04</v>
      </c>
      <c r="U322" s="11">
        <v>4.2</v>
      </c>
      <c r="V322" s="11">
        <v>4.0250000000000004</v>
      </c>
      <c r="W322" s="11">
        <v>3.83</v>
      </c>
      <c r="X322" s="11">
        <v>4.28</v>
      </c>
      <c r="Y322" s="11">
        <v>4.4800000000000004</v>
      </c>
      <c r="Z322" s="11">
        <v>4.4749999999999996</v>
      </c>
      <c r="AA322" s="11">
        <v>5.5389999999999997</v>
      </c>
      <c r="AB322" s="11">
        <v>4.3789999999999996</v>
      </c>
      <c r="AC322" s="11">
        <v>5.2115</v>
      </c>
      <c r="AD322" s="11">
        <v>4.25</v>
      </c>
      <c r="AE322" s="11">
        <v>4.5600000000000005</v>
      </c>
      <c r="AF322" s="15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273</v>
      </c>
      <c r="C323" s="29"/>
      <c r="D323" s="24">
        <v>7.9465766768502991E-2</v>
      </c>
      <c r="E323" s="24">
        <v>0.13034569421350306</v>
      </c>
      <c r="F323" s="24">
        <v>5.9714910966052394E-2</v>
      </c>
      <c r="G323" s="24">
        <v>0.12764845774716319</v>
      </c>
      <c r="H323" s="24">
        <v>0.10628577828979124</v>
      </c>
      <c r="I323" s="24">
        <v>5.7005216135601708E-2</v>
      </c>
      <c r="J323" s="24">
        <v>4.472135954999587E-2</v>
      </c>
      <c r="K323" s="24">
        <v>3.3686104949469366E-2</v>
      </c>
      <c r="L323" s="24">
        <v>0.13023056476879741</v>
      </c>
      <c r="M323" s="24">
        <v>4.183300132670395E-2</v>
      </c>
      <c r="N323" s="24">
        <v>3.9200340134578626E-2</v>
      </c>
      <c r="O323" s="24">
        <v>3.502380143083663E-2</v>
      </c>
      <c r="P323" s="24">
        <v>3.3115957885386259E-2</v>
      </c>
      <c r="Q323" s="24">
        <v>0.13166877635440644</v>
      </c>
      <c r="R323" s="24">
        <v>0.15323464569830242</v>
      </c>
      <c r="S323" s="24">
        <v>0.10639548862616313</v>
      </c>
      <c r="T323" s="24">
        <v>4.5018514709690899E-2</v>
      </c>
      <c r="U323" s="24">
        <v>4.2739521132865339E-2</v>
      </c>
      <c r="V323" s="24">
        <v>6.3770421565696678E-2</v>
      </c>
      <c r="W323" s="24">
        <v>6.2182527020592133E-2</v>
      </c>
      <c r="X323" s="24">
        <v>8.3666002653405777E-3</v>
      </c>
      <c r="Y323" s="24">
        <v>5.4650404085117878E-2</v>
      </c>
      <c r="Z323" s="24">
        <v>7.7653074633268634E-2</v>
      </c>
      <c r="AA323" s="24">
        <v>0.16249851281370747</v>
      </c>
      <c r="AB323" s="24">
        <v>6.6076975314149106E-2</v>
      </c>
      <c r="AC323" s="24">
        <v>0.56992280178986399</v>
      </c>
      <c r="AD323" s="24">
        <v>7.6332605527825725E-2</v>
      </c>
      <c r="AE323" s="24">
        <v>5.5767373974394727E-2</v>
      </c>
      <c r="AF323" s="211"/>
      <c r="AG323" s="212"/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  <c r="BI323" s="212"/>
      <c r="BJ323" s="212"/>
      <c r="BK323" s="212"/>
      <c r="BL323" s="212"/>
      <c r="BM323" s="56"/>
    </row>
    <row r="324" spans="1:65">
      <c r="A324" s="30"/>
      <c r="B324" s="3" t="s">
        <v>87</v>
      </c>
      <c r="C324" s="29"/>
      <c r="D324" s="13">
        <v>1.8454559873756281E-2</v>
      </c>
      <c r="E324" s="13">
        <v>2.9590395962202743E-2</v>
      </c>
      <c r="F324" s="13">
        <v>1.3106279716575913E-2</v>
      </c>
      <c r="G324" s="13">
        <v>2.7532255713769997E-2</v>
      </c>
      <c r="H324" s="13">
        <v>2.7334533636465815E-2</v>
      </c>
      <c r="I324" s="13">
        <v>1.4176640394489449E-2</v>
      </c>
      <c r="J324" s="13">
        <v>1.0072378277026096E-2</v>
      </c>
      <c r="K324" s="13">
        <v>9.6912866964022053E-3</v>
      </c>
      <c r="L324" s="13">
        <v>3.3478294285037895E-2</v>
      </c>
      <c r="M324" s="13">
        <v>9.9247927228241859E-3</v>
      </c>
      <c r="N324" s="13">
        <v>9.1553927912600922E-3</v>
      </c>
      <c r="O324" s="13">
        <v>8.1704046883755745E-3</v>
      </c>
      <c r="P324" s="13">
        <v>7.5578450860523984E-3</v>
      </c>
      <c r="Q324" s="13">
        <v>3.17401630424443E-2</v>
      </c>
      <c r="R324" s="13">
        <v>3.4063118315497777E-2</v>
      </c>
      <c r="S324" s="13">
        <v>2.5514505665746555E-2</v>
      </c>
      <c r="T324" s="13">
        <v>1.1134010233229404E-2</v>
      </c>
      <c r="U324" s="13">
        <v>1.0168006613687232E-2</v>
      </c>
      <c r="V324" s="13">
        <v>1.5810848322073554E-2</v>
      </c>
      <c r="W324" s="13">
        <v>1.6249789291095506E-2</v>
      </c>
      <c r="X324" s="13">
        <v>1.9525321506045684E-3</v>
      </c>
      <c r="Y324" s="13">
        <v>1.2216930868506233E-2</v>
      </c>
      <c r="Z324" s="13">
        <v>1.7430544249891954E-2</v>
      </c>
      <c r="AA324" s="13">
        <v>2.9227227341414461E-2</v>
      </c>
      <c r="AB324" s="13">
        <v>1.5078608446540701E-2</v>
      </c>
      <c r="AC324" s="13">
        <v>0.11124786292989731</v>
      </c>
      <c r="AD324" s="13">
        <v>1.7988830839236226E-2</v>
      </c>
      <c r="AE324" s="13">
        <v>1.2216292217830169E-2</v>
      </c>
      <c r="AF324" s="15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13">
        <v>9.5219648582745009E-3</v>
      </c>
      <c r="E325" s="13">
        <v>3.2726447501990386E-2</v>
      </c>
      <c r="F325" s="13">
        <v>6.8175820735788983E-2</v>
      </c>
      <c r="G325" s="13">
        <v>8.6959002669497076E-2</v>
      </c>
      <c r="H325" s="13">
        <v>-8.8403026098318516E-2</v>
      </c>
      <c r="I325" s="13">
        <v>-5.7284473590161644E-2</v>
      </c>
      <c r="J325" s="13">
        <v>4.0931992487818203E-2</v>
      </c>
      <c r="K325" s="13">
        <v>-0.18509169784798463</v>
      </c>
      <c r="L325" s="13">
        <v>-8.8012285860898154E-2</v>
      </c>
      <c r="M325" s="13">
        <v>-1.1817939563929292E-2</v>
      </c>
      <c r="N325" s="13">
        <v>3.8116699328845094E-3</v>
      </c>
      <c r="O325" s="13">
        <v>4.9838906451458165E-3</v>
      </c>
      <c r="P325" s="13">
        <v>2.7256084178105766E-2</v>
      </c>
      <c r="Q325" s="13">
        <v>-2.7447549060743537E-2</v>
      </c>
      <c r="R325" s="13">
        <v>5.4658730065886951E-2</v>
      </c>
      <c r="S325" s="13">
        <v>-2.2367925974279057E-2</v>
      </c>
      <c r="T325" s="13">
        <v>-5.2064184018225657E-2</v>
      </c>
      <c r="U325" s="13">
        <v>-1.4553121225871823E-2</v>
      </c>
      <c r="V325" s="13">
        <v>-5.4408625442747716E-2</v>
      </c>
      <c r="W325" s="13">
        <v>-0.10286041488287156</v>
      </c>
      <c r="X325" s="13">
        <v>4.5931504077254548E-3</v>
      </c>
      <c r="Y325" s="13">
        <v>4.8746797236224992E-2</v>
      </c>
      <c r="Z325" s="13">
        <v>4.4448654624601014E-2</v>
      </c>
      <c r="AA325" s="13">
        <v>0.30347035801055244</v>
      </c>
      <c r="AB325" s="13">
        <v>2.7373306249331764E-2</v>
      </c>
      <c r="AC325" s="13">
        <v>0.20105734178267842</v>
      </c>
      <c r="AD325" s="13">
        <v>-5.1753555277835872E-3</v>
      </c>
      <c r="AE325" s="13">
        <v>7.0237510294344441E-2</v>
      </c>
      <c r="AF325" s="15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275</v>
      </c>
      <c r="C326" s="47"/>
      <c r="D326" s="45">
        <v>0.08</v>
      </c>
      <c r="E326" s="45">
        <v>0.45</v>
      </c>
      <c r="F326" s="45">
        <v>1.02</v>
      </c>
      <c r="G326" s="45">
        <v>1.33</v>
      </c>
      <c r="H326" s="45">
        <v>1.5</v>
      </c>
      <c r="I326" s="45">
        <v>1</v>
      </c>
      <c r="J326" s="45">
        <v>0.57999999999999996</v>
      </c>
      <c r="K326" s="45">
        <v>3.06</v>
      </c>
      <c r="L326" s="45">
        <v>1.5</v>
      </c>
      <c r="M326" s="45">
        <v>0.27</v>
      </c>
      <c r="N326" s="45">
        <v>0.02</v>
      </c>
      <c r="O326" s="45">
        <v>0</v>
      </c>
      <c r="P326" s="45">
        <v>0.36</v>
      </c>
      <c r="Q326" s="45">
        <v>0.52</v>
      </c>
      <c r="R326" s="45">
        <v>0.8</v>
      </c>
      <c r="S326" s="45">
        <v>0.44</v>
      </c>
      <c r="T326" s="45">
        <v>0.92</v>
      </c>
      <c r="U326" s="45">
        <v>0.31</v>
      </c>
      <c r="V326" s="45">
        <v>0.95</v>
      </c>
      <c r="W326" s="45">
        <v>1.74</v>
      </c>
      <c r="X326" s="45">
        <v>0</v>
      </c>
      <c r="Y326" s="45">
        <v>0.71</v>
      </c>
      <c r="Z326" s="45">
        <v>0.64</v>
      </c>
      <c r="AA326" s="45">
        <v>4.82</v>
      </c>
      <c r="AB326" s="45">
        <v>0.36</v>
      </c>
      <c r="AC326" s="45">
        <v>3.17</v>
      </c>
      <c r="AD326" s="45">
        <v>0.16</v>
      </c>
      <c r="AE326" s="45">
        <v>1.06</v>
      </c>
      <c r="AF326" s="15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5"/>
    </row>
    <row r="328" spans="1:65" ht="15">
      <c r="B328" s="8" t="s">
        <v>583</v>
      </c>
      <c r="BM328" s="28" t="s">
        <v>67</v>
      </c>
    </row>
    <row r="329" spans="1:65" ht="15">
      <c r="A329" s="25" t="s">
        <v>42</v>
      </c>
      <c r="B329" s="18" t="s">
        <v>111</v>
      </c>
      <c r="C329" s="15" t="s">
        <v>112</v>
      </c>
      <c r="D329" s="16" t="s">
        <v>231</v>
      </c>
      <c r="E329" s="17" t="s">
        <v>231</v>
      </c>
      <c r="F329" s="17" t="s">
        <v>231</v>
      </c>
      <c r="G329" s="17" t="s">
        <v>231</v>
      </c>
      <c r="H329" s="17" t="s">
        <v>231</v>
      </c>
      <c r="I329" s="17" t="s">
        <v>231</v>
      </c>
      <c r="J329" s="17" t="s">
        <v>231</v>
      </c>
      <c r="K329" s="17" t="s">
        <v>231</v>
      </c>
      <c r="L329" s="17" t="s">
        <v>231</v>
      </c>
      <c r="M329" s="17" t="s">
        <v>231</v>
      </c>
      <c r="N329" s="17" t="s">
        <v>231</v>
      </c>
      <c r="O329" s="17" t="s">
        <v>231</v>
      </c>
      <c r="P329" s="17" t="s">
        <v>231</v>
      </c>
      <c r="Q329" s="17" t="s">
        <v>231</v>
      </c>
      <c r="R329" s="17" t="s">
        <v>231</v>
      </c>
      <c r="S329" s="17" t="s">
        <v>231</v>
      </c>
      <c r="T329" s="17" t="s">
        <v>231</v>
      </c>
      <c r="U329" s="17" t="s">
        <v>231</v>
      </c>
      <c r="V329" s="17" t="s">
        <v>231</v>
      </c>
      <c r="W329" s="17" t="s">
        <v>231</v>
      </c>
      <c r="X329" s="17" t="s">
        <v>231</v>
      </c>
      <c r="Y329" s="17" t="s">
        <v>231</v>
      </c>
      <c r="Z329" s="15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232</v>
      </c>
      <c r="C330" s="9" t="s">
        <v>232</v>
      </c>
      <c r="D330" s="151" t="s">
        <v>236</v>
      </c>
      <c r="E330" s="152" t="s">
        <v>237</v>
      </c>
      <c r="F330" s="152" t="s">
        <v>241</v>
      </c>
      <c r="G330" s="152" t="s">
        <v>242</v>
      </c>
      <c r="H330" s="152" t="s">
        <v>243</v>
      </c>
      <c r="I330" s="152" t="s">
        <v>245</v>
      </c>
      <c r="J330" s="152" t="s">
        <v>246</v>
      </c>
      <c r="K330" s="152" t="s">
        <v>247</v>
      </c>
      <c r="L330" s="152" t="s">
        <v>248</v>
      </c>
      <c r="M330" s="152" t="s">
        <v>249</v>
      </c>
      <c r="N330" s="152" t="s">
        <v>250</v>
      </c>
      <c r="O330" s="152" t="s">
        <v>251</v>
      </c>
      <c r="P330" s="152" t="s">
        <v>252</v>
      </c>
      <c r="Q330" s="152" t="s">
        <v>253</v>
      </c>
      <c r="R330" s="152" t="s">
        <v>254</v>
      </c>
      <c r="S330" s="152" t="s">
        <v>255</v>
      </c>
      <c r="T330" s="152" t="s">
        <v>256</v>
      </c>
      <c r="U330" s="152" t="s">
        <v>257</v>
      </c>
      <c r="V330" s="152" t="s">
        <v>259</v>
      </c>
      <c r="W330" s="152" t="s">
        <v>261</v>
      </c>
      <c r="X330" s="152" t="s">
        <v>263</v>
      </c>
      <c r="Y330" s="152" t="s">
        <v>264</v>
      </c>
      <c r="Z330" s="15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294</v>
      </c>
      <c r="E331" s="11" t="s">
        <v>294</v>
      </c>
      <c r="F331" s="11" t="s">
        <v>329</v>
      </c>
      <c r="G331" s="11" t="s">
        <v>294</v>
      </c>
      <c r="H331" s="11" t="s">
        <v>328</v>
      </c>
      <c r="I331" s="11" t="s">
        <v>294</v>
      </c>
      <c r="J331" s="11" t="s">
        <v>294</v>
      </c>
      <c r="K331" s="11" t="s">
        <v>294</v>
      </c>
      <c r="L331" s="11" t="s">
        <v>294</v>
      </c>
      <c r="M331" s="11" t="s">
        <v>294</v>
      </c>
      <c r="N331" s="11" t="s">
        <v>294</v>
      </c>
      <c r="O331" s="11" t="s">
        <v>329</v>
      </c>
      <c r="P331" s="11" t="s">
        <v>329</v>
      </c>
      <c r="Q331" s="11" t="s">
        <v>329</v>
      </c>
      <c r="R331" s="11" t="s">
        <v>329</v>
      </c>
      <c r="S331" s="11" t="s">
        <v>329</v>
      </c>
      <c r="T331" s="11" t="s">
        <v>294</v>
      </c>
      <c r="U331" s="11" t="s">
        <v>294</v>
      </c>
      <c r="V331" s="11" t="s">
        <v>294</v>
      </c>
      <c r="W331" s="11" t="s">
        <v>294</v>
      </c>
      <c r="X331" s="11" t="s">
        <v>294</v>
      </c>
      <c r="Y331" s="11" t="s">
        <v>329</v>
      </c>
      <c r="Z331" s="15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330</v>
      </c>
      <c r="E332" s="26" t="s">
        <v>331</v>
      </c>
      <c r="F332" s="26" t="s">
        <v>333</v>
      </c>
      <c r="G332" s="26" t="s">
        <v>333</v>
      </c>
      <c r="H332" s="26" t="s">
        <v>333</v>
      </c>
      <c r="I332" s="26" t="s">
        <v>333</v>
      </c>
      <c r="J332" s="26" t="s">
        <v>333</v>
      </c>
      <c r="K332" s="26" t="s">
        <v>333</v>
      </c>
      <c r="L332" s="26" t="s">
        <v>333</v>
      </c>
      <c r="M332" s="26" t="s">
        <v>333</v>
      </c>
      <c r="N332" s="26" t="s">
        <v>333</v>
      </c>
      <c r="O332" s="26" t="s">
        <v>331</v>
      </c>
      <c r="P332" s="26" t="s">
        <v>332</v>
      </c>
      <c r="Q332" s="26" t="s">
        <v>332</v>
      </c>
      <c r="R332" s="26" t="s">
        <v>331</v>
      </c>
      <c r="S332" s="26" t="s">
        <v>333</v>
      </c>
      <c r="T332" s="26" t="s">
        <v>270</v>
      </c>
      <c r="U332" s="26" t="s">
        <v>332</v>
      </c>
      <c r="V332" s="26" t="s">
        <v>331</v>
      </c>
      <c r="W332" s="26" t="s">
        <v>333</v>
      </c>
      <c r="X332" s="26" t="s">
        <v>333</v>
      </c>
      <c r="Y332" s="26" t="s">
        <v>332</v>
      </c>
      <c r="Z332" s="15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5.8569389708959463</v>
      </c>
      <c r="E333" s="22">
        <v>5.93</v>
      </c>
      <c r="F333" s="22">
        <v>5.98</v>
      </c>
      <c r="G333" s="154">
        <v>5.0869</v>
      </c>
      <c r="H333" s="154">
        <v>6</v>
      </c>
      <c r="I333" s="22">
        <v>5.3</v>
      </c>
      <c r="J333" s="22">
        <v>5.67</v>
      </c>
      <c r="K333" s="22">
        <v>5.93</v>
      </c>
      <c r="L333" s="22">
        <v>6.02</v>
      </c>
      <c r="M333" s="154">
        <v>6.72</v>
      </c>
      <c r="N333" s="22">
        <v>5.85</v>
      </c>
      <c r="O333" s="22">
        <v>6.1746644398999999</v>
      </c>
      <c r="P333" s="154">
        <v>6</v>
      </c>
      <c r="Q333" s="22">
        <v>6.1</v>
      </c>
      <c r="R333" s="22">
        <v>5.8</v>
      </c>
      <c r="S333" s="22">
        <v>5.64</v>
      </c>
      <c r="T333" s="154">
        <v>5.0999999999999996</v>
      </c>
      <c r="U333" s="22">
        <v>5.9</v>
      </c>
      <c r="V333" s="154">
        <v>6.56</v>
      </c>
      <c r="W333" s="154">
        <v>3.57</v>
      </c>
      <c r="X333" s="22">
        <v>5.63</v>
      </c>
      <c r="Y333" s="22">
        <v>5.8</v>
      </c>
      <c r="Z333" s="15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6.0009247177021354</v>
      </c>
      <c r="E334" s="11">
        <v>5.97</v>
      </c>
      <c r="F334" s="11">
        <v>5.97</v>
      </c>
      <c r="G334" s="155">
        <v>4.6529999999999996</v>
      </c>
      <c r="H334" s="155">
        <v>6</v>
      </c>
      <c r="I334" s="11">
        <v>5.7</v>
      </c>
      <c r="J334" s="11">
        <v>5.73</v>
      </c>
      <c r="K334" s="11">
        <v>5.87</v>
      </c>
      <c r="L334" s="11">
        <v>6.24</v>
      </c>
      <c r="M334" s="155">
        <v>6.75</v>
      </c>
      <c r="N334" s="11">
        <v>5.6</v>
      </c>
      <c r="O334" s="11">
        <v>6.1442750115536873</v>
      </c>
      <c r="P334" s="155">
        <v>6</v>
      </c>
      <c r="Q334" s="11">
        <v>6.1</v>
      </c>
      <c r="R334" s="11">
        <v>6.1</v>
      </c>
      <c r="S334" s="11">
        <v>5.65</v>
      </c>
      <c r="T334" s="155">
        <v>5.0999999999999996</v>
      </c>
      <c r="U334" s="11">
        <v>5.8</v>
      </c>
      <c r="V334" s="155">
        <v>6.68</v>
      </c>
      <c r="W334" s="155">
        <v>3.68</v>
      </c>
      <c r="X334" s="149">
        <v>6.07</v>
      </c>
      <c r="Y334" s="11">
        <v>5.9</v>
      </c>
      <c r="Z334" s="15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36</v>
      </c>
    </row>
    <row r="335" spans="1:65">
      <c r="A335" s="30"/>
      <c r="B335" s="19">
        <v>1</v>
      </c>
      <c r="C335" s="9">
        <v>3</v>
      </c>
      <c r="D335" s="11">
        <v>5.9913175565213042</v>
      </c>
      <c r="E335" s="11">
        <v>5.8</v>
      </c>
      <c r="F335" s="11">
        <v>5.88</v>
      </c>
      <c r="G335" s="155">
        <v>4.6352000000000002</v>
      </c>
      <c r="H335" s="155">
        <v>6</v>
      </c>
      <c r="I335" s="11">
        <v>5.8</v>
      </c>
      <c r="J335" s="11">
        <v>5.52</v>
      </c>
      <c r="K335" s="11">
        <v>5.8</v>
      </c>
      <c r="L335" s="11">
        <v>5.82</v>
      </c>
      <c r="M335" s="155">
        <v>6.85</v>
      </c>
      <c r="N335" s="11">
        <v>5.95</v>
      </c>
      <c r="O335" s="11">
        <v>5.4505198374000008</v>
      </c>
      <c r="P335" s="155">
        <v>6</v>
      </c>
      <c r="Q335" s="11">
        <v>5.9</v>
      </c>
      <c r="R335" s="11">
        <v>5.9</v>
      </c>
      <c r="S335" s="11">
        <v>5.78</v>
      </c>
      <c r="T335" s="155">
        <v>5.3</v>
      </c>
      <c r="U335" s="11">
        <v>5.8</v>
      </c>
      <c r="V335" s="155">
        <v>6.46</v>
      </c>
      <c r="W335" s="155">
        <v>3.42</v>
      </c>
      <c r="X335" s="11">
        <v>5.53</v>
      </c>
      <c r="Y335" s="11">
        <v>5.8</v>
      </c>
      <c r="Z335" s="15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5.9008063634996528</v>
      </c>
      <c r="E336" s="11">
        <v>5.71</v>
      </c>
      <c r="F336" s="11">
        <v>5.88</v>
      </c>
      <c r="G336" s="155">
        <v>4.8798000000000004</v>
      </c>
      <c r="H336" s="155">
        <v>6</v>
      </c>
      <c r="I336" s="11">
        <v>5.4</v>
      </c>
      <c r="J336" s="11">
        <v>5.58</v>
      </c>
      <c r="K336" s="11">
        <v>5.82</v>
      </c>
      <c r="L336" s="11">
        <v>6.03</v>
      </c>
      <c r="M336" s="155">
        <v>6.89</v>
      </c>
      <c r="N336" s="11">
        <v>5.77</v>
      </c>
      <c r="O336" s="11">
        <v>5.6175227647000003</v>
      </c>
      <c r="P336" s="155">
        <v>6</v>
      </c>
      <c r="Q336" s="11">
        <v>6.1</v>
      </c>
      <c r="R336" s="11">
        <v>6.1</v>
      </c>
      <c r="S336" s="149">
        <v>5.87</v>
      </c>
      <c r="T336" s="155">
        <v>5.2</v>
      </c>
      <c r="U336" s="11">
        <v>5.8</v>
      </c>
      <c r="V336" s="155">
        <v>6.41</v>
      </c>
      <c r="W336" s="155">
        <v>3.59</v>
      </c>
      <c r="X336" s="11">
        <v>5.69</v>
      </c>
      <c r="Y336" s="11">
        <v>6</v>
      </c>
      <c r="Z336" s="15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5.8100445268770633</v>
      </c>
    </row>
    <row r="337" spans="1:65">
      <c r="A337" s="30"/>
      <c r="B337" s="19">
        <v>1</v>
      </c>
      <c r="C337" s="9">
        <v>5</v>
      </c>
      <c r="D337" s="11">
        <v>5.8254305203106034</v>
      </c>
      <c r="E337" s="11">
        <v>5.88</v>
      </c>
      <c r="F337" s="11">
        <v>5.68</v>
      </c>
      <c r="G337" s="155">
        <v>4.8829000000000002</v>
      </c>
      <c r="H337" s="155">
        <v>7</v>
      </c>
      <c r="I337" s="11">
        <v>5.5</v>
      </c>
      <c r="J337" s="11">
        <v>5.49</v>
      </c>
      <c r="K337" s="11">
        <v>5.87</v>
      </c>
      <c r="L337" s="11">
        <v>5.95</v>
      </c>
      <c r="M337" s="155">
        <v>6.79</v>
      </c>
      <c r="N337" s="11">
        <v>5.67</v>
      </c>
      <c r="O337" s="11">
        <v>5.5628813988000001</v>
      </c>
      <c r="P337" s="155">
        <v>6</v>
      </c>
      <c r="Q337" s="11">
        <v>6.2</v>
      </c>
      <c r="R337" s="11">
        <v>5.9</v>
      </c>
      <c r="S337" s="11">
        <v>5.62</v>
      </c>
      <c r="T337" s="155">
        <v>5.2</v>
      </c>
      <c r="U337" s="11">
        <v>5.9</v>
      </c>
      <c r="V337" s="155">
        <v>6.58</v>
      </c>
      <c r="W337" s="155">
        <v>3.64</v>
      </c>
      <c r="X337" s="11">
        <v>5.57</v>
      </c>
      <c r="Y337" s="11">
        <v>5.8</v>
      </c>
      <c r="Z337" s="15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90</v>
      </c>
    </row>
    <row r="338" spans="1:65">
      <c r="A338" s="30"/>
      <c r="B338" s="19">
        <v>1</v>
      </c>
      <c r="C338" s="9">
        <v>6</v>
      </c>
      <c r="D338" s="11">
        <v>6.1880702303523636</v>
      </c>
      <c r="E338" s="11">
        <v>6.15</v>
      </c>
      <c r="F338" s="11">
        <v>5.81</v>
      </c>
      <c r="G338" s="155">
        <v>5.3888999999999996</v>
      </c>
      <c r="H338" s="155">
        <v>6</v>
      </c>
      <c r="I338" s="11">
        <v>5.5</v>
      </c>
      <c r="J338" s="11">
        <v>5.47</v>
      </c>
      <c r="K338" s="11">
        <v>5.77</v>
      </c>
      <c r="L338" s="11">
        <v>5.82</v>
      </c>
      <c r="M338" s="155">
        <v>6.74</v>
      </c>
      <c r="N338" s="11">
        <v>5.8</v>
      </c>
      <c r="O338" s="11">
        <v>5.2546556073000001</v>
      </c>
      <c r="P338" s="155">
        <v>6</v>
      </c>
      <c r="Q338" s="11">
        <v>5.9</v>
      </c>
      <c r="R338" s="11">
        <v>5.9</v>
      </c>
      <c r="S338" s="11">
        <v>5.6</v>
      </c>
      <c r="T338" s="155">
        <v>5.3</v>
      </c>
      <c r="U338" s="11">
        <v>5.7</v>
      </c>
      <c r="V338" s="155">
        <v>6.41</v>
      </c>
      <c r="W338" s="155">
        <v>3.66</v>
      </c>
      <c r="X338" s="11">
        <v>5.67</v>
      </c>
      <c r="Y338" s="11">
        <v>6.2</v>
      </c>
      <c r="Z338" s="15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271</v>
      </c>
      <c r="C339" s="12"/>
      <c r="D339" s="23">
        <v>5.9605813932136682</v>
      </c>
      <c r="E339" s="23">
        <v>5.9066666666666663</v>
      </c>
      <c r="F339" s="23">
        <v>5.8666666666666663</v>
      </c>
      <c r="G339" s="23">
        <v>4.9211166666666664</v>
      </c>
      <c r="H339" s="23">
        <v>6.166666666666667</v>
      </c>
      <c r="I339" s="23">
        <v>5.5333333333333341</v>
      </c>
      <c r="J339" s="23">
        <v>5.5766666666666671</v>
      </c>
      <c r="K339" s="23">
        <v>5.8433333333333337</v>
      </c>
      <c r="L339" s="23">
        <v>5.9799999999999995</v>
      </c>
      <c r="M339" s="23">
        <v>6.79</v>
      </c>
      <c r="N339" s="23">
        <v>5.7733333333333325</v>
      </c>
      <c r="O339" s="23">
        <v>5.7007531766089485</v>
      </c>
      <c r="P339" s="23">
        <v>6</v>
      </c>
      <c r="Q339" s="23">
        <v>6.0500000000000007</v>
      </c>
      <c r="R339" s="23">
        <v>5.9499999999999993</v>
      </c>
      <c r="S339" s="23">
        <v>5.6933333333333342</v>
      </c>
      <c r="T339" s="23">
        <v>5.2</v>
      </c>
      <c r="U339" s="23">
        <v>5.8166666666666673</v>
      </c>
      <c r="V339" s="23">
        <v>6.5166666666666657</v>
      </c>
      <c r="W339" s="23">
        <v>3.5933333333333333</v>
      </c>
      <c r="X339" s="23">
        <v>5.6933333333333342</v>
      </c>
      <c r="Y339" s="23">
        <v>5.916666666666667</v>
      </c>
      <c r="Z339" s="15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272</v>
      </c>
      <c r="C340" s="29"/>
      <c r="D340" s="11">
        <v>5.9460619600104785</v>
      </c>
      <c r="E340" s="11">
        <v>5.9049999999999994</v>
      </c>
      <c r="F340" s="11">
        <v>5.88</v>
      </c>
      <c r="G340" s="11">
        <v>4.8813500000000003</v>
      </c>
      <c r="H340" s="11">
        <v>6</v>
      </c>
      <c r="I340" s="11">
        <v>5.5</v>
      </c>
      <c r="J340" s="11">
        <v>5.55</v>
      </c>
      <c r="K340" s="11">
        <v>5.8450000000000006</v>
      </c>
      <c r="L340" s="11">
        <v>5.9849999999999994</v>
      </c>
      <c r="M340" s="11">
        <v>6.77</v>
      </c>
      <c r="N340" s="11">
        <v>5.7850000000000001</v>
      </c>
      <c r="O340" s="11">
        <v>5.5902020817500002</v>
      </c>
      <c r="P340" s="11">
        <v>6</v>
      </c>
      <c r="Q340" s="11">
        <v>6.1</v>
      </c>
      <c r="R340" s="11">
        <v>5.9</v>
      </c>
      <c r="S340" s="11">
        <v>5.6449999999999996</v>
      </c>
      <c r="T340" s="11">
        <v>5.2</v>
      </c>
      <c r="U340" s="11">
        <v>5.8</v>
      </c>
      <c r="V340" s="11">
        <v>6.51</v>
      </c>
      <c r="W340" s="11">
        <v>3.6150000000000002</v>
      </c>
      <c r="X340" s="11">
        <v>5.65</v>
      </c>
      <c r="Y340" s="11">
        <v>5.85</v>
      </c>
      <c r="Z340" s="15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273</v>
      </c>
      <c r="C341" s="29"/>
      <c r="D341" s="24">
        <v>0.1318362855332538</v>
      </c>
      <c r="E341" s="24">
        <v>0.15134948518798041</v>
      </c>
      <c r="F341" s="24">
        <v>0.11129540272026829</v>
      </c>
      <c r="G341" s="24">
        <v>0.2839393697018196</v>
      </c>
      <c r="H341" s="24">
        <v>0.40824829046386302</v>
      </c>
      <c r="I341" s="24">
        <v>0.18618986725025255</v>
      </c>
      <c r="J341" s="24">
        <v>0.10424330514074609</v>
      </c>
      <c r="K341" s="24">
        <v>5.7850381733111071E-2</v>
      </c>
      <c r="L341" s="24">
        <v>0.15735310610216749</v>
      </c>
      <c r="M341" s="24">
        <v>6.7230945255886299E-2</v>
      </c>
      <c r="N341" s="24">
        <v>0.12532624093407851</v>
      </c>
      <c r="O341" s="24">
        <v>0.37652601438004618</v>
      </c>
      <c r="P341" s="24">
        <v>0</v>
      </c>
      <c r="Q341" s="24">
        <v>0.12247448713915869</v>
      </c>
      <c r="R341" s="24">
        <v>0.12247448713915868</v>
      </c>
      <c r="S341" s="24">
        <v>0.10726913193769536</v>
      </c>
      <c r="T341" s="24">
        <v>8.9442719099991672E-2</v>
      </c>
      <c r="U341" s="24">
        <v>7.5277265270908222E-2</v>
      </c>
      <c r="V341" s="24">
        <v>0.1081973505528977</v>
      </c>
      <c r="W341" s="24">
        <v>9.4586820787394499E-2</v>
      </c>
      <c r="X341" s="24">
        <v>0.1940790217067952</v>
      </c>
      <c r="Y341" s="24">
        <v>0.16020819787597235</v>
      </c>
      <c r="Z341" s="211"/>
      <c r="AA341" s="212"/>
      <c r="AB341" s="212"/>
      <c r="AC341" s="212"/>
      <c r="AD341" s="212"/>
      <c r="AE341" s="212"/>
      <c r="AF341" s="212"/>
      <c r="AG341" s="212"/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  <c r="BI341" s="212"/>
      <c r="BJ341" s="212"/>
      <c r="BK341" s="212"/>
      <c r="BL341" s="212"/>
      <c r="BM341" s="56"/>
    </row>
    <row r="342" spans="1:65">
      <c r="A342" s="30"/>
      <c r="B342" s="3" t="s">
        <v>87</v>
      </c>
      <c r="C342" s="29"/>
      <c r="D342" s="13">
        <v>2.2118024540920465E-2</v>
      </c>
      <c r="E342" s="13">
        <v>2.5623502006994429E-2</v>
      </c>
      <c r="F342" s="13">
        <v>1.8970807281863913E-2</v>
      </c>
      <c r="G342" s="13">
        <v>5.7698158555169313E-2</v>
      </c>
      <c r="H342" s="13">
        <v>6.6202425480626437E-2</v>
      </c>
      <c r="I342" s="13">
        <v>3.3648771189804673E-2</v>
      </c>
      <c r="J342" s="13">
        <v>1.8692762428107485E-2</v>
      </c>
      <c r="K342" s="13">
        <v>9.9002364631678944E-3</v>
      </c>
      <c r="L342" s="13">
        <v>2.6313228445178513E-2</v>
      </c>
      <c r="M342" s="13">
        <v>9.901464691588556E-3</v>
      </c>
      <c r="N342" s="13">
        <v>2.1707778452784966E-2</v>
      </c>
      <c r="O342" s="13">
        <v>6.6048468108563144E-2</v>
      </c>
      <c r="P342" s="13">
        <v>0</v>
      </c>
      <c r="Q342" s="13">
        <v>2.0243716882505567E-2</v>
      </c>
      <c r="R342" s="13">
        <v>2.0583947418345998E-2</v>
      </c>
      <c r="S342" s="13">
        <v>1.8841182424653748E-2</v>
      </c>
      <c r="T342" s="13">
        <v>1.7200522903844551E-2</v>
      </c>
      <c r="U342" s="13">
        <v>1.2941650189840954E-2</v>
      </c>
      <c r="V342" s="13">
        <v>1.6603173997887116E-2</v>
      </c>
      <c r="W342" s="13">
        <v>2.6322862927846337E-2</v>
      </c>
      <c r="X342" s="13">
        <v>3.4088821142879713E-2</v>
      </c>
      <c r="Y342" s="13">
        <v>2.7077441894530537E-2</v>
      </c>
      <c r="Z342" s="15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274</v>
      </c>
      <c r="C343" s="29"/>
      <c r="D343" s="13">
        <v>2.5909761214432558E-2</v>
      </c>
      <c r="E343" s="13">
        <v>1.66301892081262E-2</v>
      </c>
      <c r="F343" s="13">
        <v>9.7455603873035646E-3</v>
      </c>
      <c r="G343" s="13">
        <v>-0.15299845915091492</v>
      </c>
      <c r="H343" s="13">
        <v>6.1380276543472556E-2</v>
      </c>
      <c r="I343" s="13">
        <v>-4.7626346452883994E-2</v>
      </c>
      <c r="J343" s="13">
        <v>-4.0167998563659602E-2</v>
      </c>
      <c r="K343" s="13">
        <v>5.7295269084904898E-3</v>
      </c>
      <c r="L343" s="13">
        <v>2.9252008712967292E-2</v>
      </c>
      <c r="M343" s="13">
        <v>0.16866574233462361</v>
      </c>
      <c r="N343" s="13">
        <v>-6.3185735279490673E-3</v>
      </c>
      <c r="O343" s="13">
        <v>-1.8810759498061769E-2</v>
      </c>
      <c r="P343" s="13">
        <v>3.2694323123378721E-2</v>
      </c>
      <c r="Q343" s="13">
        <v>4.1300109149406961E-2</v>
      </c>
      <c r="R343" s="13">
        <v>2.4088537097350482E-2</v>
      </c>
      <c r="S343" s="13">
        <v>-2.0087831169593784E-2</v>
      </c>
      <c r="T343" s="13">
        <v>-0.10499825329307177</v>
      </c>
      <c r="U343" s="13">
        <v>1.1397743612755473E-3</v>
      </c>
      <c r="V343" s="13">
        <v>0.12162077872566956</v>
      </c>
      <c r="W343" s="13">
        <v>-0.3815308442627765</v>
      </c>
      <c r="X343" s="13">
        <v>-2.0087831169593784E-2</v>
      </c>
      <c r="Y343" s="13">
        <v>1.8351346413331804E-2</v>
      </c>
      <c r="Z343" s="15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275</v>
      </c>
      <c r="C344" s="47"/>
      <c r="D344" s="45">
        <v>0.64</v>
      </c>
      <c r="E344" s="45">
        <v>0.38</v>
      </c>
      <c r="F344" s="45">
        <v>0.18</v>
      </c>
      <c r="G344" s="45">
        <v>4.4800000000000004</v>
      </c>
      <c r="H344" s="45" t="s">
        <v>276</v>
      </c>
      <c r="I344" s="45">
        <v>1.46</v>
      </c>
      <c r="J344" s="45">
        <v>1.25</v>
      </c>
      <c r="K344" s="45">
        <v>7.0000000000000007E-2</v>
      </c>
      <c r="L344" s="45">
        <v>0.74</v>
      </c>
      <c r="M344" s="45">
        <v>4.74</v>
      </c>
      <c r="N344" s="45">
        <v>0.28000000000000003</v>
      </c>
      <c r="O344" s="45">
        <v>0.64</v>
      </c>
      <c r="P344" s="45" t="s">
        <v>276</v>
      </c>
      <c r="Q344" s="45">
        <v>1.0900000000000001</v>
      </c>
      <c r="R344" s="45">
        <v>0.59</v>
      </c>
      <c r="S344" s="45">
        <v>0.67</v>
      </c>
      <c r="T344" s="45">
        <v>3.11</v>
      </c>
      <c r="U344" s="45">
        <v>7.0000000000000007E-2</v>
      </c>
      <c r="V344" s="45">
        <v>3.39</v>
      </c>
      <c r="W344" s="45">
        <v>11.04</v>
      </c>
      <c r="X344" s="45">
        <v>0.67</v>
      </c>
      <c r="Y344" s="45">
        <v>0.43</v>
      </c>
      <c r="Z344" s="15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337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BM345" s="55"/>
    </row>
    <row r="346" spans="1:65">
      <c r="BM346" s="55"/>
    </row>
    <row r="347" spans="1:65" ht="15">
      <c r="B347" s="8" t="s">
        <v>584</v>
      </c>
      <c r="BM347" s="28" t="s">
        <v>67</v>
      </c>
    </row>
    <row r="348" spans="1:65" ht="15">
      <c r="A348" s="25" t="s">
        <v>5</v>
      </c>
      <c r="B348" s="18" t="s">
        <v>111</v>
      </c>
      <c r="C348" s="15" t="s">
        <v>112</v>
      </c>
      <c r="D348" s="16" t="s">
        <v>231</v>
      </c>
      <c r="E348" s="17" t="s">
        <v>231</v>
      </c>
      <c r="F348" s="17" t="s">
        <v>231</v>
      </c>
      <c r="G348" s="17" t="s">
        <v>231</v>
      </c>
      <c r="H348" s="17" t="s">
        <v>231</v>
      </c>
      <c r="I348" s="15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232</v>
      </c>
      <c r="C349" s="9" t="s">
        <v>232</v>
      </c>
      <c r="D349" s="151" t="s">
        <v>236</v>
      </c>
      <c r="E349" s="152" t="s">
        <v>237</v>
      </c>
      <c r="F349" s="152" t="s">
        <v>241</v>
      </c>
      <c r="G349" s="152" t="s">
        <v>242</v>
      </c>
      <c r="H349" s="152" t="s">
        <v>261</v>
      </c>
      <c r="I349" s="15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294</v>
      </c>
      <c r="E350" s="11" t="s">
        <v>294</v>
      </c>
      <c r="F350" s="11" t="s">
        <v>329</v>
      </c>
      <c r="G350" s="11" t="s">
        <v>294</v>
      </c>
      <c r="H350" s="11" t="s">
        <v>294</v>
      </c>
      <c r="I350" s="15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330</v>
      </c>
      <c r="E351" s="26" t="s">
        <v>331</v>
      </c>
      <c r="F351" s="26" t="s">
        <v>333</v>
      </c>
      <c r="G351" s="26" t="s">
        <v>333</v>
      </c>
      <c r="H351" s="26" t="s">
        <v>333</v>
      </c>
      <c r="I351" s="15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2.9765016730208202</v>
      </c>
      <c r="E352" s="22">
        <v>2.5550000000000002</v>
      </c>
      <c r="F352" s="22">
        <v>2.2999999999999998</v>
      </c>
      <c r="G352" s="22">
        <v>3.7016</v>
      </c>
      <c r="H352" s="22">
        <v>1.83</v>
      </c>
      <c r="I352" s="15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3.1314234077896037</v>
      </c>
      <c r="E353" s="11">
        <v>2.4750000000000001</v>
      </c>
      <c r="F353" s="11">
        <v>2.2000000000000002</v>
      </c>
      <c r="G353" s="11">
        <v>3.6450999999999998</v>
      </c>
      <c r="H353" s="11">
        <v>1.9400000000000002</v>
      </c>
      <c r="I353" s="15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3.0256070279452469</v>
      </c>
      <c r="E354" s="11">
        <v>2.367</v>
      </c>
      <c r="F354" s="11">
        <v>2.2000000000000002</v>
      </c>
      <c r="G354" s="11">
        <v>3.6452</v>
      </c>
      <c r="H354" s="11">
        <v>1.82</v>
      </c>
      <c r="I354" s="15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3.0879413117108787</v>
      </c>
      <c r="E355" s="11">
        <v>2.4630000000000001</v>
      </c>
      <c r="F355" s="11">
        <v>2.4</v>
      </c>
      <c r="G355" s="11">
        <v>3.7477999999999998</v>
      </c>
      <c r="H355" s="11">
        <v>1.86</v>
      </c>
      <c r="I355" s="15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2.6686507075695625</v>
      </c>
    </row>
    <row r="356" spans="1:65">
      <c r="A356" s="30"/>
      <c r="B356" s="19">
        <v>1</v>
      </c>
      <c r="C356" s="9">
        <v>5</v>
      </c>
      <c r="D356" s="11">
        <v>2.9735243024515143</v>
      </c>
      <c r="E356" s="11">
        <v>2.2570000000000001</v>
      </c>
      <c r="F356" s="11">
        <v>2.4</v>
      </c>
      <c r="G356" s="11">
        <v>3.6002000000000001</v>
      </c>
      <c r="H356" s="11">
        <v>1.92</v>
      </c>
      <c r="I356" s="15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91</v>
      </c>
    </row>
    <row r="357" spans="1:65">
      <c r="A357" s="30"/>
      <c r="B357" s="19">
        <v>1</v>
      </c>
      <c r="C357" s="9">
        <v>6</v>
      </c>
      <c r="D357" s="11">
        <v>3.0146435041688173</v>
      </c>
      <c r="E357" s="11">
        <v>2.415</v>
      </c>
      <c r="F357" s="11">
        <v>2.5</v>
      </c>
      <c r="G357" s="149">
        <v>3.9075000000000002</v>
      </c>
      <c r="H357" s="11">
        <v>1.9400000000000002</v>
      </c>
      <c r="I357" s="15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271</v>
      </c>
      <c r="C358" s="12"/>
      <c r="D358" s="23">
        <v>3.0349402045144802</v>
      </c>
      <c r="E358" s="23">
        <v>2.4220000000000002</v>
      </c>
      <c r="F358" s="23">
        <v>2.3333333333333335</v>
      </c>
      <c r="G358" s="23">
        <v>3.7079</v>
      </c>
      <c r="H358" s="23">
        <v>1.885</v>
      </c>
      <c r="I358" s="15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272</v>
      </c>
      <c r="C359" s="29"/>
      <c r="D359" s="11">
        <v>3.0201252660570321</v>
      </c>
      <c r="E359" s="11">
        <v>2.4390000000000001</v>
      </c>
      <c r="F359" s="11">
        <v>2.3499999999999996</v>
      </c>
      <c r="G359" s="11">
        <v>3.6734</v>
      </c>
      <c r="H359" s="11">
        <v>1.8900000000000001</v>
      </c>
      <c r="I359" s="15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273</v>
      </c>
      <c r="C360" s="29"/>
      <c r="D360" s="24">
        <v>6.293514931643579E-2</v>
      </c>
      <c r="E360" s="24">
        <v>0.10244803560830244</v>
      </c>
      <c r="F360" s="24">
        <v>0.12110601416389957</v>
      </c>
      <c r="G360" s="24">
        <v>0.11040496365653138</v>
      </c>
      <c r="H360" s="24">
        <v>5.504543577809156E-2</v>
      </c>
      <c r="I360" s="15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2.0736866322051295E-2</v>
      </c>
      <c r="E361" s="13">
        <v>4.2298941209043123E-2</v>
      </c>
      <c r="F361" s="13">
        <v>5.1902577498814099E-2</v>
      </c>
      <c r="G361" s="13">
        <v>2.9775604427447176E-2</v>
      </c>
      <c r="H361" s="13">
        <v>2.9201822693947777E-2</v>
      </c>
      <c r="I361" s="15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0.13725644045732421</v>
      </c>
      <c r="E362" s="13">
        <v>-9.2425249535258991E-2</v>
      </c>
      <c r="F362" s="13">
        <v>-0.12565052941739785</v>
      </c>
      <c r="G362" s="13">
        <v>0.389428743702813</v>
      </c>
      <c r="H362" s="13">
        <v>-0.29365053483648362</v>
      </c>
      <c r="I362" s="15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>
        <v>0.77</v>
      </c>
      <c r="E363" s="45">
        <v>0</v>
      </c>
      <c r="F363" s="45">
        <v>0.11</v>
      </c>
      <c r="G363" s="45">
        <v>1.61</v>
      </c>
      <c r="H363" s="45">
        <v>0.67</v>
      </c>
      <c r="I363" s="15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585</v>
      </c>
      <c r="BM365" s="28" t="s">
        <v>67</v>
      </c>
    </row>
    <row r="366" spans="1:65" ht="15">
      <c r="A366" s="25" t="s">
        <v>82</v>
      </c>
      <c r="B366" s="18" t="s">
        <v>111</v>
      </c>
      <c r="C366" s="15" t="s">
        <v>112</v>
      </c>
      <c r="D366" s="16" t="s">
        <v>231</v>
      </c>
      <c r="E366" s="17" t="s">
        <v>231</v>
      </c>
      <c r="F366" s="17" t="s">
        <v>231</v>
      </c>
      <c r="G366" s="17" t="s">
        <v>231</v>
      </c>
      <c r="H366" s="17" t="s">
        <v>231</v>
      </c>
      <c r="I366" s="17" t="s">
        <v>231</v>
      </c>
      <c r="J366" s="17" t="s">
        <v>231</v>
      </c>
      <c r="K366" s="17" t="s">
        <v>231</v>
      </c>
      <c r="L366" s="17" t="s">
        <v>231</v>
      </c>
      <c r="M366" s="17" t="s">
        <v>231</v>
      </c>
      <c r="N366" s="17" t="s">
        <v>231</v>
      </c>
      <c r="O366" s="17" t="s">
        <v>231</v>
      </c>
      <c r="P366" s="17" t="s">
        <v>231</v>
      </c>
      <c r="Q366" s="17" t="s">
        <v>231</v>
      </c>
      <c r="R366" s="15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51" t="s">
        <v>236</v>
      </c>
      <c r="E367" s="152" t="s">
        <v>241</v>
      </c>
      <c r="F367" s="152" t="s">
        <v>246</v>
      </c>
      <c r="G367" s="152" t="s">
        <v>247</v>
      </c>
      <c r="H367" s="152" t="s">
        <v>248</v>
      </c>
      <c r="I367" s="152" t="s">
        <v>249</v>
      </c>
      <c r="J367" s="152" t="s">
        <v>250</v>
      </c>
      <c r="K367" s="152" t="s">
        <v>252</v>
      </c>
      <c r="L367" s="152" t="s">
        <v>253</v>
      </c>
      <c r="M367" s="152" t="s">
        <v>255</v>
      </c>
      <c r="N367" s="152" t="s">
        <v>257</v>
      </c>
      <c r="O367" s="152" t="s">
        <v>261</v>
      </c>
      <c r="P367" s="152" t="s">
        <v>263</v>
      </c>
      <c r="Q367" s="152" t="s">
        <v>264</v>
      </c>
      <c r="R367" s="15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294</v>
      </c>
      <c r="E368" s="11" t="s">
        <v>329</v>
      </c>
      <c r="F368" s="11" t="s">
        <v>294</v>
      </c>
      <c r="G368" s="11" t="s">
        <v>294</v>
      </c>
      <c r="H368" s="11" t="s">
        <v>294</v>
      </c>
      <c r="I368" s="11" t="s">
        <v>294</v>
      </c>
      <c r="J368" s="11" t="s">
        <v>294</v>
      </c>
      <c r="K368" s="11" t="s">
        <v>329</v>
      </c>
      <c r="L368" s="11" t="s">
        <v>329</v>
      </c>
      <c r="M368" s="11" t="s">
        <v>329</v>
      </c>
      <c r="N368" s="11" t="s">
        <v>294</v>
      </c>
      <c r="O368" s="11" t="s">
        <v>294</v>
      </c>
      <c r="P368" s="11" t="s">
        <v>294</v>
      </c>
      <c r="Q368" s="11" t="s">
        <v>329</v>
      </c>
      <c r="R368" s="15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 t="s">
        <v>330</v>
      </c>
      <c r="E369" s="26" t="s">
        <v>333</v>
      </c>
      <c r="F369" s="26" t="s">
        <v>333</v>
      </c>
      <c r="G369" s="26" t="s">
        <v>333</v>
      </c>
      <c r="H369" s="26" t="s">
        <v>333</v>
      </c>
      <c r="I369" s="26" t="s">
        <v>333</v>
      </c>
      <c r="J369" s="26" t="s">
        <v>333</v>
      </c>
      <c r="K369" s="26" t="s">
        <v>332</v>
      </c>
      <c r="L369" s="26" t="s">
        <v>332</v>
      </c>
      <c r="M369" s="26" t="s">
        <v>333</v>
      </c>
      <c r="N369" s="26" t="s">
        <v>332</v>
      </c>
      <c r="O369" s="26" t="s">
        <v>333</v>
      </c>
      <c r="P369" s="26" t="s">
        <v>333</v>
      </c>
      <c r="Q369" s="26" t="s">
        <v>332</v>
      </c>
      <c r="R369" s="15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13" t="s">
        <v>97</v>
      </c>
      <c r="E370" s="213" t="s">
        <v>106</v>
      </c>
      <c r="F370" s="214">
        <v>7.0000000000000007E-2</v>
      </c>
      <c r="G370" s="214">
        <v>0.11</v>
      </c>
      <c r="H370" s="214">
        <v>0.1</v>
      </c>
      <c r="I370" s="214">
        <v>0.08</v>
      </c>
      <c r="J370" s="214">
        <v>0.13</v>
      </c>
      <c r="K370" s="213">
        <v>1.1000000000000001</v>
      </c>
      <c r="L370" s="213">
        <v>0.2</v>
      </c>
      <c r="M370" s="214">
        <v>0.1</v>
      </c>
      <c r="N370" s="213" t="s">
        <v>106</v>
      </c>
      <c r="O370" s="213">
        <v>0.04</v>
      </c>
      <c r="P370" s="214">
        <v>0.1</v>
      </c>
      <c r="Q370" s="213" t="s">
        <v>106</v>
      </c>
      <c r="R370" s="211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  <c r="AH370" s="212"/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  <c r="BI370" s="212"/>
      <c r="BJ370" s="212"/>
      <c r="BK370" s="212"/>
      <c r="BL370" s="212"/>
      <c r="BM370" s="215">
        <v>1</v>
      </c>
    </row>
    <row r="371" spans="1:65">
      <c r="A371" s="30"/>
      <c r="B371" s="19">
        <v>1</v>
      </c>
      <c r="C371" s="9">
        <v>2</v>
      </c>
      <c r="D371" s="216" t="s">
        <v>97</v>
      </c>
      <c r="E371" s="216" t="s">
        <v>106</v>
      </c>
      <c r="F371" s="24">
        <v>0.08</v>
      </c>
      <c r="G371" s="24">
        <v>0.09</v>
      </c>
      <c r="H371" s="24">
        <v>0.11</v>
      </c>
      <c r="I371" s="24">
        <v>7.0000000000000007E-2</v>
      </c>
      <c r="J371" s="24">
        <v>0.12</v>
      </c>
      <c r="K371" s="216">
        <v>1</v>
      </c>
      <c r="L371" s="216">
        <v>0.2</v>
      </c>
      <c r="M371" s="24">
        <v>0.11</v>
      </c>
      <c r="N371" s="216" t="s">
        <v>106</v>
      </c>
      <c r="O371" s="216">
        <v>0.04</v>
      </c>
      <c r="P371" s="24">
        <v>0.09</v>
      </c>
      <c r="Q371" s="216" t="s">
        <v>106</v>
      </c>
      <c r="R371" s="211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  <c r="AH371" s="212"/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  <c r="BI371" s="212"/>
      <c r="BJ371" s="212"/>
      <c r="BK371" s="212"/>
      <c r="BL371" s="212"/>
      <c r="BM371" s="215">
        <v>2</v>
      </c>
    </row>
    <row r="372" spans="1:65">
      <c r="A372" s="30"/>
      <c r="B372" s="19">
        <v>1</v>
      </c>
      <c r="C372" s="9">
        <v>3</v>
      </c>
      <c r="D372" s="216" t="s">
        <v>97</v>
      </c>
      <c r="E372" s="216" t="s">
        <v>106</v>
      </c>
      <c r="F372" s="24">
        <v>7.0000000000000007E-2</v>
      </c>
      <c r="G372" s="24">
        <v>0.1</v>
      </c>
      <c r="H372" s="24">
        <v>0.08</v>
      </c>
      <c r="I372" s="24">
        <v>0.08</v>
      </c>
      <c r="J372" s="216" t="s">
        <v>210</v>
      </c>
      <c r="K372" s="216">
        <v>1</v>
      </c>
      <c r="L372" s="216">
        <v>0.2</v>
      </c>
      <c r="M372" s="24">
        <v>0.1</v>
      </c>
      <c r="N372" s="216" t="s">
        <v>106</v>
      </c>
      <c r="O372" s="216">
        <v>0.04</v>
      </c>
      <c r="P372" s="24">
        <v>0.09</v>
      </c>
      <c r="Q372" s="216" t="s">
        <v>106</v>
      </c>
      <c r="R372" s="211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  <c r="AH372" s="212"/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  <c r="BI372" s="212"/>
      <c r="BJ372" s="212"/>
      <c r="BK372" s="212"/>
      <c r="BL372" s="212"/>
      <c r="BM372" s="215">
        <v>16</v>
      </c>
    </row>
    <row r="373" spans="1:65">
      <c r="A373" s="30"/>
      <c r="B373" s="19">
        <v>1</v>
      </c>
      <c r="C373" s="9">
        <v>4</v>
      </c>
      <c r="D373" s="216" t="s">
        <v>97</v>
      </c>
      <c r="E373" s="216" t="s">
        <v>106</v>
      </c>
      <c r="F373" s="24">
        <v>7.0000000000000007E-2</v>
      </c>
      <c r="G373" s="24">
        <v>0.09</v>
      </c>
      <c r="H373" s="24">
        <v>0.1</v>
      </c>
      <c r="I373" s="24">
        <v>0.08</v>
      </c>
      <c r="J373" s="24">
        <v>0.13</v>
      </c>
      <c r="K373" s="216">
        <v>1.1000000000000001</v>
      </c>
      <c r="L373" s="216">
        <v>0.2</v>
      </c>
      <c r="M373" s="24">
        <v>0.12</v>
      </c>
      <c r="N373" s="216" t="s">
        <v>106</v>
      </c>
      <c r="O373" s="216">
        <v>0.04</v>
      </c>
      <c r="P373" s="24">
        <v>0.08</v>
      </c>
      <c r="Q373" s="216" t="s">
        <v>106</v>
      </c>
      <c r="R373" s="211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  <c r="AH373" s="212"/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  <c r="BI373" s="212"/>
      <c r="BJ373" s="212"/>
      <c r="BK373" s="212"/>
      <c r="BL373" s="212"/>
      <c r="BM373" s="215">
        <v>9.5238095238095233E-2</v>
      </c>
    </row>
    <row r="374" spans="1:65">
      <c r="A374" s="30"/>
      <c r="B374" s="19">
        <v>1</v>
      </c>
      <c r="C374" s="9">
        <v>5</v>
      </c>
      <c r="D374" s="216" t="s">
        <v>97</v>
      </c>
      <c r="E374" s="216" t="s">
        <v>106</v>
      </c>
      <c r="F374" s="24">
        <v>0.06</v>
      </c>
      <c r="G374" s="24">
        <v>0.1</v>
      </c>
      <c r="H374" s="24">
        <v>0.11</v>
      </c>
      <c r="I374" s="24">
        <v>0.06</v>
      </c>
      <c r="J374" s="24">
        <v>0.12</v>
      </c>
      <c r="K374" s="216">
        <v>1</v>
      </c>
      <c r="L374" s="216">
        <v>0.2</v>
      </c>
      <c r="M374" s="24">
        <v>0.1</v>
      </c>
      <c r="N374" s="216" t="s">
        <v>106</v>
      </c>
      <c r="O374" s="216">
        <v>0.04</v>
      </c>
      <c r="P374" s="24">
        <v>0.09</v>
      </c>
      <c r="Q374" s="216" t="s">
        <v>106</v>
      </c>
      <c r="R374" s="211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  <c r="AH374" s="212"/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  <c r="BI374" s="212"/>
      <c r="BJ374" s="212"/>
      <c r="BK374" s="212"/>
      <c r="BL374" s="212"/>
      <c r="BM374" s="215">
        <v>92</v>
      </c>
    </row>
    <row r="375" spans="1:65">
      <c r="A375" s="30"/>
      <c r="B375" s="19">
        <v>1</v>
      </c>
      <c r="C375" s="9">
        <v>6</v>
      </c>
      <c r="D375" s="216" t="s">
        <v>97</v>
      </c>
      <c r="E375" s="216" t="s">
        <v>106</v>
      </c>
      <c r="F375" s="24">
        <v>7.0000000000000007E-2</v>
      </c>
      <c r="G375" s="24">
        <v>0.11</v>
      </c>
      <c r="H375" s="24">
        <v>0.1</v>
      </c>
      <c r="I375" s="24">
        <v>0.08</v>
      </c>
      <c r="J375" s="216" t="s">
        <v>210</v>
      </c>
      <c r="K375" s="216">
        <v>1</v>
      </c>
      <c r="L375" s="216">
        <v>0.2</v>
      </c>
      <c r="M375" s="24">
        <v>0.11</v>
      </c>
      <c r="N375" s="216" t="s">
        <v>106</v>
      </c>
      <c r="O375" s="216">
        <v>0.05</v>
      </c>
      <c r="P375" s="24">
        <v>0.09</v>
      </c>
      <c r="Q375" s="216" t="s">
        <v>106</v>
      </c>
      <c r="R375" s="211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  <c r="BI375" s="212"/>
      <c r="BJ375" s="212"/>
      <c r="BK375" s="212"/>
      <c r="BL375" s="212"/>
      <c r="BM375" s="56"/>
    </row>
    <row r="376" spans="1:65">
      <c r="A376" s="30"/>
      <c r="B376" s="20" t="s">
        <v>271</v>
      </c>
      <c r="C376" s="12"/>
      <c r="D376" s="217" t="s">
        <v>757</v>
      </c>
      <c r="E376" s="217" t="s">
        <v>757</v>
      </c>
      <c r="F376" s="217">
        <v>7.0000000000000007E-2</v>
      </c>
      <c r="G376" s="217">
        <v>9.9999999999999992E-2</v>
      </c>
      <c r="H376" s="217">
        <v>9.9999999999999992E-2</v>
      </c>
      <c r="I376" s="217">
        <v>7.5000000000000011E-2</v>
      </c>
      <c r="J376" s="217">
        <v>0.125</v>
      </c>
      <c r="K376" s="217">
        <v>1.0333333333333334</v>
      </c>
      <c r="L376" s="217">
        <v>0.19999999999999998</v>
      </c>
      <c r="M376" s="217">
        <v>0.10666666666666667</v>
      </c>
      <c r="N376" s="217" t="s">
        <v>757</v>
      </c>
      <c r="O376" s="217">
        <v>4.1666666666666664E-2</v>
      </c>
      <c r="P376" s="217">
        <v>9.0000000000000011E-2</v>
      </c>
      <c r="Q376" s="217" t="s">
        <v>757</v>
      </c>
      <c r="R376" s="211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  <c r="BI376" s="212"/>
      <c r="BJ376" s="212"/>
      <c r="BK376" s="212"/>
      <c r="BL376" s="212"/>
      <c r="BM376" s="56"/>
    </row>
    <row r="377" spans="1:65">
      <c r="A377" s="30"/>
      <c r="B377" s="3" t="s">
        <v>272</v>
      </c>
      <c r="C377" s="29"/>
      <c r="D377" s="24" t="s">
        <v>757</v>
      </c>
      <c r="E377" s="24" t="s">
        <v>757</v>
      </c>
      <c r="F377" s="24">
        <v>7.0000000000000007E-2</v>
      </c>
      <c r="G377" s="24">
        <v>0.1</v>
      </c>
      <c r="H377" s="24">
        <v>0.1</v>
      </c>
      <c r="I377" s="24">
        <v>0.08</v>
      </c>
      <c r="J377" s="24">
        <v>0.125</v>
      </c>
      <c r="K377" s="24">
        <v>1</v>
      </c>
      <c r="L377" s="24">
        <v>0.2</v>
      </c>
      <c r="M377" s="24">
        <v>0.10500000000000001</v>
      </c>
      <c r="N377" s="24" t="s">
        <v>757</v>
      </c>
      <c r="O377" s="24">
        <v>0.04</v>
      </c>
      <c r="P377" s="24">
        <v>0.09</v>
      </c>
      <c r="Q377" s="24" t="s">
        <v>757</v>
      </c>
      <c r="R377" s="211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  <c r="AH377" s="212"/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  <c r="BI377" s="212"/>
      <c r="BJ377" s="212"/>
      <c r="BK377" s="212"/>
      <c r="BL377" s="212"/>
      <c r="BM377" s="56"/>
    </row>
    <row r="378" spans="1:65">
      <c r="A378" s="30"/>
      <c r="B378" s="3" t="s">
        <v>273</v>
      </c>
      <c r="C378" s="29"/>
      <c r="D378" s="24" t="s">
        <v>757</v>
      </c>
      <c r="E378" s="24" t="s">
        <v>757</v>
      </c>
      <c r="F378" s="24">
        <v>6.3245553203367597E-3</v>
      </c>
      <c r="G378" s="24">
        <v>8.9442719099991613E-3</v>
      </c>
      <c r="H378" s="24">
        <v>1.0954451150103323E-2</v>
      </c>
      <c r="I378" s="24">
        <v>8.3666002653407564E-3</v>
      </c>
      <c r="J378" s="24">
        <v>5.7735026918962632E-3</v>
      </c>
      <c r="K378" s="24">
        <v>5.1639777949432274E-2</v>
      </c>
      <c r="L378" s="24">
        <v>3.0404709722440586E-17</v>
      </c>
      <c r="M378" s="24">
        <v>8.164965809277256E-3</v>
      </c>
      <c r="N378" s="24" t="s">
        <v>757</v>
      </c>
      <c r="O378" s="24">
        <v>4.0824829046386306E-3</v>
      </c>
      <c r="P378" s="24">
        <v>6.3245553203367597E-3</v>
      </c>
      <c r="Q378" s="24" t="s">
        <v>757</v>
      </c>
      <c r="R378" s="211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  <c r="AH378" s="212"/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  <c r="BI378" s="212"/>
      <c r="BJ378" s="212"/>
      <c r="BK378" s="212"/>
      <c r="BL378" s="212"/>
      <c r="BM378" s="56"/>
    </row>
    <row r="379" spans="1:65">
      <c r="A379" s="30"/>
      <c r="B379" s="3" t="s">
        <v>87</v>
      </c>
      <c r="C379" s="29"/>
      <c r="D379" s="13" t="s">
        <v>757</v>
      </c>
      <c r="E379" s="13" t="s">
        <v>757</v>
      </c>
      <c r="F379" s="13">
        <v>9.0350790290525132E-2</v>
      </c>
      <c r="G379" s="13">
        <v>8.9442719099991616E-2</v>
      </c>
      <c r="H379" s="13">
        <v>0.10954451150103324</v>
      </c>
      <c r="I379" s="13">
        <v>0.1115546702045434</v>
      </c>
      <c r="J379" s="13">
        <v>4.6188021535170105E-2</v>
      </c>
      <c r="K379" s="13">
        <v>4.9973978660740902E-2</v>
      </c>
      <c r="L379" s="13">
        <v>1.5202354861220294E-16</v>
      </c>
      <c r="M379" s="13">
        <v>7.6546554461974267E-2</v>
      </c>
      <c r="N379" s="13" t="s">
        <v>757</v>
      </c>
      <c r="O379" s="13">
        <v>9.7979589711327142E-2</v>
      </c>
      <c r="P379" s="13">
        <v>7.0272836892630655E-2</v>
      </c>
      <c r="Q379" s="13" t="s">
        <v>757</v>
      </c>
      <c r="R379" s="15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274</v>
      </c>
      <c r="C380" s="29"/>
      <c r="D380" s="13" t="s">
        <v>757</v>
      </c>
      <c r="E380" s="13" t="s">
        <v>757</v>
      </c>
      <c r="F380" s="13">
        <v>-0.2649999999999999</v>
      </c>
      <c r="G380" s="13">
        <v>5.0000000000000044E-2</v>
      </c>
      <c r="H380" s="13">
        <v>5.0000000000000044E-2</v>
      </c>
      <c r="I380" s="13">
        <v>-0.2124999999999998</v>
      </c>
      <c r="J380" s="13">
        <v>0.3125</v>
      </c>
      <c r="K380" s="13">
        <v>9.8500000000000014</v>
      </c>
      <c r="L380" s="13">
        <v>1.1000000000000001</v>
      </c>
      <c r="M380" s="13">
        <v>0.12000000000000011</v>
      </c>
      <c r="N380" s="13" t="s">
        <v>757</v>
      </c>
      <c r="O380" s="13">
        <v>-0.5625</v>
      </c>
      <c r="P380" s="13">
        <v>-5.4999999999999827E-2</v>
      </c>
      <c r="Q380" s="13" t="s">
        <v>757</v>
      </c>
      <c r="R380" s="15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275</v>
      </c>
      <c r="C381" s="47"/>
      <c r="D381" s="45">
        <v>0.67</v>
      </c>
      <c r="E381" s="45">
        <v>1.25</v>
      </c>
      <c r="F381" s="45">
        <v>0.48</v>
      </c>
      <c r="G381" s="45">
        <v>0.67</v>
      </c>
      <c r="H381" s="45">
        <v>0.67</v>
      </c>
      <c r="I381" s="45">
        <v>0.28999999999999998</v>
      </c>
      <c r="J381" s="45">
        <v>0.35</v>
      </c>
      <c r="K381" s="45" t="s">
        <v>276</v>
      </c>
      <c r="L381" s="45" t="s">
        <v>276</v>
      </c>
      <c r="M381" s="45">
        <v>0.93</v>
      </c>
      <c r="N381" s="45">
        <v>1.25</v>
      </c>
      <c r="O381" s="45">
        <v>1.57</v>
      </c>
      <c r="P381" s="45">
        <v>0.28999999999999998</v>
      </c>
      <c r="Q381" s="45">
        <v>1.25</v>
      </c>
      <c r="R381" s="15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 t="s">
        <v>338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586</v>
      </c>
      <c r="BM384" s="28" t="s">
        <v>67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231</v>
      </c>
      <c r="E385" s="17" t="s">
        <v>231</v>
      </c>
      <c r="F385" s="17" t="s">
        <v>231</v>
      </c>
      <c r="G385" s="17" t="s">
        <v>231</v>
      </c>
      <c r="H385" s="17" t="s">
        <v>231</v>
      </c>
      <c r="I385" s="17" t="s">
        <v>231</v>
      </c>
      <c r="J385" s="17" t="s">
        <v>231</v>
      </c>
      <c r="K385" s="17" t="s">
        <v>231</v>
      </c>
      <c r="L385" s="17" t="s">
        <v>231</v>
      </c>
      <c r="M385" s="17" t="s">
        <v>231</v>
      </c>
      <c r="N385" s="17" t="s">
        <v>231</v>
      </c>
      <c r="O385" s="17" t="s">
        <v>231</v>
      </c>
      <c r="P385" s="17" t="s">
        <v>231</v>
      </c>
      <c r="Q385" s="17" t="s">
        <v>231</v>
      </c>
      <c r="R385" s="17" t="s">
        <v>231</v>
      </c>
      <c r="S385" s="17" t="s">
        <v>231</v>
      </c>
      <c r="T385" s="17" t="s">
        <v>231</v>
      </c>
      <c r="U385" s="17" t="s">
        <v>231</v>
      </c>
      <c r="V385" s="15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232</v>
      </c>
      <c r="C386" s="9" t="s">
        <v>232</v>
      </c>
      <c r="D386" s="151" t="s">
        <v>236</v>
      </c>
      <c r="E386" s="152" t="s">
        <v>237</v>
      </c>
      <c r="F386" s="152" t="s">
        <v>241</v>
      </c>
      <c r="G386" s="152" t="s">
        <v>246</v>
      </c>
      <c r="H386" s="152" t="s">
        <v>247</v>
      </c>
      <c r="I386" s="152" t="s">
        <v>248</v>
      </c>
      <c r="J386" s="152" t="s">
        <v>249</v>
      </c>
      <c r="K386" s="152" t="s">
        <v>250</v>
      </c>
      <c r="L386" s="152" t="s">
        <v>251</v>
      </c>
      <c r="M386" s="152" t="s">
        <v>252</v>
      </c>
      <c r="N386" s="152" t="s">
        <v>253</v>
      </c>
      <c r="O386" s="152" t="s">
        <v>254</v>
      </c>
      <c r="P386" s="152" t="s">
        <v>255</v>
      </c>
      <c r="Q386" s="152" t="s">
        <v>257</v>
      </c>
      <c r="R386" s="152" t="s">
        <v>259</v>
      </c>
      <c r="S386" s="152" t="s">
        <v>261</v>
      </c>
      <c r="T386" s="152" t="s">
        <v>263</v>
      </c>
      <c r="U386" s="152" t="s">
        <v>264</v>
      </c>
      <c r="V386" s="15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294</v>
      </c>
      <c r="E387" s="11" t="s">
        <v>294</v>
      </c>
      <c r="F387" s="11" t="s">
        <v>329</v>
      </c>
      <c r="G387" s="11" t="s">
        <v>294</v>
      </c>
      <c r="H387" s="11" t="s">
        <v>294</v>
      </c>
      <c r="I387" s="11" t="s">
        <v>294</v>
      </c>
      <c r="J387" s="11" t="s">
        <v>294</v>
      </c>
      <c r="K387" s="11" t="s">
        <v>294</v>
      </c>
      <c r="L387" s="11" t="s">
        <v>329</v>
      </c>
      <c r="M387" s="11" t="s">
        <v>329</v>
      </c>
      <c r="N387" s="11" t="s">
        <v>329</v>
      </c>
      <c r="O387" s="11" t="s">
        <v>329</v>
      </c>
      <c r="P387" s="11" t="s">
        <v>329</v>
      </c>
      <c r="Q387" s="11" t="s">
        <v>294</v>
      </c>
      <c r="R387" s="11" t="s">
        <v>294</v>
      </c>
      <c r="S387" s="11" t="s">
        <v>294</v>
      </c>
      <c r="T387" s="11" t="s">
        <v>294</v>
      </c>
      <c r="U387" s="11" t="s">
        <v>329</v>
      </c>
      <c r="V387" s="15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330</v>
      </c>
      <c r="E388" s="26" t="s">
        <v>331</v>
      </c>
      <c r="F388" s="26" t="s">
        <v>333</v>
      </c>
      <c r="G388" s="26" t="s">
        <v>333</v>
      </c>
      <c r="H388" s="26" t="s">
        <v>333</v>
      </c>
      <c r="I388" s="26" t="s">
        <v>333</v>
      </c>
      <c r="J388" s="26" t="s">
        <v>333</v>
      </c>
      <c r="K388" s="26" t="s">
        <v>333</v>
      </c>
      <c r="L388" s="26" t="s">
        <v>331</v>
      </c>
      <c r="M388" s="26" t="s">
        <v>332</v>
      </c>
      <c r="N388" s="26" t="s">
        <v>332</v>
      </c>
      <c r="O388" s="26" t="s">
        <v>331</v>
      </c>
      <c r="P388" s="26" t="s">
        <v>333</v>
      </c>
      <c r="Q388" s="26" t="s">
        <v>332</v>
      </c>
      <c r="R388" s="26" t="s">
        <v>331</v>
      </c>
      <c r="S388" s="26" t="s">
        <v>333</v>
      </c>
      <c r="T388" s="26" t="s">
        <v>333</v>
      </c>
      <c r="U388" s="26" t="s">
        <v>332</v>
      </c>
      <c r="V388" s="15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54">
        <v>0.99132484320308922</v>
      </c>
      <c r="E389" s="22">
        <v>0.28999999999999998</v>
      </c>
      <c r="F389" s="154">
        <v>0.3</v>
      </c>
      <c r="G389" s="22">
        <v>0.27</v>
      </c>
      <c r="H389" s="22">
        <v>0.32</v>
      </c>
      <c r="I389" s="22">
        <v>0.34</v>
      </c>
      <c r="J389" s="22">
        <v>0.33</v>
      </c>
      <c r="K389" s="22">
        <v>0.28000000000000003</v>
      </c>
      <c r="L389" s="22">
        <v>0.28664026407494209</v>
      </c>
      <c r="M389" s="154">
        <v>0.3</v>
      </c>
      <c r="N389" s="22">
        <v>0.28000000000000003</v>
      </c>
      <c r="O389" s="22">
        <v>0.34</v>
      </c>
      <c r="P389" s="22">
        <v>0.26</v>
      </c>
      <c r="Q389" s="22">
        <v>0.31</v>
      </c>
      <c r="R389" s="22">
        <v>0.35</v>
      </c>
      <c r="S389" s="154">
        <v>0.45</v>
      </c>
      <c r="T389" s="22">
        <v>0.36</v>
      </c>
      <c r="U389" s="22">
        <v>0.38</v>
      </c>
      <c r="V389" s="15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5">
        <v>0.99144169481889455</v>
      </c>
      <c r="E390" s="11">
        <v>0.28999999999999998</v>
      </c>
      <c r="F390" s="155">
        <v>0.3</v>
      </c>
      <c r="G390" s="11">
        <v>0.28000000000000003</v>
      </c>
      <c r="H390" s="11">
        <v>0.32</v>
      </c>
      <c r="I390" s="11">
        <v>0.31</v>
      </c>
      <c r="J390" s="11">
        <v>0.31</v>
      </c>
      <c r="K390" s="11">
        <v>0.26</v>
      </c>
      <c r="L390" s="11">
        <v>0.28807905735</v>
      </c>
      <c r="M390" s="155">
        <v>0.3</v>
      </c>
      <c r="N390" s="11">
        <v>0.27</v>
      </c>
      <c r="O390" s="11">
        <v>0.35</v>
      </c>
      <c r="P390" s="11">
        <v>0.27</v>
      </c>
      <c r="Q390" s="11">
        <v>0.31</v>
      </c>
      <c r="R390" s="11">
        <v>0.33</v>
      </c>
      <c r="S390" s="155">
        <v>0.53</v>
      </c>
      <c r="T390" s="11">
        <v>0.32</v>
      </c>
      <c r="U390" s="11">
        <v>0.35</v>
      </c>
      <c r="V390" s="15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55">
        <v>1.0043582430628879</v>
      </c>
      <c r="E391" s="11">
        <v>0.27</v>
      </c>
      <c r="F391" s="155">
        <v>0.3</v>
      </c>
      <c r="G391" s="11">
        <v>0.27</v>
      </c>
      <c r="H391" s="11">
        <v>0.31</v>
      </c>
      <c r="I391" s="11">
        <v>0.32</v>
      </c>
      <c r="J391" s="11">
        <v>0.35</v>
      </c>
      <c r="K391" s="11">
        <v>0.31</v>
      </c>
      <c r="L391" s="11">
        <v>0.30040264170000003</v>
      </c>
      <c r="M391" s="155">
        <v>0.3</v>
      </c>
      <c r="N391" s="11">
        <v>0.27</v>
      </c>
      <c r="O391" s="11">
        <v>0.34</v>
      </c>
      <c r="P391" s="11">
        <v>0.27</v>
      </c>
      <c r="Q391" s="11">
        <v>0.3</v>
      </c>
      <c r="R391" s="11">
        <v>0.35</v>
      </c>
      <c r="S391" s="155">
        <v>0.47</v>
      </c>
      <c r="T391" s="11">
        <v>0.36</v>
      </c>
      <c r="U391" s="11">
        <v>0.37</v>
      </c>
      <c r="V391" s="15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5">
        <v>1.0061532208912547</v>
      </c>
      <c r="E392" s="11">
        <v>0.27</v>
      </c>
      <c r="F392" s="155">
        <v>0.3</v>
      </c>
      <c r="G392" s="11">
        <v>0.27</v>
      </c>
      <c r="H392" s="11">
        <v>0.3</v>
      </c>
      <c r="I392" s="11">
        <v>0.33</v>
      </c>
      <c r="J392" s="11">
        <v>0.34</v>
      </c>
      <c r="K392" s="11">
        <v>0.27</v>
      </c>
      <c r="L392" s="11">
        <v>0.28778460165000003</v>
      </c>
      <c r="M392" s="155">
        <v>0.3</v>
      </c>
      <c r="N392" s="11">
        <v>0.27</v>
      </c>
      <c r="O392" s="11">
        <v>0.35</v>
      </c>
      <c r="P392" s="11">
        <v>0.27</v>
      </c>
      <c r="Q392" s="11">
        <v>0.3</v>
      </c>
      <c r="R392" s="11">
        <v>0.35</v>
      </c>
      <c r="S392" s="155">
        <v>0.5</v>
      </c>
      <c r="T392" s="11">
        <v>0.33</v>
      </c>
      <c r="U392" s="11">
        <v>0.35</v>
      </c>
      <c r="V392" s="15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0.30780011761339221</v>
      </c>
    </row>
    <row r="393" spans="1:65">
      <c r="A393" s="30"/>
      <c r="B393" s="19">
        <v>1</v>
      </c>
      <c r="C393" s="9">
        <v>5</v>
      </c>
      <c r="D393" s="155">
        <v>0.98515888410956631</v>
      </c>
      <c r="E393" s="11">
        <v>0.27</v>
      </c>
      <c r="F393" s="155">
        <v>0.3</v>
      </c>
      <c r="G393" s="11">
        <v>0.26</v>
      </c>
      <c r="H393" s="11">
        <v>0.31</v>
      </c>
      <c r="I393" s="11">
        <v>0.3</v>
      </c>
      <c r="J393" s="11">
        <v>0.31</v>
      </c>
      <c r="K393" s="11">
        <v>0.27</v>
      </c>
      <c r="L393" s="11">
        <v>0.30172364460000006</v>
      </c>
      <c r="M393" s="155">
        <v>0.3</v>
      </c>
      <c r="N393" s="11">
        <v>0.27</v>
      </c>
      <c r="O393" s="11">
        <v>0.35</v>
      </c>
      <c r="P393" s="11">
        <v>0.26</v>
      </c>
      <c r="Q393" s="11">
        <v>0.3</v>
      </c>
      <c r="R393" s="11">
        <v>0.37</v>
      </c>
      <c r="S393" s="155">
        <v>0.49</v>
      </c>
      <c r="T393" s="11">
        <v>0.31</v>
      </c>
      <c r="U393" s="11">
        <v>0.37</v>
      </c>
      <c r="V393" s="15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93</v>
      </c>
    </row>
    <row r="394" spans="1:65">
      <c r="A394" s="30"/>
      <c r="B394" s="19">
        <v>1</v>
      </c>
      <c r="C394" s="9">
        <v>6</v>
      </c>
      <c r="D394" s="155">
        <v>0.97603909058029459</v>
      </c>
      <c r="E394" s="11">
        <v>0.28999999999999998</v>
      </c>
      <c r="F394" s="155">
        <v>0.3</v>
      </c>
      <c r="G394" s="11">
        <v>0.26</v>
      </c>
      <c r="H394" s="11">
        <v>0.31</v>
      </c>
      <c r="I394" s="11">
        <v>0.32</v>
      </c>
      <c r="J394" s="11">
        <v>0.3</v>
      </c>
      <c r="K394" s="11">
        <v>0.28999999999999998</v>
      </c>
      <c r="L394" s="11">
        <v>0.29057967015000002</v>
      </c>
      <c r="M394" s="155">
        <v>0.3</v>
      </c>
      <c r="N394" s="11">
        <v>0.28000000000000003</v>
      </c>
      <c r="O394" s="11">
        <v>0.34</v>
      </c>
      <c r="P394" s="11">
        <v>0.27</v>
      </c>
      <c r="Q394" s="11">
        <v>0.3</v>
      </c>
      <c r="R394" s="11">
        <v>0.36</v>
      </c>
      <c r="S394" s="155">
        <v>0.45</v>
      </c>
      <c r="T394" s="11">
        <v>0.33</v>
      </c>
      <c r="U394" s="11">
        <v>0.33</v>
      </c>
      <c r="V394" s="15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271</v>
      </c>
      <c r="C395" s="12"/>
      <c r="D395" s="23">
        <v>0.99241266277766449</v>
      </c>
      <c r="E395" s="23">
        <v>0.28000000000000003</v>
      </c>
      <c r="F395" s="23">
        <v>0.3</v>
      </c>
      <c r="G395" s="23">
        <v>0.26833333333333337</v>
      </c>
      <c r="H395" s="23">
        <v>0.3116666666666667</v>
      </c>
      <c r="I395" s="23">
        <v>0.32</v>
      </c>
      <c r="J395" s="23">
        <v>0.32333333333333336</v>
      </c>
      <c r="K395" s="23">
        <v>0.28000000000000003</v>
      </c>
      <c r="L395" s="23">
        <v>0.29253497992082372</v>
      </c>
      <c r="M395" s="23">
        <v>0.3</v>
      </c>
      <c r="N395" s="23">
        <v>0.27333333333333337</v>
      </c>
      <c r="O395" s="23">
        <v>0.34499999999999997</v>
      </c>
      <c r="P395" s="23">
        <v>0.26666666666666666</v>
      </c>
      <c r="Q395" s="23">
        <v>0.30333333333333334</v>
      </c>
      <c r="R395" s="23">
        <v>0.35166666666666663</v>
      </c>
      <c r="S395" s="23">
        <v>0.48166666666666669</v>
      </c>
      <c r="T395" s="23">
        <v>0.33500000000000002</v>
      </c>
      <c r="U395" s="23">
        <v>0.35833333333333339</v>
      </c>
      <c r="V395" s="15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272</v>
      </c>
      <c r="C396" s="29"/>
      <c r="D396" s="11">
        <v>0.99138326901099183</v>
      </c>
      <c r="E396" s="11">
        <v>0.28000000000000003</v>
      </c>
      <c r="F396" s="11">
        <v>0.3</v>
      </c>
      <c r="G396" s="11">
        <v>0.27</v>
      </c>
      <c r="H396" s="11">
        <v>0.31</v>
      </c>
      <c r="I396" s="11">
        <v>0.32</v>
      </c>
      <c r="J396" s="11">
        <v>0.32</v>
      </c>
      <c r="K396" s="11">
        <v>0.27500000000000002</v>
      </c>
      <c r="L396" s="11">
        <v>0.28932936375000001</v>
      </c>
      <c r="M396" s="11">
        <v>0.3</v>
      </c>
      <c r="N396" s="11">
        <v>0.27</v>
      </c>
      <c r="O396" s="11">
        <v>0.34499999999999997</v>
      </c>
      <c r="P396" s="11">
        <v>0.27</v>
      </c>
      <c r="Q396" s="11">
        <v>0.3</v>
      </c>
      <c r="R396" s="11">
        <v>0.35</v>
      </c>
      <c r="S396" s="11">
        <v>0.48</v>
      </c>
      <c r="T396" s="11">
        <v>0.33</v>
      </c>
      <c r="U396" s="11">
        <v>0.36</v>
      </c>
      <c r="V396" s="15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24">
        <v>1.1439730130520524E-2</v>
      </c>
      <c r="E397" s="24">
        <v>1.09544511501033E-2</v>
      </c>
      <c r="F397" s="24">
        <v>0</v>
      </c>
      <c r="G397" s="24">
        <v>7.5277265270908174E-3</v>
      </c>
      <c r="H397" s="24">
        <v>7.5277265270908174E-3</v>
      </c>
      <c r="I397" s="24">
        <v>1.4142135623730963E-2</v>
      </c>
      <c r="J397" s="24">
        <v>1.9663841605003504E-2</v>
      </c>
      <c r="K397" s="24">
        <v>1.7888543819998309E-2</v>
      </c>
      <c r="L397" s="24">
        <v>6.7427577642165289E-3</v>
      </c>
      <c r="M397" s="24">
        <v>0</v>
      </c>
      <c r="N397" s="24">
        <v>5.1639777949432277E-3</v>
      </c>
      <c r="O397" s="24">
        <v>5.4772255750516353E-3</v>
      </c>
      <c r="P397" s="24">
        <v>5.1639777949432277E-3</v>
      </c>
      <c r="Q397" s="24">
        <v>5.1639777949432277E-3</v>
      </c>
      <c r="R397" s="24">
        <v>1.3291601358251252E-2</v>
      </c>
      <c r="S397" s="24">
        <v>3.1251666622224596E-2</v>
      </c>
      <c r="T397" s="24">
        <v>2.0736441353327712E-2</v>
      </c>
      <c r="U397" s="24">
        <v>1.8348478592697177E-2</v>
      </c>
      <c r="V397" s="15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87</v>
      </c>
      <c r="C398" s="29"/>
      <c r="D398" s="13">
        <v>1.1527190814456009E-2</v>
      </c>
      <c r="E398" s="13">
        <v>3.9123039821797496E-2</v>
      </c>
      <c r="F398" s="13">
        <v>0</v>
      </c>
      <c r="G398" s="13">
        <v>2.8053639231394346E-2</v>
      </c>
      <c r="H398" s="13">
        <v>2.415313324200262E-2</v>
      </c>
      <c r="I398" s="13">
        <v>4.4194173824159258E-2</v>
      </c>
      <c r="J398" s="13">
        <v>6.0816004963928354E-2</v>
      </c>
      <c r="K398" s="13">
        <v>6.388765649999395E-2</v>
      </c>
      <c r="L398" s="13">
        <v>2.3049406830053264E-2</v>
      </c>
      <c r="M398" s="13">
        <v>0</v>
      </c>
      <c r="N398" s="13">
        <v>1.8892601688816683E-2</v>
      </c>
      <c r="O398" s="13">
        <v>1.5876016159569958E-2</v>
      </c>
      <c r="P398" s="13">
        <v>1.9364916731037105E-2</v>
      </c>
      <c r="Q398" s="13">
        <v>1.7024102620691959E-2</v>
      </c>
      <c r="R398" s="13">
        <v>3.7796022819671808E-2</v>
      </c>
      <c r="S398" s="13">
        <v>6.4882352848909197E-2</v>
      </c>
      <c r="T398" s="13">
        <v>6.1899824935306602E-2</v>
      </c>
      <c r="U398" s="13">
        <v>5.1205056537759558E-2</v>
      </c>
      <c r="V398" s="15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13">
        <v>2.2242114475868062</v>
      </c>
      <c r="E399" s="13">
        <v>-9.0318736162115831E-2</v>
      </c>
      <c r="F399" s="13">
        <v>-2.5341503030838486E-2</v>
      </c>
      <c r="G399" s="13">
        <v>-0.128222122155361</v>
      </c>
      <c r="H399" s="13">
        <v>1.256188296240679E-2</v>
      </c>
      <c r="I399" s="13">
        <v>3.9635730100439082E-2</v>
      </c>
      <c r="J399" s="13">
        <v>5.0465268955651954E-2</v>
      </c>
      <c r="K399" s="13">
        <v>-9.0318736162115831E-2</v>
      </c>
      <c r="L399" s="13">
        <v>-4.9594320531553659E-2</v>
      </c>
      <c r="M399" s="13">
        <v>-2.5341503030838486E-2</v>
      </c>
      <c r="N399" s="13">
        <v>-0.11197781387254158</v>
      </c>
      <c r="O399" s="13">
        <v>0.12085727151453574</v>
      </c>
      <c r="P399" s="13">
        <v>-0.13363689158296754</v>
      </c>
      <c r="Q399" s="13">
        <v>-1.4511964175625502E-2</v>
      </c>
      <c r="R399" s="13">
        <v>0.14251634922496148</v>
      </c>
      <c r="S399" s="13">
        <v>0.56486836457826506</v>
      </c>
      <c r="T399" s="13">
        <v>8.8368654948897118E-2</v>
      </c>
      <c r="U399" s="13">
        <v>0.16417542693538767</v>
      </c>
      <c r="V399" s="15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275</v>
      </c>
      <c r="C400" s="47"/>
      <c r="D400" s="45">
        <v>12.73</v>
      </c>
      <c r="E400" s="45">
        <v>0.67</v>
      </c>
      <c r="F400" s="45" t="s">
        <v>276</v>
      </c>
      <c r="G400" s="45">
        <v>0.89</v>
      </c>
      <c r="H400" s="45">
        <v>0.08</v>
      </c>
      <c r="I400" s="45">
        <v>0.08</v>
      </c>
      <c r="J400" s="45">
        <v>0.14000000000000001</v>
      </c>
      <c r="K400" s="45">
        <v>0.67</v>
      </c>
      <c r="L400" s="45">
        <v>0.44</v>
      </c>
      <c r="M400" s="45" t="s">
        <v>276</v>
      </c>
      <c r="N400" s="45">
        <v>0.8</v>
      </c>
      <c r="O400" s="45">
        <v>0.55000000000000004</v>
      </c>
      <c r="P400" s="45">
        <v>0.93</v>
      </c>
      <c r="Q400" s="45">
        <v>0.24</v>
      </c>
      <c r="R400" s="45">
        <v>0.67</v>
      </c>
      <c r="S400" s="45">
        <v>3.12</v>
      </c>
      <c r="T400" s="45">
        <v>0.36</v>
      </c>
      <c r="U400" s="45">
        <v>0.8</v>
      </c>
      <c r="V400" s="15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339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BM401" s="55"/>
    </row>
    <row r="402" spans="1:65">
      <c r="BM402" s="55"/>
    </row>
    <row r="403" spans="1:65" ht="15">
      <c r="B403" s="8" t="s">
        <v>587</v>
      </c>
      <c r="BM403" s="28" t="s">
        <v>327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231</v>
      </c>
      <c r="E404" s="17" t="s">
        <v>231</v>
      </c>
      <c r="F404" s="17" t="s">
        <v>231</v>
      </c>
      <c r="G404" s="17" t="s">
        <v>231</v>
      </c>
      <c r="H404" s="17" t="s">
        <v>231</v>
      </c>
      <c r="I404" s="17" t="s">
        <v>231</v>
      </c>
      <c r="J404" s="17" t="s">
        <v>231</v>
      </c>
      <c r="K404" s="17" t="s">
        <v>231</v>
      </c>
      <c r="L404" s="17" t="s">
        <v>231</v>
      </c>
      <c r="M404" s="17" t="s">
        <v>231</v>
      </c>
      <c r="N404" s="17" t="s">
        <v>231</v>
      </c>
      <c r="O404" s="17" t="s">
        <v>231</v>
      </c>
      <c r="P404" s="17" t="s">
        <v>231</v>
      </c>
      <c r="Q404" s="17" t="s">
        <v>231</v>
      </c>
      <c r="R404" s="17" t="s">
        <v>231</v>
      </c>
      <c r="S404" s="17" t="s">
        <v>231</v>
      </c>
      <c r="T404" s="17" t="s">
        <v>231</v>
      </c>
      <c r="U404" s="17" t="s">
        <v>231</v>
      </c>
      <c r="V404" s="17" t="s">
        <v>231</v>
      </c>
      <c r="W404" s="17" t="s">
        <v>231</v>
      </c>
      <c r="X404" s="17" t="s">
        <v>231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232</v>
      </c>
      <c r="C405" s="9" t="s">
        <v>232</v>
      </c>
      <c r="D405" s="151" t="s">
        <v>236</v>
      </c>
      <c r="E405" s="152" t="s">
        <v>237</v>
      </c>
      <c r="F405" s="152" t="s">
        <v>241</v>
      </c>
      <c r="G405" s="152" t="s">
        <v>243</v>
      </c>
      <c r="H405" s="152" t="s">
        <v>244</v>
      </c>
      <c r="I405" s="152" t="s">
        <v>245</v>
      </c>
      <c r="J405" s="152" t="s">
        <v>246</v>
      </c>
      <c r="K405" s="152" t="s">
        <v>247</v>
      </c>
      <c r="L405" s="152" t="s">
        <v>248</v>
      </c>
      <c r="M405" s="152" t="s">
        <v>249</v>
      </c>
      <c r="N405" s="152" t="s">
        <v>250</v>
      </c>
      <c r="O405" s="152" t="s">
        <v>251</v>
      </c>
      <c r="P405" s="152" t="s">
        <v>252</v>
      </c>
      <c r="Q405" s="152" t="s">
        <v>253</v>
      </c>
      <c r="R405" s="152" t="s">
        <v>255</v>
      </c>
      <c r="S405" s="152" t="s">
        <v>256</v>
      </c>
      <c r="T405" s="152" t="s">
        <v>257</v>
      </c>
      <c r="U405" s="152" t="s">
        <v>261</v>
      </c>
      <c r="V405" s="152" t="s">
        <v>262</v>
      </c>
      <c r="W405" s="152" t="s">
        <v>263</v>
      </c>
      <c r="X405" s="152" t="s">
        <v>264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294</v>
      </c>
      <c r="E406" s="11" t="s">
        <v>294</v>
      </c>
      <c r="F406" s="11" t="s">
        <v>329</v>
      </c>
      <c r="G406" s="11" t="s">
        <v>328</v>
      </c>
      <c r="H406" s="11" t="s">
        <v>329</v>
      </c>
      <c r="I406" s="11" t="s">
        <v>294</v>
      </c>
      <c r="J406" s="11" t="s">
        <v>294</v>
      </c>
      <c r="K406" s="11" t="s">
        <v>294</v>
      </c>
      <c r="L406" s="11" t="s">
        <v>294</v>
      </c>
      <c r="M406" s="11" t="s">
        <v>294</v>
      </c>
      <c r="N406" s="11" t="s">
        <v>294</v>
      </c>
      <c r="O406" s="11" t="s">
        <v>329</v>
      </c>
      <c r="P406" s="11" t="s">
        <v>329</v>
      </c>
      <c r="Q406" s="11" t="s">
        <v>329</v>
      </c>
      <c r="R406" s="11" t="s">
        <v>329</v>
      </c>
      <c r="S406" s="11" t="s">
        <v>294</v>
      </c>
      <c r="T406" s="11" t="s">
        <v>294</v>
      </c>
      <c r="U406" s="11" t="s">
        <v>294</v>
      </c>
      <c r="V406" s="11" t="s">
        <v>328</v>
      </c>
      <c r="W406" s="11" t="s">
        <v>294</v>
      </c>
      <c r="X406" s="11" t="s">
        <v>329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330</v>
      </c>
      <c r="E407" s="26" t="s">
        <v>331</v>
      </c>
      <c r="F407" s="26" t="s">
        <v>333</v>
      </c>
      <c r="G407" s="26" t="s">
        <v>333</v>
      </c>
      <c r="H407" s="26" t="s">
        <v>333</v>
      </c>
      <c r="I407" s="26" t="s">
        <v>333</v>
      </c>
      <c r="J407" s="26" t="s">
        <v>333</v>
      </c>
      <c r="K407" s="26" t="s">
        <v>333</v>
      </c>
      <c r="L407" s="26" t="s">
        <v>333</v>
      </c>
      <c r="M407" s="26" t="s">
        <v>333</v>
      </c>
      <c r="N407" s="26" t="s">
        <v>333</v>
      </c>
      <c r="O407" s="26" t="s">
        <v>331</v>
      </c>
      <c r="P407" s="26" t="s">
        <v>332</v>
      </c>
      <c r="Q407" s="26" t="s">
        <v>332</v>
      </c>
      <c r="R407" s="26" t="s">
        <v>333</v>
      </c>
      <c r="S407" s="26" t="s">
        <v>270</v>
      </c>
      <c r="T407" s="26" t="s">
        <v>332</v>
      </c>
      <c r="U407" s="26" t="s">
        <v>333</v>
      </c>
      <c r="V407" s="26" t="s">
        <v>330</v>
      </c>
      <c r="W407" s="26" t="s">
        <v>333</v>
      </c>
      <c r="X407" s="26" t="s">
        <v>332</v>
      </c>
      <c r="Y407" s="15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54" t="s">
        <v>103</v>
      </c>
      <c r="E408" s="154" t="s">
        <v>106</v>
      </c>
      <c r="F408" s="22">
        <v>0.47</v>
      </c>
      <c r="G408" s="154" t="s">
        <v>105</v>
      </c>
      <c r="H408" s="154">
        <v>1.68</v>
      </c>
      <c r="I408" s="148">
        <v>0.03</v>
      </c>
      <c r="J408" s="22">
        <v>0.04</v>
      </c>
      <c r="K408" s="22">
        <v>0.09</v>
      </c>
      <c r="L408" s="22">
        <v>0.06</v>
      </c>
      <c r="M408" s="22">
        <v>0.2</v>
      </c>
      <c r="N408" s="22">
        <v>0.03</v>
      </c>
      <c r="O408" s="154" t="s">
        <v>210</v>
      </c>
      <c r="P408" s="154">
        <v>0.97799999999999998</v>
      </c>
      <c r="Q408" s="22">
        <v>0.17</v>
      </c>
      <c r="R408" s="154">
        <v>2.21</v>
      </c>
      <c r="S408" s="154" t="s">
        <v>320</v>
      </c>
      <c r="T408" s="22">
        <v>0.26</v>
      </c>
      <c r="U408" s="154">
        <v>4.5999999999999996</v>
      </c>
      <c r="V408" s="154" t="s">
        <v>103</v>
      </c>
      <c r="W408" s="22">
        <v>0.08</v>
      </c>
      <c r="X408" s="154" t="s">
        <v>107</v>
      </c>
      <c r="Y408" s="15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55" t="s">
        <v>103</v>
      </c>
      <c r="E409" s="155" t="s">
        <v>106</v>
      </c>
      <c r="F409" s="11">
        <v>0.45999999999999996</v>
      </c>
      <c r="G409" s="155" t="s">
        <v>105</v>
      </c>
      <c r="H409" s="155">
        <v>1.69</v>
      </c>
      <c r="I409" s="11">
        <v>8.7999999999999995E-2</v>
      </c>
      <c r="J409" s="11">
        <v>0.04</v>
      </c>
      <c r="K409" s="11">
        <v>0.05</v>
      </c>
      <c r="L409" s="11">
        <v>0.05</v>
      </c>
      <c r="M409" s="11">
        <v>0.1</v>
      </c>
      <c r="N409" s="11">
        <v>0.06</v>
      </c>
      <c r="O409" s="155" t="s">
        <v>210</v>
      </c>
      <c r="P409" s="155">
        <v>0.99399999999999988</v>
      </c>
      <c r="Q409" s="11">
        <v>0.18</v>
      </c>
      <c r="R409" s="155">
        <v>2.2200000000000002</v>
      </c>
      <c r="S409" s="155" t="s">
        <v>320</v>
      </c>
      <c r="T409" s="11">
        <v>0.44</v>
      </c>
      <c r="U409" s="155">
        <v>5.12</v>
      </c>
      <c r="V409" s="155" t="s">
        <v>103</v>
      </c>
      <c r="W409" s="149">
        <v>6.5000000000000002E-2</v>
      </c>
      <c r="X409" s="155" t="s">
        <v>107</v>
      </c>
      <c r="Y409" s="15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5</v>
      </c>
    </row>
    <row r="410" spans="1:65">
      <c r="A410" s="30"/>
      <c r="B410" s="19">
        <v>1</v>
      </c>
      <c r="C410" s="9">
        <v>3</v>
      </c>
      <c r="D410" s="155" t="s">
        <v>103</v>
      </c>
      <c r="E410" s="155" t="s">
        <v>106</v>
      </c>
      <c r="F410" s="11">
        <v>0.53</v>
      </c>
      <c r="G410" s="155" t="s">
        <v>105</v>
      </c>
      <c r="H410" s="155">
        <v>1.67</v>
      </c>
      <c r="I410" s="11">
        <v>7.8E-2</v>
      </c>
      <c r="J410" s="11">
        <v>0.04</v>
      </c>
      <c r="K410" s="11">
        <v>0.05</v>
      </c>
      <c r="L410" s="11">
        <v>7.0000000000000007E-2</v>
      </c>
      <c r="M410" s="11">
        <v>0.16</v>
      </c>
      <c r="N410" s="11">
        <v>0.42</v>
      </c>
      <c r="O410" s="155" t="s">
        <v>210</v>
      </c>
      <c r="P410" s="155">
        <v>0.96</v>
      </c>
      <c r="Q410" s="11">
        <v>0.18</v>
      </c>
      <c r="R410" s="155">
        <v>2.13</v>
      </c>
      <c r="S410" s="155" t="s">
        <v>320</v>
      </c>
      <c r="T410" s="11">
        <v>0.62</v>
      </c>
      <c r="U410" s="155">
        <v>4.66</v>
      </c>
      <c r="V410" s="155" t="s">
        <v>103</v>
      </c>
      <c r="W410" s="11">
        <v>7.6999999999999999E-2</v>
      </c>
      <c r="X410" s="155" t="s">
        <v>107</v>
      </c>
      <c r="Y410" s="15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55" t="s">
        <v>103</v>
      </c>
      <c r="E411" s="155" t="s">
        <v>106</v>
      </c>
      <c r="F411" s="11">
        <v>0.41</v>
      </c>
      <c r="G411" s="155" t="s">
        <v>105</v>
      </c>
      <c r="H411" s="155">
        <v>1.66</v>
      </c>
      <c r="I411" s="11">
        <v>8.1000000000000003E-2</v>
      </c>
      <c r="J411" s="11">
        <v>0.04</v>
      </c>
      <c r="K411" s="11">
        <v>0.06</v>
      </c>
      <c r="L411" s="11">
        <v>7.0000000000000007E-2</v>
      </c>
      <c r="M411" s="11">
        <v>0.01</v>
      </c>
      <c r="N411" s="11">
        <v>0.04</v>
      </c>
      <c r="O411" s="155" t="s">
        <v>210</v>
      </c>
      <c r="P411" s="155">
        <v>0.95900000000000007</v>
      </c>
      <c r="Q411" s="11">
        <v>0.17</v>
      </c>
      <c r="R411" s="155">
        <v>2.17</v>
      </c>
      <c r="S411" s="155" t="s">
        <v>320</v>
      </c>
      <c r="T411" s="11">
        <v>0.55000000000000004</v>
      </c>
      <c r="U411" s="155">
        <v>5.03</v>
      </c>
      <c r="V411" s="155" t="s">
        <v>103</v>
      </c>
      <c r="W411" s="11">
        <v>0.08</v>
      </c>
      <c r="X411" s="155" t="s">
        <v>107</v>
      </c>
      <c r="Y411" s="15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0.173646666666667</v>
      </c>
    </row>
    <row r="412" spans="1:65">
      <c r="A412" s="30"/>
      <c r="B412" s="19">
        <v>1</v>
      </c>
      <c r="C412" s="9">
        <v>5</v>
      </c>
      <c r="D412" s="155" t="s">
        <v>103</v>
      </c>
      <c r="E412" s="155" t="s">
        <v>106</v>
      </c>
      <c r="F412" s="11">
        <v>0.44</v>
      </c>
      <c r="G412" s="155" t="s">
        <v>105</v>
      </c>
      <c r="H412" s="155">
        <v>1.65</v>
      </c>
      <c r="I412" s="11">
        <v>7.0999999999999994E-2</v>
      </c>
      <c r="J412" s="11">
        <v>0.04</v>
      </c>
      <c r="K412" s="11">
        <v>0.06</v>
      </c>
      <c r="L412" s="11">
        <v>0.06</v>
      </c>
      <c r="M412" s="11">
        <v>0.14000000000000001</v>
      </c>
      <c r="N412" s="11">
        <v>0.06</v>
      </c>
      <c r="O412" s="155" t="s">
        <v>210</v>
      </c>
      <c r="P412" s="155">
        <v>0.9820000000000001</v>
      </c>
      <c r="Q412" s="11">
        <v>0.19</v>
      </c>
      <c r="R412" s="155">
        <v>2.1800000000000002</v>
      </c>
      <c r="S412" s="155" t="s">
        <v>320</v>
      </c>
      <c r="T412" s="11">
        <v>0.47</v>
      </c>
      <c r="U412" s="155">
        <v>4.92</v>
      </c>
      <c r="V412" s="155" t="s">
        <v>103</v>
      </c>
      <c r="W412" s="11">
        <v>8.2000000000000003E-2</v>
      </c>
      <c r="X412" s="155" t="s">
        <v>107</v>
      </c>
      <c r="Y412" s="15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11</v>
      </c>
    </row>
    <row r="413" spans="1:65">
      <c r="A413" s="30"/>
      <c r="B413" s="19">
        <v>1</v>
      </c>
      <c r="C413" s="9">
        <v>6</v>
      </c>
      <c r="D413" s="155" t="s">
        <v>103</v>
      </c>
      <c r="E413" s="155" t="s">
        <v>106</v>
      </c>
      <c r="F413" s="149">
        <v>0.25</v>
      </c>
      <c r="G413" s="155" t="s">
        <v>105</v>
      </c>
      <c r="H413" s="155">
        <v>1.68</v>
      </c>
      <c r="I413" s="11">
        <v>9.5000000000000001E-2</v>
      </c>
      <c r="J413" s="11">
        <v>0.05</v>
      </c>
      <c r="K413" s="11">
        <v>0.04</v>
      </c>
      <c r="L413" s="11">
        <v>0.06</v>
      </c>
      <c r="M413" s="11">
        <v>0.17</v>
      </c>
      <c r="N413" s="11">
        <v>0.42</v>
      </c>
      <c r="O413" s="155" t="s">
        <v>210</v>
      </c>
      <c r="P413" s="155">
        <v>0.97399999999999987</v>
      </c>
      <c r="Q413" s="11">
        <v>0.19</v>
      </c>
      <c r="R413" s="149">
        <v>2.36</v>
      </c>
      <c r="S413" s="155" t="s">
        <v>320</v>
      </c>
      <c r="T413" s="11">
        <v>0.47</v>
      </c>
      <c r="U413" s="155">
        <v>4.8899999999999997</v>
      </c>
      <c r="V413" s="155" t="s">
        <v>103</v>
      </c>
      <c r="W413" s="11">
        <v>8.2000000000000003E-2</v>
      </c>
      <c r="X413" s="155" t="s">
        <v>107</v>
      </c>
      <c r="Y413" s="15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271</v>
      </c>
      <c r="C414" s="12"/>
      <c r="D414" s="23" t="s">
        <v>757</v>
      </c>
      <c r="E414" s="23" t="s">
        <v>757</v>
      </c>
      <c r="F414" s="23">
        <v>0.42666666666666669</v>
      </c>
      <c r="G414" s="23" t="s">
        <v>757</v>
      </c>
      <c r="H414" s="23">
        <v>1.6716666666666666</v>
      </c>
      <c r="I414" s="23">
        <v>7.3833333333333348E-2</v>
      </c>
      <c r="J414" s="23">
        <v>4.1666666666666664E-2</v>
      </c>
      <c r="K414" s="23">
        <v>5.8333333333333327E-2</v>
      </c>
      <c r="L414" s="23">
        <v>6.1666666666666668E-2</v>
      </c>
      <c r="M414" s="23">
        <v>0.13000000000000003</v>
      </c>
      <c r="N414" s="23">
        <v>0.17166666666666666</v>
      </c>
      <c r="O414" s="23" t="s">
        <v>757</v>
      </c>
      <c r="P414" s="23">
        <v>0.97450000000000003</v>
      </c>
      <c r="Q414" s="23">
        <v>0.18000000000000002</v>
      </c>
      <c r="R414" s="23">
        <v>2.2116666666666664</v>
      </c>
      <c r="S414" s="23" t="s">
        <v>757</v>
      </c>
      <c r="T414" s="23">
        <v>0.46833333333333327</v>
      </c>
      <c r="U414" s="23">
        <v>4.87</v>
      </c>
      <c r="V414" s="23" t="s">
        <v>757</v>
      </c>
      <c r="W414" s="23">
        <v>7.7666666666666676E-2</v>
      </c>
      <c r="X414" s="23" t="s">
        <v>757</v>
      </c>
      <c r="Y414" s="15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272</v>
      </c>
      <c r="C415" s="29"/>
      <c r="D415" s="11" t="s">
        <v>757</v>
      </c>
      <c r="E415" s="11" t="s">
        <v>757</v>
      </c>
      <c r="F415" s="11">
        <v>0.44999999999999996</v>
      </c>
      <c r="G415" s="11" t="s">
        <v>757</v>
      </c>
      <c r="H415" s="11">
        <v>1.6749999999999998</v>
      </c>
      <c r="I415" s="11">
        <v>7.9500000000000001E-2</v>
      </c>
      <c r="J415" s="11">
        <v>0.04</v>
      </c>
      <c r="K415" s="11">
        <v>5.5E-2</v>
      </c>
      <c r="L415" s="11">
        <v>0.06</v>
      </c>
      <c r="M415" s="11">
        <v>0.15000000000000002</v>
      </c>
      <c r="N415" s="11">
        <v>0.06</v>
      </c>
      <c r="O415" s="11" t="s">
        <v>757</v>
      </c>
      <c r="P415" s="11">
        <v>0.97599999999999998</v>
      </c>
      <c r="Q415" s="11">
        <v>0.18</v>
      </c>
      <c r="R415" s="11">
        <v>2.1950000000000003</v>
      </c>
      <c r="S415" s="11" t="s">
        <v>757</v>
      </c>
      <c r="T415" s="11">
        <v>0.47</v>
      </c>
      <c r="U415" s="11">
        <v>4.9049999999999994</v>
      </c>
      <c r="V415" s="11" t="s">
        <v>757</v>
      </c>
      <c r="W415" s="11">
        <v>0.08</v>
      </c>
      <c r="X415" s="11" t="s">
        <v>757</v>
      </c>
      <c r="Y415" s="15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273</v>
      </c>
      <c r="C416" s="29"/>
      <c r="D416" s="24" t="s">
        <v>757</v>
      </c>
      <c r="E416" s="24" t="s">
        <v>757</v>
      </c>
      <c r="F416" s="24">
        <v>9.5219045713904549E-2</v>
      </c>
      <c r="G416" s="24" t="s">
        <v>757</v>
      </c>
      <c r="H416" s="24">
        <v>1.4719601443879758E-2</v>
      </c>
      <c r="I416" s="24">
        <v>2.3007969633730484E-2</v>
      </c>
      <c r="J416" s="24">
        <v>4.0824829046386306E-3</v>
      </c>
      <c r="K416" s="24">
        <v>1.7224014243685103E-2</v>
      </c>
      <c r="L416" s="24">
        <v>7.5277265270908122E-3</v>
      </c>
      <c r="M416" s="24">
        <v>6.7527772064536529E-2</v>
      </c>
      <c r="N416" s="24">
        <v>0.19270876126078612</v>
      </c>
      <c r="O416" s="24" t="s">
        <v>757</v>
      </c>
      <c r="P416" s="24">
        <v>1.3412680567284048E-2</v>
      </c>
      <c r="Q416" s="24">
        <v>8.9442719099991543E-3</v>
      </c>
      <c r="R416" s="24">
        <v>7.9351538527407672E-2</v>
      </c>
      <c r="S416" s="24" t="s">
        <v>757</v>
      </c>
      <c r="T416" s="24">
        <v>0.12155931336868725</v>
      </c>
      <c r="U416" s="24">
        <v>0.2039607805437115</v>
      </c>
      <c r="V416" s="24" t="s">
        <v>757</v>
      </c>
      <c r="W416" s="24">
        <v>6.4704456312271626E-3</v>
      </c>
      <c r="X416" s="24" t="s">
        <v>757</v>
      </c>
      <c r="Y416" s="15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87</v>
      </c>
      <c r="C417" s="29"/>
      <c r="D417" s="13" t="s">
        <v>757</v>
      </c>
      <c r="E417" s="13" t="s">
        <v>757</v>
      </c>
      <c r="F417" s="13">
        <v>0.22316963839196377</v>
      </c>
      <c r="G417" s="13" t="s">
        <v>757</v>
      </c>
      <c r="H417" s="13">
        <v>8.8053448318323579E-3</v>
      </c>
      <c r="I417" s="13">
        <v>0.3116203562130539</v>
      </c>
      <c r="J417" s="13">
        <v>9.7979589711327142E-2</v>
      </c>
      <c r="K417" s="13">
        <v>0.29526881560603035</v>
      </c>
      <c r="L417" s="13">
        <v>0.122071240979851</v>
      </c>
      <c r="M417" s="13">
        <v>0.5194444004964347</v>
      </c>
      <c r="N417" s="13">
        <v>1.122575308315259</v>
      </c>
      <c r="O417" s="13" t="s">
        <v>757</v>
      </c>
      <c r="P417" s="13">
        <v>1.376365373759266E-2</v>
      </c>
      <c r="Q417" s="13">
        <v>4.9690399499995298E-2</v>
      </c>
      <c r="R417" s="13">
        <v>3.5878615762203928E-2</v>
      </c>
      <c r="S417" s="13" t="s">
        <v>757</v>
      </c>
      <c r="T417" s="13">
        <v>0.25955725274452796</v>
      </c>
      <c r="U417" s="13">
        <v>4.1881063766675872E-2</v>
      </c>
      <c r="V417" s="13" t="s">
        <v>757</v>
      </c>
      <c r="W417" s="13">
        <v>8.3310458771165177E-2</v>
      </c>
      <c r="X417" s="13" t="s">
        <v>757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 t="s">
        <v>757</v>
      </c>
      <c r="E418" s="13" t="s">
        <v>757</v>
      </c>
      <c r="F418" s="13">
        <v>1.4570967865781044</v>
      </c>
      <c r="G418" s="13" t="s">
        <v>757</v>
      </c>
      <c r="H418" s="13">
        <v>8.6268284255384309</v>
      </c>
      <c r="I418" s="13">
        <v>-0.574807079510117</v>
      </c>
      <c r="J418" s="13">
        <v>-0.76004914193573203</v>
      </c>
      <c r="K418" s="13">
        <v>-0.66406879871002489</v>
      </c>
      <c r="L418" s="13">
        <v>-0.64487273006488333</v>
      </c>
      <c r="M418" s="13">
        <v>-0.25135332283948375</v>
      </c>
      <c r="N418" s="13">
        <v>-1.1402464775216004E-2</v>
      </c>
      <c r="O418" s="13" t="s">
        <v>757</v>
      </c>
      <c r="P418" s="13">
        <v>4.6119706684070998</v>
      </c>
      <c r="Q418" s="13">
        <v>3.6587706837637679E-2</v>
      </c>
      <c r="R418" s="13">
        <v>11.736591546051343</v>
      </c>
      <c r="S418" s="13" t="s">
        <v>757</v>
      </c>
      <c r="T418" s="13">
        <v>1.6970476446423715</v>
      </c>
      <c r="U418" s="13">
        <v>27.045456290551641</v>
      </c>
      <c r="V418" s="13" t="s">
        <v>757</v>
      </c>
      <c r="W418" s="13">
        <v>-0.55273160056820447</v>
      </c>
      <c r="X418" s="13" t="s">
        <v>757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>
        <v>1.33</v>
      </c>
      <c r="E419" s="45">
        <v>0.49</v>
      </c>
      <c r="F419" s="45">
        <v>1.03</v>
      </c>
      <c r="G419" s="45">
        <v>9.42</v>
      </c>
      <c r="H419" s="45">
        <v>6.07</v>
      </c>
      <c r="I419" s="45">
        <v>0.4</v>
      </c>
      <c r="J419" s="45">
        <v>0.53</v>
      </c>
      <c r="K419" s="45">
        <v>0.46</v>
      </c>
      <c r="L419" s="45">
        <v>0.45</v>
      </c>
      <c r="M419" s="45">
        <v>0.17</v>
      </c>
      <c r="N419" s="45">
        <v>0</v>
      </c>
      <c r="O419" s="45">
        <v>0.59</v>
      </c>
      <c r="P419" s="45">
        <v>3.25</v>
      </c>
      <c r="Q419" s="45">
        <v>0.03</v>
      </c>
      <c r="R419" s="45">
        <v>8.25</v>
      </c>
      <c r="S419" s="45">
        <v>0.68</v>
      </c>
      <c r="T419" s="45">
        <v>1.2</v>
      </c>
      <c r="U419" s="45">
        <v>19.010000000000002</v>
      </c>
      <c r="V419" s="45">
        <v>1.33</v>
      </c>
      <c r="W419" s="45">
        <v>0.38</v>
      </c>
      <c r="X419" s="45">
        <v>0.67</v>
      </c>
      <c r="Y419" s="15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 ht="15">
      <c r="B421" s="8" t="s">
        <v>588</v>
      </c>
      <c r="BM421" s="28" t="s">
        <v>67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231</v>
      </c>
      <c r="E422" s="17" t="s">
        <v>231</v>
      </c>
      <c r="F422" s="17" t="s">
        <v>231</v>
      </c>
      <c r="G422" s="17" t="s">
        <v>231</v>
      </c>
      <c r="H422" s="17" t="s">
        <v>231</v>
      </c>
      <c r="I422" s="15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51" t="s">
        <v>236</v>
      </c>
      <c r="E423" s="152" t="s">
        <v>237</v>
      </c>
      <c r="F423" s="152" t="s">
        <v>241</v>
      </c>
      <c r="G423" s="152" t="s">
        <v>242</v>
      </c>
      <c r="H423" s="152" t="s">
        <v>261</v>
      </c>
      <c r="I423" s="15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294</v>
      </c>
      <c r="E424" s="11" t="s">
        <v>294</v>
      </c>
      <c r="F424" s="11" t="s">
        <v>329</v>
      </c>
      <c r="G424" s="11" t="s">
        <v>294</v>
      </c>
      <c r="H424" s="11" t="s">
        <v>294</v>
      </c>
      <c r="I424" s="15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330</v>
      </c>
      <c r="E425" s="26" t="s">
        <v>331</v>
      </c>
      <c r="F425" s="26" t="s">
        <v>333</v>
      </c>
      <c r="G425" s="26" t="s">
        <v>333</v>
      </c>
      <c r="H425" s="26" t="s">
        <v>333</v>
      </c>
      <c r="I425" s="15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0.34200244221828907</v>
      </c>
      <c r="E426" s="22">
        <v>0.32400000000000001</v>
      </c>
      <c r="F426" s="22">
        <v>0.3</v>
      </c>
      <c r="G426" s="22">
        <v>0.34970000000000001</v>
      </c>
      <c r="H426" s="22">
        <v>0.28999999999999998</v>
      </c>
      <c r="I426" s="15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0.35499001238537498</v>
      </c>
      <c r="E427" s="11">
        <v>0.315</v>
      </c>
      <c r="F427" s="11">
        <v>0.3</v>
      </c>
      <c r="G427" s="11">
        <v>0.3286</v>
      </c>
      <c r="H427" s="11">
        <v>0.28999999999999998</v>
      </c>
      <c r="I427" s="15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0.35427054691870929</v>
      </c>
      <c r="E428" s="11">
        <v>0.31</v>
      </c>
      <c r="F428" s="11">
        <v>0.3</v>
      </c>
      <c r="G428" s="11">
        <v>0.31709999999999999</v>
      </c>
      <c r="H428" s="11">
        <v>0.28000000000000003</v>
      </c>
      <c r="I428" s="15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0.34708784517739122</v>
      </c>
      <c r="E429" s="11">
        <v>0.311</v>
      </c>
      <c r="F429" s="11">
        <v>0.3</v>
      </c>
      <c r="G429" s="11">
        <v>0.3402</v>
      </c>
      <c r="H429" s="11">
        <v>0.28999999999999998</v>
      </c>
      <c r="I429" s="15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0.3181902282854287</v>
      </c>
    </row>
    <row r="430" spans="1:65">
      <c r="A430" s="30"/>
      <c r="B430" s="19">
        <v>1</v>
      </c>
      <c r="C430" s="9">
        <v>5</v>
      </c>
      <c r="D430" s="11">
        <v>0.33733917201805597</v>
      </c>
      <c r="E430" s="11">
        <v>0.30599999999999999</v>
      </c>
      <c r="F430" s="11">
        <v>0.3</v>
      </c>
      <c r="G430" s="11">
        <v>0.33200000000000002</v>
      </c>
      <c r="H430" s="11">
        <v>0.3</v>
      </c>
      <c r="I430" s="15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94</v>
      </c>
    </row>
    <row r="431" spans="1:65">
      <c r="A431" s="30"/>
      <c r="B431" s="19">
        <v>1</v>
      </c>
      <c r="C431" s="9">
        <v>6</v>
      </c>
      <c r="D431" s="11">
        <v>0.33691682984504007</v>
      </c>
      <c r="E431" s="11">
        <v>0.32</v>
      </c>
      <c r="F431" s="11">
        <v>0.3</v>
      </c>
      <c r="G431" s="11">
        <v>0.3695</v>
      </c>
      <c r="H431" s="11">
        <v>0.3</v>
      </c>
      <c r="I431" s="15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271</v>
      </c>
      <c r="C432" s="12"/>
      <c r="D432" s="23">
        <v>0.34543447476047678</v>
      </c>
      <c r="E432" s="23">
        <v>0.31433333333333335</v>
      </c>
      <c r="F432" s="23">
        <v>0.3</v>
      </c>
      <c r="G432" s="23">
        <v>0.33951666666666669</v>
      </c>
      <c r="H432" s="23">
        <v>0.29166666666666669</v>
      </c>
      <c r="I432" s="15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272</v>
      </c>
      <c r="C433" s="29"/>
      <c r="D433" s="11">
        <v>0.34454514369784017</v>
      </c>
      <c r="E433" s="11">
        <v>0.313</v>
      </c>
      <c r="F433" s="11">
        <v>0.3</v>
      </c>
      <c r="G433" s="11">
        <v>0.33610000000000001</v>
      </c>
      <c r="H433" s="11">
        <v>0.28999999999999998</v>
      </c>
      <c r="I433" s="15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24">
        <v>8.0247262008047455E-3</v>
      </c>
      <c r="E434" s="24">
        <v>6.713171133426195E-3</v>
      </c>
      <c r="F434" s="24">
        <v>0</v>
      </c>
      <c r="G434" s="24">
        <v>1.833765706590312E-2</v>
      </c>
      <c r="H434" s="24">
        <v>7.5277265270907992E-3</v>
      </c>
      <c r="I434" s="211"/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  <c r="AH434" s="212"/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  <c r="BI434" s="212"/>
      <c r="BJ434" s="212"/>
      <c r="BK434" s="212"/>
      <c r="BL434" s="212"/>
      <c r="BM434" s="56"/>
    </row>
    <row r="435" spans="1:65">
      <c r="A435" s="30"/>
      <c r="B435" s="3" t="s">
        <v>87</v>
      </c>
      <c r="C435" s="29"/>
      <c r="D435" s="13">
        <v>2.3230820277475393E-2</v>
      </c>
      <c r="E435" s="13">
        <v>2.1356854083010163E-2</v>
      </c>
      <c r="F435" s="13">
        <v>0</v>
      </c>
      <c r="G435" s="13">
        <v>5.4011065924804237E-2</v>
      </c>
      <c r="H435" s="13">
        <v>2.5809348092882739E-2</v>
      </c>
      <c r="I435" s="15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13">
        <v>8.5622511482687624E-2</v>
      </c>
      <c r="E436" s="13">
        <v>-1.2121349460912922E-2</v>
      </c>
      <c r="F436" s="13">
        <v>-5.7167777852409007E-2</v>
      </c>
      <c r="G436" s="13">
        <v>6.7024177631587634E-2</v>
      </c>
      <c r="H436" s="13">
        <v>-8.3357561800953106E-2</v>
      </c>
      <c r="I436" s="15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275</v>
      </c>
      <c r="C437" s="47"/>
      <c r="D437" s="45">
        <v>0.93</v>
      </c>
      <c r="E437" s="45">
        <v>0</v>
      </c>
      <c r="F437" s="45">
        <v>0.43</v>
      </c>
      <c r="G437" s="45">
        <v>0.75</v>
      </c>
      <c r="H437" s="45">
        <v>0.67</v>
      </c>
      <c r="I437" s="15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BM438" s="55"/>
    </row>
    <row r="439" spans="1:65" ht="15">
      <c r="B439" s="8" t="s">
        <v>589</v>
      </c>
      <c r="BM439" s="28" t="s">
        <v>67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7" t="s">
        <v>231</v>
      </c>
      <c r="O440" s="17" t="s">
        <v>231</v>
      </c>
      <c r="P440" s="17" t="s">
        <v>231</v>
      </c>
      <c r="Q440" s="17" t="s">
        <v>231</v>
      </c>
      <c r="R440" s="17" t="s">
        <v>231</v>
      </c>
      <c r="S440" s="17" t="s">
        <v>231</v>
      </c>
      <c r="T440" s="17" t="s">
        <v>231</v>
      </c>
      <c r="U440" s="15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232</v>
      </c>
      <c r="C441" s="9" t="s">
        <v>232</v>
      </c>
      <c r="D441" s="151" t="s">
        <v>237</v>
      </c>
      <c r="E441" s="152" t="s">
        <v>241</v>
      </c>
      <c r="F441" s="152" t="s">
        <v>243</v>
      </c>
      <c r="G441" s="152" t="s">
        <v>246</v>
      </c>
      <c r="H441" s="152" t="s">
        <v>247</v>
      </c>
      <c r="I441" s="152" t="s">
        <v>248</v>
      </c>
      <c r="J441" s="152" t="s">
        <v>249</v>
      </c>
      <c r="K441" s="152" t="s">
        <v>250</v>
      </c>
      <c r="L441" s="152" t="s">
        <v>251</v>
      </c>
      <c r="M441" s="152" t="s">
        <v>252</v>
      </c>
      <c r="N441" s="152" t="s">
        <v>253</v>
      </c>
      <c r="O441" s="152" t="s">
        <v>254</v>
      </c>
      <c r="P441" s="152" t="s">
        <v>255</v>
      </c>
      <c r="Q441" s="152" t="s">
        <v>257</v>
      </c>
      <c r="R441" s="152" t="s">
        <v>259</v>
      </c>
      <c r="S441" s="152" t="s">
        <v>263</v>
      </c>
      <c r="T441" s="152" t="s">
        <v>264</v>
      </c>
      <c r="U441" s="15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294</v>
      </c>
      <c r="E442" s="11" t="s">
        <v>329</v>
      </c>
      <c r="F442" s="11" t="s">
        <v>328</v>
      </c>
      <c r="G442" s="11" t="s">
        <v>294</v>
      </c>
      <c r="H442" s="11" t="s">
        <v>294</v>
      </c>
      <c r="I442" s="11" t="s">
        <v>294</v>
      </c>
      <c r="J442" s="11" t="s">
        <v>294</v>
      </c>
      <c r="K442" s="11" t="s">
        <v>294</v>
      </c>
      <c r="L442" s="11" t="s">
        <v>329</v>
      </c>
      <c r="M442" s="11" t="s">
        <v>329</v>
      </c>
      <c r="N442" s="11" t="s">
        <v>329</v>
      </c>
      <c r="O442" s="11" t="s">
        <v>329</v>
      </c>
      <c r="P442" s="11" t="s">
        <v>329</v>
      </c>
      <c r="Q442" s="11" t="s">
        <v>294</v>
      </c>
      <c r="R442" s="11" t="s">
        <v>294</v>
      </c>
      <c r="S442" s="11" t="s">
        <v>294</v>
      </c>
      <c r="T442" s="11" t="s">
        <v>329</v>
      </c>
      <c r="U442" s="15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331</v>
      </c>
      <c r="E443" s="26" t="s">
        <v>333</v>
      </c>
      <c r="F443" s="26" t="s">
        <v>333</v>
      </c>
      <c r="G443" s="26" t="s">
        <v>333</v>
      </c>
      <c r="H443" s="26" t="s">
        <v>333</v>
      </c>
      <c r="I443" s="26" t="s">
        <v>333</v>
      </c>
      <c r="J443" s="26" t="s">
        <v>333</v>
      </c>
      <c r="K443" s="26" t="s">
        <v>333</v>
      </c>
      <c r="L443" s="26" t="s">
        <v>331</v>
      </c>
      <c r="M443" s="26" t="s">
        <v>332</v>
      </c>
      <c r="N443" s="26" t="s">
        <v>332</v>
      </c>
      <c r="O443" s="26" t="s">
        <v>331</v>
      </c>
      <c r="P443" s="26" t="s">
        <v>333</v>
      </c>
      <c r="Q443" s="26" t="s">
        <v>332</v>
      </c>
      <c r="R443" s="26" t="s">
        <v>331</v>
      </c>
      <c r="S443" s="26" t="s">
        <v>333</v>
      </c>
      <c r="T443" s="26" t="s">
        <v>332</v>
      </c>
      <c r="U443" s="15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4">
        <v>0.05</v>
      </c>
      <c r="E444" s="214">
        <v>0.04</v>
      </c>
      <c r="F444" s="213" t="s">
        <v>105</v>
      </c>
      <c r="G444" s="214">
        <v>4.1000000000000002E-2</v>
      </c>
      <c r="H444" s="214">
        <v>4.7E-2</v>
      </c>
      <c r="I444" s="214">
        <v>4.2999999999999997E-2</v>
      </c>
      <c r="J444" s="214">
        <v>4.3999999999999997E-2</v>
      </c>
      <c r="K444" s="239">
        <v>0.05</v>
      </c>
      <c r="L444" s="213" t="s">
        <v>210</v>
      </c>
      <c r="M444" s="213">
        <v>0.01</v>
      </c>
      <c r="N444" s="214">
        <v>0.04</v>
      </c>
      <c r="O444" s="214">
        <v>0.05</v>
      </c>
      <c r="P444" s="214">
        <v>4.2000000000000003E-2</v>
      </c>
      <c r="Q444" s="214">
        <v>0.04</v>
      </c>
      <c r="R444" s="214">
        <v>0.04</v>
      </c>
      <c r="S444" s="213">
        <v>5.8999999999999997E-2</v>
      </c>
      <c r="T444" s="239">
        <v>0.06</v>
      </c>
      <c r="U444" s="211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215">
        <v>1</v>
      </c>
    </row>
    <row r="445" spans="1:65">
      <c r="A445" s="30"/>
      <c r="B445" s="19">
        <v>1</v>
      </c>
      <c r="C445" s="9">
        <v>2</v>
      </c>
      <c r="D445" s="24">
        <v>0.04</v>
      </c>
      <c r="E445" s="24">
        <v>0.04</v>
      </c>
      <c r="F445" s="216" t="s">
        <v>105</v>
      </c>
      <c r="G445" s="24">
        <v>4.5999999999999999E-2</v>
      </c>
      <c r="H445" s="24">
        <v>4.5999999999999999E-2</v>
      </c>
      <c r="I445" s="241">
        <v>4.8000000000000001E-2</v>
      </c>
      <c r="J445" s="24">
        <v>4.1000000000000002E-2</v>
      </c>
      <c r="K445" s="24">
        <v>4.1000000000000002E-2</v>
      </c>
      <c r="L445" s="216" t="s">
        <v>210</v>
      </c>
      <c r="M445" s="216" t="s">
        <v>107</v>
      </c>
      <c r="N445" s="24">
        <v>0.04</v>
      </c>
      <c r="O445" s="216" t="s">
        <v>210</v>
      </c>
      <c r="P445" s="24">
        <v>4.2999999999999997E-2</v>
      </c>
      <c r="Q445" s="24">
        <v>0.04</v>
      </c>
      <c r="R445" s="24">
        <v>0.05</v>
      </c>
      <c r="S445" s="216">
        <v>5.1999999999999998E-2</v>
      </c>
      <c r="T445" s="241">
        <v>0.06</v>
      </c>
      <c r="U445" s="211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215">
        <v>24</v>
      </c>
    </row>
    <row r="446" spans="1:65">
      <c r="A446" s="30"/>
      <c r="B446" s="19">
        <v>1</v>
      </c>
      <c r="C446" s="9">
        <v>3</v>
      </c>
      <c r="D446" s="24">
        <v>0.05</v>
      </c>
      <c r="E446" s="24">
        <v>0.04</v>
      </c>
      <c r="F446" s="216" t="s">
        <v>105</v>
      </c>
      <c r="G446" s="24">
        <v>4.1000000000000002E-2</v>
      </c>
      <c r="H446" s="24">
        <v>4.7E-2</v>
      </c>
      <c r="I446" s="24">
        <v>4.2000000000000003E-2</v>
      </c>
      <c r="J446" s="24">
        <v>4.4999999999999998E-2</v>
      </c>
      <c r="K446" s="24">
        <v>4.2000000000000003E-2</v>
      </c>
      <c r="L446" s="216" t="s">
        <v>210</v>
      </c>
      <c r="M446" s="216" t="s">
        <v>107</v>
      </c>
      <c r="N446" s="24">
        <v>0.04</v>
      </c>
      <c r="O446" s="216" t="s">
        <v>210</v>
      </c>
      <c r="P446" s="24">
        <v>4.2999999999999997E-2</v>
      </c>
      <c r="Q446" s="24">
        <v>0.04</v>
      </c>
      <c r="R446" s="24">
        <v>0.04</v>
      </c>
      <c r="S446" s="216">
        <v>5.8000000000000003E-2</v>
      </c>
      <c r="T446" s="24">
        <v>0.05</v>
      </c>
      <c r="U446" s="211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215">
        <v>16</v>
      </c>
    </row>
    <row r="447" spans="1:65">
      <c r="A447" s="30"/>
      <c r="B447" s="19">
        <v>1</v>
      </c>
      <c r="C447" s="9">
        <v>4</v>
      </c>
      <c r="D447" s="24">
        <v>0.04</v>
      </c>
      <c r="E447" s="24">
        <v>0.04</v>
      </c>
      <c r="F447" s="216" t="s">
        <v>105</v>
      </c>
      <c r="G447" s="24">
        <v>4.2999999999999997E-2</v>
      </c>
      <c r="H447" s="24">
        <v>4.4999999999999998E-2</v>
      </c>
      <c r="I447" s="24">
        <v>4.3999999999999997E-2</v>
      </c>
      <c r="J447" s="24">
        <v>4.7E-2</v>
      </c>
      <c r="K447" s="24">
        <v>4.1000000000000002E-2</v>
      </c>
      <c r="L447" s="216" t="s">
        <v>210</v>
      </c>
      <c r="M447" s="216" t="s">
        <v>107</v>
      </c>
      <c r="N447" s="24">
        <v>0.05</v>
      </c>
      <c r="O447" s="24">
        <v>0.05</v>
      </c>
      <c r="P447" s="24">
        <v>4.3999999999999997E-2</v>
      </c>
      <c r="Q447" s="24">
        <v>0.04</v>
      </c>
      <c r="R447" s="24">
        <v>0.05</v>
      </c>
      <c r="S447" s="216">
        <v>5.8000000000000003E-2</v>
      </c>
      <c r="T447" s="24">
        <v>0.04</v>
      </c>
      <c r="U447" s="211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  <c r="BI447" s="212"/>
      <c r="BJ447" s="212"/>
      <c r="BK447" s="212"/>
      <c r="BL447" s="212"/>
      <c r="BM447" s="215">
        <v>4.4156410256410254E-2</v>
      </c>
    </row>
    <row r="448" spans="1:65">
      <c r="A448" s="30"/>
      <c r="B448" s="19">
        <v>1</v>
      </c>
      <c r="C448" s="9">
        <v>5</v>
      </c>
      <c r="D448" s="24">
        <v>0.04</v>
      </c>
      <c r="E448" s="24">
        <v>0.04</v>
      </c>
      <c r="F448" s="216" t="s">
        <v>105</v>
      </c>
      <c r="G448" s="24">
        <v>4.2999999999999997E-2</v>
      </c>
      <c r="H448" s="24">
        <v>4.4999999999999998E-2</v>
      </c>
      <c r="I448" s="24">
        <v>4.3999999999999997E-2</v>
      </c>
      <c r="J448" s="24">
        <v>4.2999999999999997E-2</v>
      </c>
      <c r="K448" s="24">
        <v>4.2999999999999997E-2</v>
      </c>
      <c r="L448" s="216" t="s">
        <v>210</v>
      </c>
      <c r="M448" s="216" t="s">
        <v>107</v>
      </c>
      <c r="N448" s="24">
        <v>0.04</v>
      </c>
      <c r="O448" s="216" t="s">
        <v>210</v>
      </c>
      <c r="P448" s="24">
        <v>4.7E-2</v>
      </c>
      <c r="Q448" s="24">
        <v>0.05</v>
      </c>
      <c r="R448" s="24">
        <v>0.05</v>
      </c>
      <c r="S448" s="216">
        <v>4.5999999999999999E-2</v>
      </c>
      <c r="T448" s="24">
        <v>0.04</v>
      </c>
      <c r="U448" s="211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  <c r="BI448" s="212"/>
      <c r="BJ448" s="212"/>
      <c r="BK448" s="212"/>
      <c r="BL448" s="212"/>
      <c r="BM448" s="215">
        <v>95</v>
      </c>
    </row>
    <row r="449" spans="1:65">
      <c r="A449" s="30"/>
      <c r="B449" s="19">
        <v>1</v>
      </c>
      <c r="C449" s="9">
        <v>6</v>
      </c>
      <c r="D449" s="24">
        <v>0.05</v>
      </c>
      <c r="E449" s="24">
        <v>0.04</v>
      </c>
      <c r="F449" s="216" t="s">
        <v>105</v>
      </c>
      <c r="G449" s="24">
        <v>4.2999999999999997E-2</v>
      </c>
      <c r="H449" s="24">
        <v>4.4999999999999998E-2</v>
      </c>
      <c r="I449" s="24">
        <v>4.2999999999999997E-2</v>
      </c>
      <c r="J449" s="24">
        <v>4.7E-2</v>
      </c>
      <c r="K449" s="24">
        <v>4.2999999999999997E-2</v>
      </c>
      <c r="L449" s="216" t="s">
        <v>210</v>
      </c>
      <c r="M449" s="216" t="s">
        <v>107</v>
      </c>
      <c r="N449" s="24">
        <v>0.04</v>
      </c>
      <c r="O449" s="216" t="s">
        <v>210</v>
      </c>
      <c r="P449" s="24">
        <v>4.4999999999999998E-2</v>
      </c>
      <c r="Q449" s="24">
        <v>0.05</v>
      </c>
      <c r="R449" s="24">
        <v>0.05</v>
      </c>
      <c r="S449" s="216">
        <v>5.2999999999999999E-2</v>
      </c>
      <c r="T449" s="24">
        <v>0.05</v>
      </c>
      <c r="U449" s="211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  <c r="BI449" s="212"/>
      <c r="BJ449" s="212"/>
      <c r="BK449" s="212"/>
      <c r="BL449" s="212"/>
      <c r="BM449" s="56"/>
    </row>
    <row r="450" spans="1:65">
      <c r="A450" s="30"/>
      <c r="B450" s="20" t="s">
        <v>271</v>
      </c>
      <c r="C450" s="12"/>
      <c r="D450" s="217">
        <v>4.5000000000000005E-2</v>
      </c>
      <c r="E450" s="217">
        <v>0.04</v>
      </c>
      <c r="F450" s="217" t="s">
        <v>757</v>
      </c>
      <c r="G450" s="217">
        <v>4.2833333333333327E-2</v>
      </c>
      <c r="H450" s="217">
        <v>4.583333333333333E-2</v>
      </c>
      <c r="I450" s="217">
        <v>4.3999999999999991E-2</v>
      </c>
      <c r="J450" s="217">
        <v>4.4499999999999991E-2</v>
      </c>
      <c r="K450" s="217">
        <v>4.3333333333333335E-2</v>
      </c>
      <c r="L450" s="217" t="s">
        <v>757</v>
      </c>
      <c r="M450" s="217">
        <v>0.01</v>
      </c>
      <c r="N450" s="217">
        <v>4.1666666666666664E-2</v>
      </c>
      <c r="O450" s="217">
        <v>0.05</v>
      </c>
      <c r="P450" s="217">
        <v>4.3999999999999991E-2</v>
      </c>
      <c r="Q450" s="217">
        <v>4.3333333333333335E-2</v>
      </c>
      <c r="R450" s="217">
        <v>4.6666666666666662E-2</v>
      </c>
      <c r="S450" s="217">
        <v>5.4333333333333324E-2</v>
      </c>
      <c r="T450" s="217">
        <v>4.9999999999999996E-2</v>
      </c>
      <c r="U450" s="211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  <c r="BI450" s="212"/>
      <c r="BJ450" s="212"/>
      <c r="BK450" s="212"/>
      <c r="BL450" s="212"/>
      <c r="BM450" s="56"/>
    </row>
    <row r="451" spans="1:65">
      <c r="A451" s="30"/>
      <c r="B451" s="3" t="s">
        <v>272</v>
      </c>
      <c r="C451" s="29"/>
      <c r="D451" s="24">
        <v>4.4999999999999998E-2</v>
      </c>
      <c r="E451" s="24">
        <v>0.04</v>
      </c>
      <c r="F451" s="24" t="s">
        <v>757</v>
      </c>
      <c r="G451" s="24">
        <v>4.2999999999999997E-2</v>
      </c>
      <c r="H451" s="24">
        <v>4.5499999999999999E-2</v>
      </c>
      <c r="I451" s="24">
        <v>4.3499999999999997E-2</v>
      </c>
      <c r="J451" s="24">
        <v>4.4499999999999998E-2</v>
      </c>
      <c r="K451" s="24">
        <v>4.2499999999999996E-2</v>
      </c>
      <c r="L451" s="24" t="s">
        <v>757</v>
      </c>
      <c r="M451" s="24">
        <v>0.01</v>
      </c>
      <c r="N451" s="24">
        <v>0.04</v>
      </c>
      <c r="O451" s="24">
        <v>0.05</v>
      </c>
      <c r="P451" s="24">
        <v>4.3499999999999997E-2</v>
      </c>
      <c r="Q451" s="24">
        <v>0.04</v>
      </c>
      <c r="R451" s="24">
        <v>0.05</v>
      </c>
      <c r="S451" s="24">
        <v>5.5500000000000001E-2</v>
      </c>
      <c r="T451" s="24">
        <v>0.05</v>
      </c>
      <c r="U451" s="211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  <c r="BI451" s="212"/>
      <c r="BJ451" s="212"/>
      <c r="BK451" s="212"/>
      <c r="BL451" s="212"/>
      <c r="BM451" s="56"/>
    </row>
    <row r="452" spans="1:65">
      <c r="A452" s="30"/>
      <c r="B452" s="3" t="s">
        <v>273</v>
      </c>
      <c r="C452" s="29"/>
      <c r="D452" s="24">
        <v>5.4772255750516622E-3</v>
      </c>
      <c r="E452" s="24">
        <v>0</v>
      </c>
      <c r="F452" s="24" t="s">
        <v>757</v>
      </c>
      <c r="G452" s="24">
        <v>1.8348478592697169E-3</v>
      </c>
      <c r="H452" s="24">
        <v>9.83192080250176E-4</v>
      </c>
      <c r="I452" s="24">
        <v>2.0976176963403035E-3</v>
      </c>
      <c r="J452" s="24">
        <v>2.3452078799117149E-3</v>
      </c>
      <c r="K452" s="24">
        <v>3.386246693120079E-3</v>
      </c>
      <c r="L452" s="24" t="s">
        <v>757</v>
      </c>
      <c r="M452" s="24" t="s">
        <v>757</v>
      </c>
      <c r="N452" s="24">
        <v>4.0824829046386306E-3</v>
      </c>
      <c r="O452" s="24">
        <v>0</v>
      </c>
      <c r="P452" s="24">
        <v>1.7888543819998318E-3</v>
      </c>
      <c r="Q452" s="24">
        <v>5.1639777949432242E-3</v>
      </c>
      <c r="R452" s="24">
        <v>5.1639777949432242E-3</v>
      </c>
      <c r="S452" s="24">
        <v>5.0066622281382915E-3</v>
      </c>
      <c r="T452" s="24">
        <v>8.9442719099991908E-3</v>
      </c>
      <c r="U452" s="211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  <c r="BI452" s="212"/>
      <c r="BJ452" s="212"/>
      <c r="BK452" s="212"/>
      <c r="BL452" s="212"/>
      <c r="BM452" s="56"/>
    </row>
    <row r="453" spans="1:65">
      <c r="A453" s="30"/>
      <c r="B453" s="3" t="s">
        <v>87</v>
      </c>
      <c r="C453" s="29"/>
      <c r="D453" s="13">
        <v>0.12171612389003693</v>
      </c>
      <c r="E453" s="13">
        <v>0</v>
      </c>
      <c r="F453" s="13" t="s">
        <v>757</v>
      </c>
      <c r="G453" s="13">
        <v>4.283691500240585E-2</v>
      </c>
      <c r="H453" s="13">
        <v>2.1451463569094751E-2</v>
      </c>
      <c r="I453" s="13">
        <v>4.7673129462279633E-2</v>
      </c>
      <c r="J453" s="13">
        <v>5.2701300672173379E-2</v>
      </c>
      <c r="K453" s="13">
        <v>7.814415445661721E-2</v>
      </c>
      <c r="L453" s="13" t="s">
        <v>757</v>
      </c>
      <c r="M453" s="13" t="s">
        <v>757</v>
      </c>
      <c r="N453" s="13">
        <v>9.7979589711327142E-2</v>
      </c>
      <c r="O453" s="13">
        <v>0</v>
      </c>
      <c r="P453" s="13">
        <v>4.0655781409087093E-2</v>
      </c>
      <c r="Q453" s="13">
        <v>0.11916871834484363</v>
      </c>
      <c r="R453" s="13">
        <v>0.11065666703449767</v>
      </c>
      <c r="S453" s="13">
        <v>9.214715757309741E-2</v>
      </c>
      <c r="T453" s="13">
        <v>0.17888543819998384</v>
      </c>
      <c r="U453" s="15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274</v>
      </c>
      <c r="C454" s="29"/>
      <c r="D454" s="13">
        <v>1.9104581615469574E-2</v>
      </c>
      <c r="E454" s="13">
        <v>-9.412926078624928E-2</v>
      </c>
      <c r="F454" s="13" t="s">
        <v>757</v>
      </c>
      <c r="G454" s="13">
        <v>-2.9963416758608807E-2</v>
      </c>
      <c r="H454" s="13">
        <v>3.7976888682422549E-2</v>
      </c>
      <c r="I454" s="13">
        <v>-3.542186864874397E-3</v>
      </c>
      <c r="J454" s="13">
        <v>7.7811973752974772E-3</v>
      </c>
      <c r="K454" s="13">
        <v>-1.8640032518436711E-2</v>
      </c>
      <c r="L454" s="13" t="s">
        <v>757</v>
      </c>
      <c r="M454" s="13">
        <v>-0.77353231519656229</v>
      </c>
      <c r="N454" s="13">
        <v>-5.6384646652343107E-2</v>
      </c>
      <c r="O454" s="13">
        <v>0.13233842401718854</v>
      </c>
      <c r="P454" s="13">
        <v>-3.542186864874397E-3</v>
      </c>
      <c r="Q454" s="13">
        <v>-1.8640032518436711E-2</v>
      </c>
      <c r="R454" s="13">
        <v>5.6849195749375747E-2</v>
      </c>
      <c r="S454" s="13">
        <v>0.23047442076534441</v>
      </c>
      <c r="T454" s="13">
        <v>0.13233842401718832</v>
      </c>
      <c r="U454" s="15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275</v>
      </c>
      <c r="C455" s="47"/>
      <c r="D455" s="45">
        <v>0.28999999999999998</v>
      </c>
      <c r="E455" s="45">
        <v>1.1599999999999999</v>
      </c>
      <c r="F455" s="45">
        <v>709.76</v>
      </c>
      <c r="G455" s="45">
        <v>0.34</v>
      </c>
      <c r="H455" s="45">
        <v>0.53</v>
      </c>
      <c r="I455" s="45">
        <v>0</v>
      </c>
      <c r="J455" s="45">
        <v>0.14000000000000001</v>
      </c>
      <c r="K455" s="45">
        <v>0.19</v>
      </c>
      <c r="L455" s="45">
        <v>5.49</v>
      </c>
      <c r="M455" s="45">
        <v>11.03</v>
      </c>
      <c r="N455" s="45">
        <v>0.67</v>
      </c>
      <c r="O455" s="45">
        <v>3.08</v>
      </c>
      <c r="P455" s="45">
        <v>0</v>
      </c>
      <c r="Q455" s="45">
        <v>0.19</v>
      </c>
      <c r="R455" s="45">
        <v>0.77</v>
      </c>
      <c r="S455" s="45">
        <v>2.99</v>
      </c>
      <c r="T455" s="45">
        <v>1.73</v>
      </c>
      <c r="U455" s="15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BM456" s="55"/>
    </row>
    <row r="457" spans="1:65" ht="15">
      <c r="B457" s="8" t="s">
        <v>590</v>
      </c>
      <c r="BM457" s="28" t="s">
        <v>67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231</v>
      </c>
      <c r="E458" s="17" t="s">
        <v>231</v>
      </c>
      <c r="F458" s="17" t="s">
        <v>231</v>
      </c>
      <c r="G458" s="17" t="s">
        <v>231</v>
      </c>
      <c r="H458" s="17" t="s">
        <v>231</v>
      </c>
      <c r="I458" s="17" t="s">
        <v>231</v>
      </c>
      <c r="J458" s="17" t="s">
        <v>231</v>
      </c>
      <c r="K458" s="17" t="s">
        <v>231</v>
      </c>
      <c r="L458" s="17" t="s">
        <v>231</v>
      </c>
      <c r="M458" s="17" t="s">
        <v>231</v>
      </c>
      <c r="N458" s="17" t="s">
        <v>231</v>
      </c>
      <c r="O458" s="17" t="s">
        <v>231</v>
      </c>
      <c r="P458" s="17" t="s">
        <v>231</v>
      </c>
      <c r="Q458" s="17" t="s">
        <v>231</v>
      </c>
      <c r="R458" s="17" t="s">
        <v>231</v>
      </c>
      <c r="S458" s="17" t="s">
        <v>231</v>
      </c>
      <c r="T458" s="17" t="s">
        <v>231</v>
      </c>
      <c r="U458" s="17" t="s">
        <v>231</v>
      </c>
      <c r="V458" s="17" t="s">
        <v>231</v>
      </c>
      <c r="W458" s="17" t="s">
        <v>231</v>
      </c>
      <c r="X458" s="17" t="s">
        <v>231</v>
      </c>
      <c r="Y458" s="17" t="s">
        <v>231</v>
      </c>
      <c r="Z458" s="17" t="s">
        <v>231</v>
      </c>
      <c r="AA458" s="17" t="s">
        <v>231</v>
      </c>
      <c r="AB458" s="17" t="s">
        <v>231</v>
      </c>
      <c r="AC458" s="17" t="s">
        <v>231</v>
      </c>
      <c r="AD458" s="17" t="s">
        <v>231</v>
      </c>
      <c r="AE458" s="15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232</v>
      </c>
      <c r="C459" s="9" t="s">
        <v>232</v>
      </c>
      <c r="D459" s="151" t="s">
        <v>236</v>
      </c>
      <c r="E459" s="152" t="s">
        <v>237</v>
      </c>
      <c r="F459" s="152" t="s">
        <v>238</v>
      </c>
      <c r="G459" s="152" t="s">
        <v>298</v>
      </c>
      <c r="H459" s="152" t="s">
        <v>241</v>
      </c>
      <c r="I459" s="152" t="s">
        <v>242</v>
      </c>
      <c r="J459" s="152" t="s">
        <v>243</v>
      </c>
      <c r="K459" s="152" t="s">
        <v>245</v>
      </c>
      <c r="L459" s="152" t="s">
        <v>246</v>
      </c>
      <c r="M459" s="152" t="s">
        <v>247</v>
      </c>
      <c r="N459" s="152" t="s">
        <v>248</v>
      </c>
      <c r="O459" s="152" t="s">
        <v>249</v>
      </c>
      <c r="P459" s="152" t="s">
        <v>250</v>
      </c>
      <c r="Q459" s="152" t="s">
        <v>251</v>
      </c>
      <c r="R459" s="152" t="s">
        <v>252</v>
      </c>
      <c r="S459" s="152" t="s">
        <v>253</v>
      </c>
      <c r="T459" s="152" t="s">
        <v>254</v>
      </c>
      <c r="U459" s="152" t="s">
        <v>255</v>
      </c>
      <c r="V459" s="152" t="s">
        <v>256</v>
      </c>
      <c r="W459" s="152" t="s">
        <v>257</v>
      </c>
      <c r="X459" s="152" t="s">
        <v>258</v>
      </c>
      <c r="Y459" s="152" t="s">
        <v>259</v>
      </c>
      <c r="Z459" s="152" t="s">
        <v>260</v>
      </c>
      <c r="AA459" s="152" t="s">
        <v>261</v>
      </c>
      <c r="AB459" s="152" t="s">
        <v>262</v>
      </c>
      <c r="AC459" s="152" t="s">
        <v>263</v>
      </c>
      <c r="AD459" s="152" t="s">
        <v>264</v>
      </c>
      <c r="AE459" s="15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294</v>
      </c>
      <c r="E460" s="11" t="s">
        <v>328</v>
      </c>
      <c r="F460" s="11" t="s">
        <v>328</v>
      </c>
      <c r="G460" s="11" t="s">
        <v>329</v>
      </c>
      <c r="H460" s="11" t="s">
        <v>329</v>
      </c>
      <c r="I460" s="11" t="s">
        <v>328</v>
      </c>
      <c r="J460" s="11" t="s">
        <v>328</v>
      </c>
      <c r="K460" s="11" t="s">
        <v>294</v>
      </c>
      <c r="L460" s="11" t="s">
        <v>294</v>
      </c>
      <c r="M460" s="11" t="s">
        <v>294</v>
      </c>
      <c r="N460" s="11" t="s">
        <v>294</v>
      </c>
      <c r="O460" s="11" t="s">
        <v>294</v>
      </c>
      <c r="P460" s="11" t="s">
        <v>294</v>
      </c>
      <c r="Q460" s="11" t="s">
        <v>329</v>
      </c>
      <c r="R460" s="11" t="s">
        <v>329</v>
      </c>
      <c r="S460" s="11" t="s">
        <v>329</v>
      </c>
      <c r="T460" s="11" t="s">
        <v>329</v>
      </c>
      <c r="U460" s="11" t="s">
        <v>329</v>
      </c>
      <c r="V460" s="11" t="s">
        <v>294</v>
      </c>
      <c r="W460" s="11" t="s">
        <v>328</v>
      </c>
      <c r="X460" s="11" t="s">
        <v>328</v>
      </c>
      <c r="Y460" s="11" t="s">
        <v>294</v>
      </c>
      <c r="Z460" s="11" t="s">
        <v>329</v>
      </c>
      <c r="AA460" s="11" t="s">
        <v>328</v>
      </c>
      <c r="AB460" s="11" t="s">
        <v>328</v>
      </c>
      <c r="AC460" s="11" t="s">
        <v>294</v>
      </c>
      <c r="AD460" s="11" t="s">
        <v>329</v>
      </c>
      <c r="AE460" s="15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330</v>
      </c>
      <c r="E461" s="26" t="s">
        <v>331</v>
      </c>
      <c r="F461" s="26" t="s">
        <v>330</v>
      </c>
      <c r="G461" s="26" t="s">
        <v>332</v>
      </c>
      <c r="H461" s="26" t="s">
        <v>333</v>
      </c>
      <c r="I461" s="26" t="s">
        <v>333</v>
      </c>
      <c r="J461" s="26" t="s">
        <v>333</v>
      </c>
      <c r="K461" s="26" t="s">
        <v>333</v>
      </c>
      <c r="L461" s="26" t="s">
        <v>333</v>
      </c>
      <c r="M461" s="26" t="s">
        <v>333</v>
      </c>
      <c r="N461" s="26" t="s">
        <v>333</v>
      </c>
      <c r="O461" s="26" t="s">
        <v>333</v>
      </c>
      <c r="P461" s="26" t="s">
        <v>333</v>
      </c>
      <c r="Q461" s="26" t="s">
        <v>331</v>
      </c>
      <c r="R461" s="26" t="s">
        <v>332</v>
      </c>
      <c r="S461" s="26" t="s">
        <v>332</v>
      </c>
      <c r="T461" s="26" t="s">
        <v>331</v>
      </c>
      <c r="U461" s="26" t="s">
        <v>333</v>
      </c>
      <c r="V461" s="26" t="s">
        <v>270</v>
      </c>
      <c r="W461" s="26" t="s">
        <v>332</v>
      </c>
      <c r="X461" s="26" t="s">
        <v>331</v>
      </c>
      <c r="Y461" s="26" t="s">
        <v>331</v>
      </c>
      <c r="Z461" s="26" t="s">
        <v>333</v>
      </c>
      <c r="AA461" s="26" t="s">
        <v>333</v>
      </c>
      <c r="AB461" s="26" t="s">
        <v>330</v>
      </c>
      <c r="AC461" s="26" t="s">
        <v>333</v>
      </c>
      <c r="AD461" s="26" t="s">
        <v>332</v>
      </c>
      <c r="AE461" s="15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4">
        <v>0.57092437711839228</v>
      </c>
      <c r="E462" s="214">
        <v>0.60239999999999994</v>
      </c>
      <c r="F462" s="214">
        <v>0.66700783330000002</v>
      </c>
      <c r="G462" s="214">
        <v>0.6161222999</v>
      </c>
      <c r="H462" s="213">
        <v>0.5</v>
      </c>
      <c r="I462" s="214">
        <v>0.54759999999999998</v>
      </c>
      <c r="J462" s="214">
        <v>0.55000000000000004</v>
      </c>
      <c r="K462" s="214">
        <v>0.63</v>
      </c>
      <c r="L462" s="214">
        <v>0.6</v>
      </c>
      <c r="M462" s="214">
        <v>0.61</v>
      </c>
      <c r="N462" s="214">
        <v>0.59</v>
      </c>
      <c r="O462" s="214">
        <v>0.61</v>
      </c>
      <c r="P462" s="214">
        <v>0.6</v>
      </c>
      <c r="Q462" s="214">
        <v>0.5153256474535669</v>
      </c>
      <c r="R462" s="214">
        <v>0.6</v>
      </c>
      <c r="S462" s="214">
        <v>0.64</v>
      </c>
      <c r="T462" s="214">
        <v>0.63100000000000001</v>
      </c>
      <c r="U462" s="214">
        <v>0.6</v>
      </c>
      <c r="V462" s="214">
        <v>0.6</v>
      </c>
      <c r="W462" s="214">
        <v>0.56000000000000005</v>
      </c>
      <c r="X462" s="214">
        <v>0.54339999999999999</v>
      </c>
      <c r="Y462" s="214">
        <v>0.64929999999999999</v>
      </c>
      <c r="Z462" s="214">
        <v>0.63</v>
      </c>
      <c r="AA462" s="213">
        <v>0.72389999999999999</v>
      </c>
      <c r="AB462" s="213">
        <v>0.47831999999999997</v>
      </c>
      <c r="AC462" s="214">
        <v>0.71</v>
      </c>
      <c r="AD462" s="214">
        <v>0.63</v>
      </c>
      <c r="AE462" s="211"/>
      <c r="AF462" s="212"/>
      <c r="AG462" s="212"/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  <c r="BI462" s="212"/>
      <c r="BJ462" s="212"/>
      <c r="BK462" s="212"/>
      <c r="BL462" s="212"/>
      <c r="BM462" s="215">
        <v>1</v>
      </c>
    </row>
    <row r="463" spans="1:65">
      <c r="A463" s="30"/>
      <c r="B463" s="19">
        <v>1</v>
      </c>
      <c r="C463" s="9">
        <v>2</v>
      </c>
      <c r="D463" s="24">
        <v>0.57656571266302747</v>
      </c>
      <c r="E463" s="24">
        <v>0.60439999999999994</v>
      </c>
      <c r="F463" s="241">
        <v>0.6355752536</v>
      </c>
      <c r="G463" s="24">
        <v>0.60763101809999998</v>
      </c>
      <c r="H463" s="216">
        <v>0.51</v>
      </c>
      <c r="I463" s="24">
        <v>0.53800000000000003</v>
      </c>
      <c r="J463" s="24">
        <v>0.55000000000000004</v>
      </c>
      <c r="K463" s="24">
        <v>0.64</v>
      </c>
      <c r="L463" s="24">
        <v>0.6</v>
      </c>
      <c r="M463" s="24">
        <v>0.61</v>
      </c>
      <c r="N463" s="24">
        <v>0.6</v>
      </c>
      <c r="O463" s="24">
        <v>0.61</v>
      </c>
      <c r="P463" s="24">
        <v>0.6</v>
      </c>
      <c r="Q463" s="24">
        <v>0.54959135549100002</v>
      </c>
      <c r="R463" s="24">
        <v>0.57999999999999996</v>
      </c>
      <c r="S463" s="24">
        <v>0.63</v>
      </c>
      <c r="T463" s="24">
        <v>0.63200000000000001</v>
      </c>
      <c r="U463" s="24">
        <v>0.59</v>
      </c>
      <c r="V463" s="24">
        <v>0.6</v>
      </c>
      <c r="W463" s="24">
        <v>0.56999999999999995</v>
      </c>
      <c r="X463" s="24">
        <v>0.54959999999999998</v>
      </c>
      <c r="Y463" s="24">
        <v>0.6593</v>
      </c>
      <c r="Z463" s="24">
        <v>0.62</v>
      </c>
      <c r="AA463" s="216">
        <v>0.73219999999999996</v>
      </c>
      <c r="AB463" s="216">
        <v>0.48032000000000008</v>
      </c>
      <c r="AC463" s="24">
        <v>0.65300000000000002</v>
      </c>
      <c r="AD463" s="24">
        <v>0.64</v>
      </c>
      <c r="AE463" s="211"/>
      <c r="AF463" s="212"/>
      <c r="AG463" s="212"/>
      <c r="AH463" s="212"/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  <c r="BI463" s="212"/>
      <c r="BJ463" s="212"/>
      <c r="BK463" s="212"/>
      <c r="BL463" s="212"/>
      <c r="BM463" s="215" t="e">
        <v>#N/A</v>
      </c>
    </row>
    <row r="464" spans="1:65">
      <c r="A464" s="30"/>
      <c r="B464" s="19">
        <v>1</v>
      </c>
      <c r="C464" s="9">
        <v>3</v>
      </c>
      <c r="D464" s="24">
        <v>0.58540322979350146</v>
      </c>
      <c r="E464" s="24">
        <v>0.623</v>
      </c>
      <c r="F464" s="24">
        <v>0.66587234410000007</v>
      </c>
      <c r="G464" s="24">
        <v>0.60001146570000008</v>
      </c>
      <c r="H464" s="216">
        <v>0.46999999999999992</v>
      </c>
      <c r="I464" s="24">
        <v>0.54930000000000001</v>
      </c>
      <c r="J464" s="24">
        <v>0.55000000000000004</v>
      </c>
      <c r="K464" s="24">
        <v>0.64</v>
      </c>
      <c r="L464" s="24">
        <v>0.59</v>
      </c>
      <c r="M464" s="24">
        <v>0.61</v>
      </c>
      <c r="N464" s="24">
        <v>0.57999999999999996</v>
      </c>
      <c r="O464" s="24">
        <v>0.62</v>
      </c>
      <c r="P464" s="24">
        <v>0.56000000000000005</v>
      </c>
      <c r="Q464" s="24">
        <v>0.54615923072098793</v>
      </c>
      <c r="R464" s="24">
        <v>0.57999999999999996</v>
      </c>
      <c r="S464" s="24">
        <v>0.62</v>
      </c>
      <c r="T464" s="24">
        <v>0.63300000000000001</v>
      </c>
      <c r="U464" s="24">
        <v>0.59</v>
      </c>
      <c r="V464" s="24">
        <v>0.61</v>
      </c>
      <c r="W464" s="24">
        <v>0.56999999999999995</v>
      </c>
      <c r="X464" s="24">
        <v>0.53390000000000004</v>
      </c>
      <c r="Y464" s="24">
        <v>0.64370000000000005</v>
      </c>
      <c r="Z464" s="24">
        <v>0.58699999999999997</v>
      </c>
      <c r="AA464" s="216">
        <v>0.72719999999999996</v>
      </c>
      <c r="AB464" s="216">
        <v>0.47175999999999996</v>
      </c>
      <c r="AC464" s="24">
        <v>0.68400000000000005</v>
      </c>
      <c r="AD464" s="24">
        <v>0.63</v>
      </c>
      <c r="AE464" s="211"/>
      <c r="AF464" s="212"/>
      <c r="AG464" s="212"/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  <c r="BI464" s="212"/>
      <c r="BJ464" s="212"/>
      <c r="BK464" s="212"/>
      <c r="BL464" s="212"/>
      <c r="BM464" s="215">
        <v>16</v>
      </c>
    </row>
    <row r="465" spans="1:65">
      <c r="A465" s="30"/>
      <c r="B465" s="19">
        <v>1</v>
      </c>
      <c r="C465" s="9">
        <v>4</v>
      </c>
      <c r="D465" s="24">
        <v>0.58628185317123371</v>
      </c>
      <c r="E465" s="24">
        <v>0.6</v>
      </c>
      <c r="F465" s="24">
        <v>0.65752267959999999</v>
      </c>
      <c r="G465" s="24">
        <v>0.63700000000000001</v>
      </c>
      <c r="H465" s="216">
        <v>0.46999999999999992</v>
      </c>
      <c r="I465" s="24">
        <v>0.53820000000000001</v>
      </c>
      <c r="J465" s="24">
        <v>0.56000000000000005</v>
      </c>
      <c r="K465" s="24">
        <v>0.62</v>
      </c>
      <c r="L465" s="24">
        <v>0.6</v>
      </c>
      <c r="M465" s="24">
        <v>0.62</v>
      </c>
      <c r="N465" s="24">
        <v>0.59</v>
      </c>
      <c r="O465" s="24">
        <v>0.62</v>
      </c>
      <c r="P465" s="24">
        <v>0.6</v>
      </c>
      <c r="Q465" s="24">
        <v>0.52382836180043546</v>
      </c>
      <c r="R465" s="24">
        <v>0.59</v>
      </c>
      <c r="S465" s="24">
        <v>0.63</v>
      </c>
      <c r="T465" s="24">
        <v>0.64599999999999991</v>
      </c>
      <c r="U465" s="24">
        <v>0.6</v>
      </c>
      <c r="V465" s="24">
        <v>0.59</v>
      </c>
      <c r="W465" s="24">
        <v>0.56999999999999995</v>
      </c>
      <c r="X465" s="24">
        <v>0.54460000000000008</v>
      </c>
      <c r="Y465" s="24">
        <v>0.64660000000000006</v>
      </c>
      <c r="Z465" s="24">
        <v>0.59699999999999998</v>
      </c>
      <c r="AA465" s="216">
        <v>0.74880000000000002</v>
      </c>
      <c r="AB465" s="216">
        <v>0.45199999999999996</v>
      </c>
      <c r="AC465" s="24">
        <v>0.69</v>
      </c>
      <c r="AD465" s="24">
        <v>0.65</v>
      </c>
      <c r="AE465" s="211"/>
      <c r="AF465" s="212"/>
      <c r="AG465" s="212"/>
      <c r="AH465" s="212"/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  <c r="BI465" s="212"/>
      <c r="BJ465" s="212"/>
      <c r="BK465" s="212"/>
      <c r="BL465" s="212"/>
      <c r="BM465" s="215">
        <v>0.60179495535092609</v>
      </c>
    </row>
    <row r="466" spans="1:65">
      <c r="A466" s="30"/>
      <c r="B466" s="19">
        <v>1</v>
      </c>
      <c r="C466" s="9">
        <v>5</v>
      </c>
      <c r="D466" s="24">
        <v>0.57562346899080741</v>
      </c>
      <c r="E466" s="24">
        <v>0.59189999999999998</v>
      </c>
      <c r="F466" s="24">
        <v>0.67356487060000003</v>
      </c>
      <c r="G466" s="24">
        <v>0.58041381860000008</v>
      </c>
      <c r="H466" s="216">
        <v>0.45999999999999996</v>
      </c>
      <c r="I466" s="24">
        <v>0.54410000000000003</v>
      </c>
      <c r="J466" s="24">
        <v>0.56000000000000005</v>
      </c>
      <c r="K466" s="24">
        <v>0.59</v>
      </c>
      <c r="L466" s="24">
        <v>0.6</v>
      </c>
      <c r="M466" s="24">
        <v>0.61</v>
      </c>
      <c r="N466" s="24">
        <v>0.59</v>
      </c>
      <c r="O466" s="24">
        <v>0.61</v>
      </c>
      <c r="P466" s="24">
        <v>0.61</v>
      </c>
      <c r="Q466" s="24">
        <v>0.51740760096507221</v>
      </c>
      <c r="R466" s="24">
        <v>0.59</v>
      </c>
      <c r="S466" s="24">
        <v>0.64</v>
      </c>
      <c r="T466" s="24">
        <v>0.628</v>
      </c>
      <c r="U466" s="24">
        <v>0.59</v>
      </c>
      <c r="V466" s="24">
        <v>0.6</v>
      </c>
      <c r="W466" s="24">
        <v>0.56000000000000005</v>
      </c>
      <c r="X466" s="24">
        <v>0.55290000000000006</v>
      </c>
      <c r="Y466" s="24">
        <v>0.6583</v>
      </c>
      <c r="Z466" s="24">
        <v>0.59599999999999997</v>
      </c>
      <c r="AA466" s="216">
        <v>0.74050000000000005</v>
      </c>
      <c r="AB466" s="216">
        <v>0.46912000000000004</v>
      </c>
      <c r="AC466" s="24">
        <v>0.66100000000000003</v>
      </c>
      <c r="AD466" s="24">
        <v>0.62</v>
      </c>
      <c r="AE466" s="211"/>
      <c r="AF466" s="212"/>
      <c r="AG466" s="212"/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  <c r="BI466" s="212"/>
      <c r="BJ466" s="212"/>
      <c r="BK466" s="212"/>
      <c r="BL466" s="212"/>
      <c r="BM466" s="215">
        <v>96</v>
      </c>
    </row>
    <row r="467" spans="1:65">
      <c r="A467" s="30"/>
      <c r="B467" s="19">
        <v>1</v>
      </c>
      <c r="C467" s="9">
        <v>6</v>
      </c>
      <c r="D467" s="24">
        <v>0.58086381390520192</v>
      </c>
      <c r="E467" s="241">
        <v>0.64490000000000003</v>
      </c>
      <c r="F467" s="24">
        <v>0.67788196589999994</v>
      </c>
      <c r="G467" s="24">
        <v>0.59023127240000006</v>
      </c>
      <c r="H467" s="216">
        <v>0.45999999999999996</v>
      </c>
      <c r="I467" s="24">
        <v>0.56579999999999997</v>
      </c>
      <c r="J467" s="24">
        <v>0.55000000000000004</v>
      </c>
      <c r="K467" s="24">
        <v>0.62</v>
      </c>
      <c r="L467" s="24">
        <v>0.6</v>
      </c>
      <c r="M467" s="24">
        <v>0.61</v>
      </c>
      <c r="N467" s="24">
        <v>0.59</v>
      </c>
      <c r="O467" s="24">
        <v>0.61</v>
      </c>
      <c r="P467" s="24">
        <v>0.56000000000000005</v>
      </c>
      <c r="Q467" s="24">
        <v>0.52892941156012696</v>
      </c>
      <c r="R467" s="24">
        <v>0.57999999999999996</v>
      </c>
      <c r="S467" s="24">
        <v>0.63</v>
      </c>
      <c r="T467" s="24">
        <v>0.626</v>
      </c>
      <c r="U467" s="24">
        <v>0.59</v>
      </c>
      <c r="V467" s="24">
        <v>0.61</v>
      </c>
      <c r="W467" s="24">
        <v>0.56000000000000005</v>
      </c>
      <c r="X467" s="24">
        <v>0.54769999999999996</v>
      </c>
      <c r="Y467" s="24">
        <v>0.67059999999999997</v>
      </c>
      <c r="Z467" s="24">
        <v>0.59300000000000008</v>
      </c>
      <c r="AA467" s="216">
        <v>0.75129999999999997</v>
      </c>
      <c r="AB467" s="241">
        <v>0.52560000000000007</v>
      </c>
      <c r="AC467" s="24">
        <v>0.68400000000000005</v>
      </c>
      <c r="AD467" s="24">
        <v>0.64</v>
      </c>
      <c r="AE467" s="211"/>
      <c r="AF467" s="212"/>
      <c r="AG467" s="212"/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  <c r="BI467" s="212"/>
      <c r="BJ467" s="212"/>
      <c r="BK467" s="212"/>
      <c r="BL467" s="212"/>
      <c r="BM467" s="56"/>
    </row>
    <row r="468" spans="1:65">
      <c r="A468" s="30"/>
      <c r="B468" s="20" t="s">
        <v>271</v>
      </c>
      <c r="C468" s="12"/>
      <c r="D468" s="217">
        <v>0.5792770759403606</v>
      </c>
      <c r="E468" s="217">
        <v>0.61109999999999998</v>
      </c>
      <c r="F468" s="217">
        <v>0.66290415785000001</v>
      </c>
      <c r="G468" s="217">
        <v>0.60523497911666679</v>
      </c>
      <c r="H468" s="217">
        <v>0.47833333333333333</v>
      </c>
      <c r="I468" s="217">
        <v>0.54716666666666669</v>
      </c>
      <c r="J468" s="217">
        <v>0.55333333333333334</v>
      </c>
      <c r="K468" s="217">
        <v>0.62333333333333341</v>
      </c>
      <c r="L468" s="217">
        <v>0.59833333333333338</v>
      </c>
      <c r="M468" s="217">
        <v>0.61166666666666669</v>
      </c>
      <c r="N468" s="217">
        <v>0.59</v>
      </c>
      <c r="O468" s="217">
        <v>0.61333333333333329</v>
      </c>
      <c r="P468" s="217">
        <v>0.58833333333333326</v>
      </c>
      <c r="Q468" s="217">
        <v>0.5302069346651983</v>
      </c>
      <c r="R468" s="217">
        <v>0.58666666666666656</v>
      </c>
      <c r="S468" s="217">
        <v>0.63166666666666671</v>
      </c>
      <c r="T468" s="217">
        <v>0.6326666666666666</v>
      </c>
      <c r="U468" s="217">
        <v>0.59333333333333327</v>
      </c>
      <c r="V468" s="217">
        <v>0.60166666666666668</v>
      </c>
      <c r="W468" s="217">
        <v>0.56499999999999995</v>
      </c>
      <c r="X468" s="217">
        <v>0.54535</v>
      </c>
      <c r="Y468" s="217">
        <v>0.6546333333333334</v>
      </c>
      <c r="Z468" s="217">
        <v>0.60383333333333333</v>
      </c>
      <c r="AA468" s="217">
        <v>0.73731666666666662</v>
      </c>
      <c r="AB468" s="217">
        <v>0.47952000000000011</v>
      </c>
      <c r="AC468" s="217">
        <v>0.68033333333333335</v>
      </c>
      <c r="AD468" s="217">
        <v>0.63500000000000001</v>
      </c>
      <c r="AE468" s="211"/>
      <c r="AF468" s="212"/>
      <c r="AG468" s="212"/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  <c r="BI468" s="212"/>
      <c r="BJ468" s="212"/>
      <c r="BK468" s="212"/>
      <c r="BL468" s="212"/>
      <c r="BM468" s="56"/>
    </row>
    <row r="469" spans="1:65">
      <c r="A469" s="30"/>
      <c r="B469" s="3" t="s">
        <v>272</v>
      </c>
      <c r="C469" s="29"/>
      <c r="D469" s="24">
        <v>0.57871476328411475</v>
      </c>
      <c r="E469" s="24">
        <v>0.60339999999999994</v>
      </c>
      <c r="F469" s="24">
        <v>0.66644008870000004</v>
      </c>
      <c r="G469" s="24">
        <v>0.60382124189999997</v>
      </c>
      <c r="H469" s="24">
        <v>0.46999999999999992</v>
      </c>
      <c r="I469" s="24">
        <v>0.54584999999999995</v>
      </c>
      <c r="J469" s="24">
        <v>0.55000000000000004</v>
      </c>
      <c r="K469" s="24">
        <v>0.625</v>
      </c>
      <c r="L469" s="24">
        <v>0.6</v>
      </c>
      <c r="M469" s="24">
        <v>0.61</v>
      </c>
      <c r="N469" s="24">
        <v>0.59</v>
      </c>
      <c r="O469" s="24">
        <v>0.61</v>
      </c>
      <c r="P469" s="24">
        <v>0.6</v>
      </c>
      <c r="Q469" s="24">
        <v>0.52637888668028121</v>
      </c>
      <c r="R469" s="24">
        <v>0.58499999999999996</v>
      </c>
      <c r="S469" s="24">
        <v>0.63</v>
      </c>
      <c r="T469" s="24">
        <v>0.63149999999999995</v>
      </c>
      <c r="U469" s="24">
        <v>0.59</v>
      </c>
      <c r="V469" s="24">
        <v>0.6</v>
      </c>
      <c r="W469" s="24">
        <v>0.56499999999999995</v>
      </c>
      <c r="X469" s="24">
        <v>0.54615000000000002</v>
      </c>
      <c r="Y469" s="24">
        <v>0.65379999999999994</v>
      </c>
      <c r="Z469" s="24">
        <v>0.59650000000000003</v>
      </c>
      <c r="AA469" s="24">
        <v>0.73635000000000006</v>
      </c>
      <c r="AB469" s="24">
        <v>0.47503999999999996</v>
      </c>
      <c r="AC469" s="24">
        <v>0.68400000000000005</v>
      </c>
      <c r="AD469" s="24">
        <v>0.63500000000000001</v>
      </c>
      <c r="AE469" s="211"/>
      <c r="AF469" s="212"/>
      <c r="AG469" s="212"/>
      <c r="AH469" s="212"/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  <c r="BI469" s="212"/>
      <c r="BJ469" s="212"/>
      <c r="BK469" s="212"/>
      <c r="BL469" s="212"/>
      <c r="BM469" s="56"/>
    </row>
    <row r="470" spans="1:65">
      <c r="A470" s="30"/>
      <c r="B470" s="3" t="s">
        <v>273</v>
      </c>
      <c r="C470" s="29"/>
      <c r="D470" s="24">
        <v>5.9930345340167149E-3</v>
      </c>
      <c r="E470" s="24">
        <v>1.9475523099521642E-2</v>
      </c>
      <c r="F470" s="24">
        <v>1.509612617723613E-2</v>
      </c>
      <c r="G470" s="24">
        <v>2.0008886152984278E-2</v>
      </c>
      <c r="H470" s="24">
        <v>2.1369760566432836E-2</v>
      </c>
      <c r="I470" s="24">
        <v>1.0254494949370556E-2</v>
      </c>
      <c r="J470" s="24">
        <v>5.1639777949432268E-3</v>
      </c>
      <c r="K470" s="24">
        <v>1.8618986725025273E-2</v>
      </c>
      <c r="L470" s="24">
        <v>4.0824829046386332E-3</v>
      </c>
      <c r="M470" s="24">
        <v>4.0824829046386341E-3</v>
      </c>
      <c r="N470" s="24">
        <v>6.324555320336764E-3</v>
      </c>
      <c r="O470" s="24">
        <v>5.1639777949432268E-3</v>
      </c>
      <c r="P470" s="24">
        <v>2.2286019533929002E-2</v>
      </c>
      <c r="Q470" s="24">
        <v>1.4545277099599473E-2</v>
      </c>
      <c r="R470" s="24">
        <v>8.1649658092772665E-3</v>
      </c>
      <c r="S470" s="24">
        <v>7.5277265270908165E-3</v>
      </c>
      <c r="T470" s="24">
        <v>7.0332543439481955E-3</v>
      </c>
      <c r="U470" s="24">
        <v>5.1639777949432268E-3</v>
      </c>
      <c r="V470" s="24">
        <v>7.5277265270908165E-3</v>
      </c>
      <c r="W470" s="24">
        <v>5.4772255750516049E-3</v>
      </c>
      <c r="X470" s="24">
        <v>6.5735074351520968E-3</v>
      </c>
      <c r="Y470" s="24">
        <v>1.0026697694987423E-2</v>
      </c>
      <c r="Z470" s="24">
        <v>1.7057745063948714E-2</v>
      </c>
      <c r="AA470" s="24">
        <v>1.1367218950414695E-2</v>
      </c>
      <c r="AB470" s="24">
        <v>2.4702932619428037E-2</v>
      </c>
      <c r="AC470" s="24">
        <v>2.0597734503257043E-2</v>
      </c>
      <c r="AD470" s="24">
        <v>1.0488088481701525E-2</v>
      </c>
      <c r="AE470" s="211"/>
      <c r="AF470" s="212"/>
      <c r="AG470" s="212"/>
      <c r="AH470" s="212"/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  <c r="BI470" s="212"/>
      <c r="BJ470" s="212"/>
      <c r="BK470" s="212"/>
      <c r="BL470" s="212"/>
      <c r="BM470" s="56"/>
    </row>
    <row r="471" spans="1:65">
      <c r="A471" s="30"/>
      <c r="B471" s="3" t="s">
        <v>87</v>
      </c>
      <c r="C471" s="29"/>
      <c r="D471" s="13">
        <v>1.0345713274235845E-2</v>
      </c>
      <c r="E471" s="13">
        <v>3.1869617246803539E-2</v>
      </c>
      <c r="F471" s="13">
        <v>2.2772713066391774E-2</v>
      </c>
      <c r="G471" s="13">
        <v>3.3059698866359323E-2</v>
      </c>
      <c r="H471" s="13">
        <v>4.4675457630173179E-2</v>
      </c>
      <c r="I471" s="13">
        <v>1.8741081235523403E-2</v>
      </c>
      <c r="J471" s="13">
        <v>9.3324899908612535E-3</v>
      </c>
      <c r="K471" s="13">
        <v>2.9870032179184925E-2</v>
      </c>
      <c r="L471" s="13">
        <v>6.8230912055241774E-3</v>
      </c>
      <c r="M471" s="13">
        <v>6.6743589721612543E-3</v>
      </c>
      <c r="N471" s="13">
        <v>1.071958528870638E-2</v>
      </c>
      <c r="O471" s="13">
        <v>8.4195290134943916E-3</v>
      </c>
      <c r="P471" s="13">
        <v>3.7879919887698024E-2</v>
      </c>
      <c r="Q471" s="13">
        <v>2.7433207958293036E-2</v>
      </c>
      <c r="R471" s="13">
        <v>1.3917555356722617E-2</v>
      </c>
      <c r="S471" s="13">
        <v>1.1917245161621345E-2</v>
      </c>
      <c r="T471" s="13">
        <v>1.1116840375049836E-2</v>
      </c>
      <c r="U471" s="13">
        <v>8.7033333622638671E-3</v>
      </c>
      <c r="V471" s="13">
        <v>1.2511456831729889E-2</v>
      </c>
      <c r="W471" s="13">
        <v>9.6942045576134603E-3</v>
      </c>
      <c r="X471" s="13">
        <v>1.2053740598060138E-2</v>
      </c>
      <c r="Y471" s="13">
        <v>1.5316509539672216E-2</v>
      </c>
      <c r="Z471" s="13">
        <v>2.8249094778827567E-2</v>
      </c>
      <c r="AA471" s="13">
        <v>1.5417010715090345E-2</v>
      </c>
      <c r="AB471" s="13">
        <v>5.1515958916057793E-2</v>
      </c>
      <c r="AC471" s="13">
        <v>3.0275944884748225E-2</v>
      </c>
      <c r="AD471" s="13">
        <v>1.651667477433311E-2</v>
      </c>
      <c r="AE471" s="15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274</v>
      </c>
      <c r="C472" s="29"/>
      <c r="D472" s="13">
        <v>-3.7417860037451733E-2</v>
      </c>
      <c r="E472" s="13">
        <v>1.5462151296445903E-2</v>
      </c>
      <c r="F472" s="13">
        <v>0.10154488992590371</v>
      </c>
      <c r="G472" s="13">
        <v>5.7162721873178501E-3</v>
      </c>
      <c r="H472" s="13">
        <v>-0.20515562804210996</v>
      </c>
      <c r="I472" s="13">
        <v>-9.0775584272559828E-2</v>
      </c>
      <c r="J472" s="13">
        <v>-8.0528461707249144E-2</v>
      </c>
      <c r="K472" s="13">
        <v>3.5790226871954323E-2</v>
      </c>
      <c r="L472" s="13">
        <v>-5.7521619063325424E-3</v>
      </c>
      <c r="M472" s="13">
        <v>1.6403778775420319E-2</v>
      </c>
      <c r="N472" s="13">
        <v>-1.9599624832428386E-2</v>
      </c>
      <c r="O472" s="13">
        <v>1.9173271360639399E-2</v>
      </c>
      <c r="P472" s="13">
        <v>-2.2369117417647577E-2</v>
      </c>
      <c r="Q472" s="13">
        <v>-0.11895749548778201</v>
      </c>
      <c r="R472" s="13">
        <v>-2.5138610002866768E-2</v>
      </c>
      <c r="S472" s="13">
        <v>4.9637689798049944E-2</v>
      </c>
      <c r="T472" s="13">
        <v>5.1299385349181215E-2</v>
      </c>
      <c r="U472" s="13">
        <v>-1.4060639661990115E-2</v>
      </c>
      <c r="V472" s="13">
        <v>-2.1317673589438257E-4</v>
      </c>
      <c r="W472" s="13">
        <v>-6.1142013610715362E-2</v>
      </c>
      <c r="X472" s="13">
        <v>-9.3794331190448776E-2</v>
      </c>
      <c r="Y472" s="13">
        <v>8.7801297622369656E-2</v>
      </c>
      <c r="Z472" s="13">
        <v>3.3871636248905546E-3</v>
      </c>
      <c r="AA472" s="13">
        <v>0.22519582477509048</v>
      </c>
      <c r="AB472" s="13">
        <v>-0.20318374932143368</v>
      </c>
      <c r="AC472" s="13">
        <v>0.1305068732864485</v>
      </c>
      <c r="AD472" s="13">
        <v>5.5176674968488104E-2</v>
      </c>
      <c r="AE472" s="15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275</v>
      </c>
      <c r="C473" s="47"/>
      <c r="D473" s="45">
        <v>0.5</v>
      </c>
      <c r="E473" s="45">
        <v>0.21</v>
      </c>
      <c r="F473" s="45">
        <v>1.38</v>
      </c>
      <c r="G473" s="45">
        <v>0.08</v>
      </c>
      <c r="H473" s="45">
        <v>2.77</v>
      </c>
      <c r="I473" s="45">
        <v>1.22</v>
      </c>
      <c r="J473" s="45">
        <v>1.0900000000000001</v>
      </c>
      <c r="K473" s="45">
        <v>0.49</v>
      </c>
      <c r="L473" s="45">
        <v>7.0000000000000007E-2</v>
      </c>
      <c r="M473" s="45">
        <v>0.22</v>
      </c>
      <c r="N473" s="45">
        <v>0.26</v>
      </c>
      <c r="O473" s="45">
        <v>0.26</v>
      </c>
      <c r="P473" s="45">
        <v>0.3</v>
      </c>
      <c r="Q473" s="45">
        <v>1.61</v>
      </c>
      <c r="R473" s="45">
        <v>0.34</v>
      </c>
      <c r="S473" s="45">
        <v>0.67</v>
      </c>
      <c r="T473" s="45">
        <v>0.7</v>
      </c>
      <c r="U473" s="45">
        <v>0.19</v>
      </c>
      <c r="V473" s="45">
        <v>0</v>
      </c>
      <c r="W473" s="45">
        <v>0.82</v>
      </c>
      <c r="X473" s="45">
        <v>1.27</v>
      </c>
      <c r="Y473" s="45">
        <v>1.19</v>
      </c>
      <c r="Z473" s="45">
        <v>0.05</v>
      </c>
      <c r="AA473" s="45">
        <v>3.05</v>
      </c>
      <c r="AB473" s="45">
        <v>2.75</v>
      </c>
      <c r="AC473" s="45">
        <v>1.77</v>
      </c>
      <c r="AD473" s="45">
        <v>0.75</v>
      </c>
      <c r="AE473" s="15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BM474" s="55"/>
    </row>
    <row r="475" spans="1:65" ht="15">
      <c r="B475" s="8" t="s">
        <v>591</v>
      </c>
      <c r="BM475" s="28" t="s">
        <v>67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231</v>
      </c>
      <c r="E476" s="17" t="s">
        <v>231</v>
      </c>
      <c r="F476" s="17" t="s">
        <v>231</v>
      </c>
      <c r="G476" s="17" t="s">
        <v>231</v>
      </c>
      <c r="H476" s="17" t="s">
        <v>231</v>
      </c>
      <c r="I476" s="17" t="s">
        <v>231</v>
      </c>
      <c r="J476" s="17" t="s">
        <v>231</v>
      </c>
      <c r="K476" s="17" t="s">
        <v>231</v>
      </c>
      <c r="L476" s="17" t="s">
        <v>231</v>
      </c>
      <c r="M476" s="17" t="s">
        <v>231</v>
      </c>
      <c r="N476" s="17" t="s">
        <v>231</v>
      </c>
      <c r="O476" s="17" t="s">
        <v>231</v>
      </c>
      <c r="P476" s="17" t="s">
        <v>231</v>
      </c>
      <c r="Q476" s="17" t="s">
        <v>231</v>
      </c>
      <c r="R476" s="17" t="s">
        <v>231</v>
      </c>
      <c r="S476" s="17" t="s">
        <v>231</v>
      </c>
      <c r="T476" s="17" t="s">
        <v>231</v>
      </c>
      <c r="U476" s="17" t="s">
        <v>231</v>
      </c>
      <c r="V476" s="17" t="s">
        <v>231</v>
      </c>
      <c r="W476" s="17" t="s">
        <v>231</v>
      </c>
      <c r="X476" s="17" t="s">
        <v>231</v>
      </c>
      <c r="Y476" s="17" t="s">
        <v>231</v>
      </c>
      <c r="Z476" s="17" t="s">
        <v>231</v>
      </c>
      <c r="AA476" s="17" t="s">
        <v>231</v>
      </c>
      <c r="AB476" s="15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232</v>
      </c>
      <c r="C477" s="9" t="s">
        <v>232</v>
      </c>
      <c r="D477" s="151" t="s">
        <v>236</v>
      </c>
      <c r="E477" s="152" t="s">
        <v>237</v>
      </c>
      <c r="F477" s="152" t="s">
        <v>241</v>
      </c>
      <c r="G477" s="152" t="s">
        <v>242</v>
      </c>
      <c r="H477" s="152" t="s">
        <v>243</v>
      </c>
      <c r="I477" s="152" t="s">
        <v>245</v>
      </c>
      <c r="J477" s="152" t="s">
        <v>246</v>
      </c>
      <c r="K477" s="152" t="s">
        <v>247</v>
      </c>
      <c r="L477" s="152" t="s">
        <v>248</v>
      </c>
      <c r="M477" s="152" t="s">
        <v>249</v>
      </c>
      <c r="N477" s="152" t="s">
        <v>250</v>
      </c>
      <c r="O477" s="152" t="s">
        <v>251</v>
      </c>
      <c r="P477" s="152" t="s">
        <v>252</v>
      </c>
      <c r="Q477" s="152" t="s">
        <v>253</v>
      </c>
      <c r="R477" s="152" t="s">
        <v>254</v>
      </c>
      <c r="S477" s="152" t="s">
        <v>255</v>
      </c>
      <c r="T477" s="152" t="s">
        <v>256</v>
      </c>
      <c r="U477" s="152" t="s">
        <v>257</v>
      </c>
      <c r="V477" s="152" t="s">
        <v>258</v>
      </c>
      <c r="W477" s="152" t="s">
        <v>259</v>
      </c>
      <c r="X477" s="152" t="s">
        <v>261</v>
      </c>
      <c r="Y477" s="152" t="s">
        <v>262</v>
      </c>
      <c r="Z477" s="152" t="s">
        <v>263</v>
      </c>
      <c r="AA477" s="152" t="s">
        <v>264</v>
      </c>
      <c r="AB477" s="15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294</v>
      </c>
      <c r="E478" s="11" t="s">
        <v>294</v>
      </c>
      <c r="F478" s="11" t="s">
        <v>329</v>
      </c>
      <c r="G478" s="11" t="s">
        <v>294</v>
      </c>
      <c r="H478" s="11" t="s">
        <v>328</v>
      </c>
      <c r="I478" s="11" t="s">
        <v>294</v>
      </c>
      <c r="J478" s="11" t="s">
        <v>294</v>
      </c>
      <c r="K478" s="11" t="s">
        <v>294</v>
      </c>
      <c r="L478" s="11" t="s">
        <v>294</v>
      </c>
      <c r="M478" s="11" t="s">
        <v>294</v>
      </c>
      <c r="N478" s="11" t="s">
        <v>294</v>
      </c>
      <c r="O478" s="11" t="s">
        <v>329</v>
      </c>
      <c r="P478" s="11" t="s">
        <v>329</v>
      </c>
      <c r="Q478" s="11" t="s">
        <v>329</v>
      </c>
      <c r="R478" s="11" t="s">
        <v>329</v>
      </c>
      <c r="S478" s="11" t="s">
        <v>329</v>
      </c>
      <c r="T478" s="11" t="s">
        <v>294</v>
      </c>
      <c r="U478" s="11" t="s">
        <v>294</v>
      </c>
      <c r="V478" s="11" t="s">
        <v>328</v>
      </c>
      <c r="W478" s="11" t="s">
        <v>294</v>
      </c>
      <c r="X478" s="11" t="s">
        <v>328</v>
      </c>
      <c r="Y478" s="11" t="s">
        <v>328</v>
      </c>
      <c r="Z478" s="11" t="s">
        <v>294</v>
      </c>
      <c r="AA478" s="11" t="s">
        <v>329</v>
      </c>
      <c r="AB478" s="15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 t="s">
        <v>330</v>
      </c>
      <c r="E479" s="26" t="s">
        <v>331</v>
      </c>
      <c r="F479" s="26" t="s">
        <v>333</v>
      </c>
      <c r="G479" s="26" t="s">
        <v>333</v>
      </c>
      <c r="H479" s="26" t="s">
        <v>333</v>
      </c>
      <c r="I479" s="26" t="s">
        <v>333</v>
      </c>
      <c r="J479" s="26" t="s">
        <v>333</v>
      </c>
      <c r="K479" s="26" t="s">
        <v>333</v>
      </c>
      <c r="L479" s="26" t="s">
        <v>333</v>
      </c>
      <c r="M479" s="26" t="s">
        <v>333</v>
      </c>
      <c r="N479" s="26" t="s">
        <v>333</v>
      </c>
      <c r="O479" s="26" t="s">
        <v>331</v>
      </c>
      <c r="P479" s="26" t="s">
        <v>332</v>
      </c>
      <c r="Q479" s="26" t="s">
        <v>332</v>
      </c>
      <c r="R479" s="26" t="s">
        <v>331</v>
      </c>
      <c r="S479" s="26" t="s">
        <v>333</v>
      </c>
      <c r="T479" s="26" t="s">
        <v>270</v>
      </c>
      <c r="U479" s="26" t="s">
        <v>332</v>
      </c>
      <c r="V479" s="26" t="s">
        <v>331</v>
      </c>
      <c r="W479" s="26" t="s">
        <v>331</v>
      </c>
      <c r="X479" s="26" t="s">
        <v>333</v>
      </c>
      <c r="Y479" s="26" t="s">
        <v>330</v>
      </c>
      <c r="Z479" s="26" t="s">
        <v>333</v>
      </c>
      <c r="AA479" s="26" t="s">
        <v>332</v>
      </c>
      <c r="AB479" s="15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8">
        <v>1</v>
      </c>
      <c r="C480" s="14">
        <v>1</v>
      </c>
      <c r="D480" s="233">
        <v>14.139206895153244</v>
      </c>
      <c r="E480" s="233">
        <v>9.8919999999999995</v>
      </c>
      <c r="F480" s="233">
        <v>8.6999999999999993</v>
      </c>
      <c r="G480" s="237">
        <v>17.707000000000001</v>
      </c>
      <c r="H480" s="237">
        <v>10</v>
      </c>
      <c r="I480" s="233">
        <v>10.9</v>
      </c>
      <c r="J480" s="233">
        <v>9.5</v>
      </c>
      <c r="K480" s="233">
        <v>12.1</v>
      </c>
      <c r="L480" s="233">
        <v>10.8</v>
      </c>
      <c r="M480" s="233">
        <v>11.6</v>
      </c>
      <c r="N480" s="240">
        <v>11.4</v>
      </c>
      <c r="O480" s="233">
        <v>12.872554269606534</v>
      </c>
      <c r="P480" s="237">
        <v>9</v>
      </c>
      <c r="Q480" s="233">
        <v>9.9</v>
      </c>
      <c r="R480" s="237">
        <v>19.5</v>
      </c>
      <c r="S480" s="233">
        <v>9.5</v>
      </c>
      <c r="T480" s="233">
        <v>8.1999999999999993</v>
      </c>
      <c r="U480" s="233">
        <v>13.7</v>
      </c>
      <c r="V480" s="237">
        <v>22</v>
      </c>
      <c r="W480" s="237">
        <v>18.771999999999998</v>
      </c>
      <c r="X480" s="237">
        <v>2</v>
      </c>
      <c r="Y480" s="233">
        <v>8.0896000000000008</v>
      </c>
      <c r="Z480" s="233">
        <v>15.5</v>
      </c>
      <c r="AA480" s="233">
        <v>14.5</v>
      </c>
      <c r="AB480" s="230"/>
      <c r="AC480" s="231"/>
      <c r="AD480" s="231"/>
      <c r="AE480" s="231"/>
      <c r="AF480" s="231"/>
      <c r="AG480" s="231"/>
      <c r="AH480" s="231"/>
      <c r="AI480" s="231"/>
      <c r="AJ480" s="231"/>
      <c r="AK480" s="231"/>
      <c r="AL480" s="231"/>
      <c r="AM480" s="231"/>
      <c r="AN480" s="231"/>
      <c r="AO480" s="231"/>
      <c r="AP480" s="231"/>
      <c r="AQ480" s="231"/>
      <c r="AR480" s="231"/>
      <c r="AS480" s="231"/>
      <c r="AT480" s="231"/>
      <c r="AU480" s="231"/>
      <c r="AV480" s="231"/>
      <c r="AW480" s="231"/>
      <c r="AX480" s="231"/>
      <c r="AY480" s="231"/>
      <c r="AZ480" s="231"/>
      <c r="BA480" s="231"/>
      <c r="BB480" s="231"/>
      <c r="BC480" s="231"/>
      <c r="BD480" s="231"/>
      <c r="BE480" s="231"/>
      <c r="BF480" s="231"/>
      <c r="BG480" s="231"/>
      <c r="BH480" s="231"/>
      <c r="BI480" s="231"/>
      <c r="BJ480" s="231"/>
      <c r="BK480" s="231"/>
      <c r="BL480" s="231"/>
      <c r="BM480" s="234">
        <v>1</v>
      </c>
    </row>
    <row r="481" spans="1:65">
      <c r="A481" s="30"/>
      <c r="B481" s="19">
        <v>1</v>
      </c>
      <c r="C481" s="9">
        <v>2</v>
      </c>
      <c r="D481" s="229">
        <v>14.245539932686039</v>
      </c>
      <c r="E481" s="235">
        <v>10.536</v>
      </c>
      <c r="F481" s="229">
        <v>8.4</v>
      </c>
      <c r="G481" s="238">
        <v>16.468</v>
      </c>
      <c r="H481" s="238">
        <v>10</v>
      </c>
      <c r="I481" s="229">
        <v>11</v>
      </c>
      <c r="J481" s="229">
        <v>9.5</v>
      </c>
      <c r="K481" s="229">
        <v>12.8</v>
      </c>
      <c r="L481" s="229">
        <v>10.8</v>
      </c>
      <c r="M481" s="229">
        <v>10.8</v>
      </c>
      <c r="N481" s="229">
        <v>9.8000000000000007</v>
      </c>
      <c r="O481" s="229">
        <v>12.365256215319679</v>
      </c>
      <c r="P481" s="238">
        <v>9</v>
      </c>
      <c r="Q481" s="229">
        <v>9.6999999999999993</v>
      </c>
      <c r="R481" s="238">
        <v>19.399999999999999</v>
      </c>
      <c r="S481" s="229">
        <v>9.4</v>
      </c>
      <c r="T481" s="229">
        <v>8.6</v>
      </c>
      <c r="U481" s="229">
        <v>13.3</v>
      </c>
      <c r="V481" s="238">
        <v>21</v>
      </c>
      <c r="W481" s="238">
        <v>19.061</v>
      </c>
      <c r="X481" s="238">
        <v>3</v>
      </c>
      <c r="Y481" s="229">
        <v>8.0063999999999993</v>
      </c>
      <c r="Z481" s="229">
        <v>13.8</v>
      </c>
      <c r="AA481" s="229">
        <v>14.3</v>
      </c>
      <c r="AB481" s="230"/>
      <c r="AC481" s="231"/>
      <c r="AD481" s="231"/>
      <c r="AE481" s="231"/>
      <c r="AF481" s="231"/>
      <c r="AG481" s="231"/>
      <c r="AH481" s="231"/>
      <c r="AI481" s="231"/>
      <c r="AJ481" s="231"/>
      <c r="AK481" s="231"/>
      <c r="AL481" s="231"/>
      <c r="AM481" s="231"/>
      <c r="AN481" s="231"/>
      <c r="AO481" s="231"/>
      <c r="AP481" s="231"/>
      <c r="AQ481" s="231"/>
      <c r="AR481" s="231"/>
      <c r="AS481" s="231"/>
      <c r="AT481" s="231"/>
      <c r="AU481" s="231"/>
      <c r="AV481" s="231"/>
      <c r="AW481" s="231"/>
      <c r="AX481" s="231"/>
      <c r="AY481" s="231"/>
      <c r="AZ481" s="231"/>
      <c r="BA481" s="231"/>
      <c r="BB481" s="231"/>
      <c r="BC481" s="231"/>
      <c r="BD481" s="231"/>
      <c r="BE481" s="231"/>
      <c r="BF481" s="231"/>
      <c r="BG481" s="231"/>
      <c r="BH481" s="231"/>
      <c r="BI481" s="231"/>
      <c r="BJ481" s="231"/>
      <c r="BK481" s="231"/>
      <c r="BL481" s="231"/>
      <c r="BM481" s="234">
        <v>25</v>
      </c>
    </row>
    <row r="482" spans="1:65">
      <c r="A482" s="30"/>
      <c r="B482" s="19">
        <v>1</v>
      </c>
      <c r="C482" s="9">
        <v>3</v>
      </c>
      <c r="D482" s="229">
        <v>14.465367755369838</v>
      </c>
      <c r="E482" s="229">
        <v>10.010999999999999</v>
      </c>
      <c r="F482" s="229">
        <v>8.8000000000000007</v>
      </c>
      <c r="G482" s="238">
        <v>17.544899999999998</v>
      </c>
      <c r="H482" s="238">
        <v>10</v>
      </c>
      <c r="I482" s="229">
        <v>10.7</v>
      </c>
      <c r="J482" s="229">
        <v>9</v>
      </c>
      <c r="K482" s="229">
        <v>12.3</v>
      </c>
      <c r="L482" s="229">
        <v>10.199999999999999</v>
      </c>
      <c r="M482" s="229">
        <v>10.9</v>
      </c>
      <c r="N482" s="229">
        <v>9.3000000000000007</v>
      </c>
      <c r="O482" s="229">
        <v>12.340498472048344</v>
      </c>
      <c r="P482" s="238">
        <v>9</v>
      </c>
      <c r="Q482" s="229">
        <v>9.6999999999999993</v>
      </c>
      <c r="R482" s="238">
        <v>19.5</v>
      </c>
      <c r="S482" s="229">
        <v>9.5</v>
      </c>
      <c r="T482" s="229">
        <v>7.8</v>
      </c>
      <c r="U482" s="229">
        <v>13.1</v>
      </c>
      <c r="V482" s="238">
        <v>21</v>
      </c>
      <c r="W482" s="238">
        <v>19.132000000000001</v>
      </c>
      <c r="X482" s="238">
        <v>3</v>
      </c>
      <c r="Y482" s="229">
        <v>7.9231999999999987</v>
      </c>
      <c r="Z482" s="229">
        <v>16</v>
      </c>
      <c r="AA482" s="229">
        <v>13.9</v>
      </c>
      <c r="AB482" s="230"/>
      <c r="AC482" s="231"/>
      <c r="AD482" s="231"/>
      <c r="AE482" s="231"/>
      <c r="AF482" s="231"/>
      <c r="AG482" s="231"/>
      <c r="AH482" s="231"/>
      <c r="AI482" s="231"/>
      <c r="AJ482" s="231"/>
      <c r="AK482" s="231"/>
      <c r="AL482" s="231"/>
      <c r="AM482" s="231"/>
      <c r="AN482" s="231"/>
      <c r="AO482" s="231"/>
      <c r="AP482" s="231"/>
      <c r="AQ482" s="231"/>
      <c r="AR482" s="231"/>
      <c r="AS482" s="231"/>
      <c r="AT482" s="231"/>
      <c r="AU482" s="231"/>
      <c r="AV482" s="231"/>
      <c r="AW482" s="231"/>
      <c r="AX482" s="231"/>
      <c r="AY482" s="231"/>
      <c r="AZ482" s="231"/>
      <c r="BA482" s="231"/>
      <c r="BB482" s="231"/>
      <c r="BC482" s="231"/>
      <c r="BD482" s="231"/>
      <c r="BE482" s="231"/>
      <c r="BF482" s="231"/>
      <c r="BG482" s="231"/>
      <c r="BH482" s="231"/>
      <c r="BI482" s="231"/>
      <c r="BJ482" s="231"/>
      <c r="BK482" s="231"/>
      <c r="BL482" s="231"/>
      <c r="BM482" s="234">
        <v>16</v>
      </c>
    </row>
    <row r="483" spans="1:65">
      <c r="A483" s="30"/>
      <c r="B483" s="19">
        <v>1</v>
      </c>
      <c r="C483" s="9">
        <v>4</v>
      </c>
      <c r="D483" s="229">
        <v>14.653824641027873</v>
      </c>
      <c r="E483" s="229">
        <v>9.83</v>
      </c>
      <c r="F483" s="229">
        <v>10.199999999999999</v>
      </c>
      <c r="G483" s="238">
        <v>17.691500000000001</v>
      </c>
      <c r="H483" s="238">
        <v>10</v>
      </c>
      <c r="I483" s="229">
        <v>10.5</v>
      </c>
      <c r="J483" s="229">
        <v>9.4</v>
      </c>
      <c r="K483" s="229">
        <v>11.8</v>
      </c>
      <c r="L483" s="229">
        <v>11</v>
      </c>
      <c r="M483" s="229">
        <v>12.1</v>
      </c>
      <c r="N483" s="229">
        <v>10</v>
      </c>
      <c r="O483" s="229">
        <v>13.002012141</v>
      </c>
      <c r="P483" s="238">
        <v>9</v>
      </c>
      <c r="Q483" s="229">
        <v>9.9</v>
      </c>
      <c r="R483" s="238">
        <v>19.600000000000001</v>
      </c>
      <c r="S483" s="229">
        <v>9.6999999999999993</v>
      </c>
      <c r="T483" s="229">
        <v>8.4</v>
      </c>
      <c r="U483" s="229">
        <v>12.8</v>
      </c>
      <c r="V483" s="238">
        <v>22</v>
      </c>
      <c r="W483" s="238">
        <v>19.356999999999999</v>
      </c>
      <c r="X483" s="238">
        <v>3</v>
      </c>
      <c r="Y483" s="229">
        <v>7.8080000000000007</v>
      </c>
      <c r="Z483" s="229">
        <v>14.7</v>
      </c>
      <c r="AA483" s="229">
        <v>14.4</v>
      </c>
      <c r="AB483" s="230"/>
      <c r="AC483" s="231"/>
      <c r="AD483" s="231"/>
      <c r="AE483" s="231"/>
      <c r="AF483" s="231"/>
      <c r="AG483" s="231"/>
      <c r="AH483" s="231"/>
      <c r="AI483" s="231"/>
      <c r="AJ483" s="231"/>
      <c r="AK483" s="231"/>
      <c r="AL483" s="231"/>
      <c r="AM483" s="231"/>
      <c r="AN483" s="231"/>
      <c r="AO483" s="231"/>
      <c r="AP483" s="231"/>
      <c r="AQ483" s="231"/>
      <c r="AR483" s="231"/>
      <c r="AS483" s="231"/>
      <c r="AT483" s="231"/>
      <c r="AU483" s="231"/>
      <c r="AV483" s="231"/>
      <c r="AW483" s="231"/>
      <c r="AX483" s="231"/>
      <c r="AY483" s="231"/>
      <c r="AZ483" s="231"/>
      <c r="BA483" s="231"/>
      <c r="BB483" s="231"/>
      <c r="BC483" s="231"/>
      <c r="BD483" s="231"/>
      <c r="BE483" s="231"/>
      <c r="BF483" s="231"/>
      <c r="BG483" s="231"/>
      <c r="BH483" s="231"/>
      <c r="BI483" s="231"/>
      <c r="BJ483" s="231"/>
      <c r="BK483" s="231"/>
      <c r="BL483" s="231"/>
      <c r="BM483" s="234">
        <v>11.027873389506423</v>
      </c>
    </row>
    <row r="484" spans="1:65">
      <c r="A484" s="30"/>
      <c r="B484" s="19">
        <v>1</v>
      </c>
      <c r="C484" s="9">
        <v>5</v>
      </c>
      <c r="D484" s="229">
        <v>14.400031193041176</v>
      </c>
      <c r="E484" s="229">
        <v>9.8559999999999999</v>
      </c>
      <c r="F484" s="229">
        <v>11</v>
      </c>
      <c r="G484" s="238">
        <v>16.8871</v>
      </c>
      <c r="H484" s="238">
        <v>10</v>
      </c>
      <c r="I484" s="229">
        <v>9.6999999999999993</v>
      </c>
      <c r="J484" s="229">
        <v>9.6</v>
      </c>
      <c r="K484" s="229">
        <v>11.6</v>
      </c>
      <c r="L484" s="229">
        <v>10.6</v>
      </c>
      <c r="M484" s="229">
        <v>10.4</v>
      </c>
      <c r="N484" s="229">
        <v>9.9</v>
      </c>
      <c r="O484" s="229">
        <v>11.97412667659871</v>
      </c>
      <c r="P484" s="238">
        <v>9</v>
      </c>
      <c r="Q484" s="229">
        <v>10.1</v>
      </c>
      <c r="R484" s="238">
        <v>19.600000000000001</v>
      </c>
      <c r="S484" s="229">
        <v>9</v>
      </c>
      <c r="T484" s="229">
        <v>7.6</v>
      </c>
      <c r="U484" s="229">
        <v>13.1</v>
      </c>
      <c r="V484" s="238">
        <v>22</v>
      </c>
      <c r="W484" s="235">
        <v>20.305</v>
      </c>
      <c r="X484" s="238">
        <v>3</v>
      </c>
      <c r="Y484" s="229">
        <v>7.9231999999999987</v>
      </c>
      <c r="Z484" s="229">
        <v>13.8</v>
      </c>
      <c r="AA484" s="229">
        <v>14.1</v>
      </c>
      <c r="AB484" s="230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234">
        <v>97</v>
      </c>
    </row>
    <row r="485" spans="1:65">
      <c r="A485" s="30"/>
      <c r="B485" s="19">
        <v>1</v>
      </c>
      <c r="C485" s="9">
        <v>6</v>
      </c>
      <c r="D485" s="229">
        <v>14.261696246804204</v>
      </c>
      <c r="E485" s="229">
        <v>9.6620000000000008</v>
      </c>
      <c r="F485" s="229">
        <v>10.5</v>
      </c>
      <c r="G485" s="238">
        <v>17.942699999999999</v>
      </c>
      <c r="H485" s="238">
        <v>10</v>
      </c>
      <c r="I485" s="229">
        <v>10</v>
      </c>
      <c r="J485" s="229">
        <v>9</v>
      </c>
      <c r="K485" s="229">
        <v>11.4</v>
      </c>
      <c r="L485" s="229">
        <v>11.1</v>
      </c>
      <c r="M485" s="229">
        <v>10.5</v>
      </c>
      <c r="N485" s="229">
        <v>9.6999999999999993</v>
      </c>
      <c r="O485" s="229">
        <v>12.281291290999999</v>
      </c>
      <c r="P485" s="238">
        <v>9</v>
      </c>
      <c r="Q485" s="229">
        <v>10.3</v>
      </c>
      <c r="R485" s="238">
        <v>19.5</v>
      </c>
      <c r="S485" s="229">
        <v>10</v>
      </c>
      <c r="T485" s="229">
        <v>8.1999999999999993</v>
      </c>
      <c r="U485" s="229">
        <v>13</v>
      </c>
      <c r="V485" s="238">
        <v>23</v>
      </c>
      <c r="W485" s="238">
        <v>19.052</v>
      </c>
      <c r="X485" s="238">
        <v>3</v>
      </c>
      <c r="Y485" s="235">
        <v>8.8255999999999997</v>
      </c>
      <c r="Z485" s="229">
        <v>14.8</v>
      </c>
      <c r="AA485" s="229">
        <v>15.1</v>
      </c>
      <c r="AB485" s="230"/>
      <c r="AC485" s="231"/>
      <c r="AD485" s="231"/>
      <c r="AE485" s="231"/>
      <c r="AF485" s="231"/>
      <c r="AG485" s="231"/>
      <c r="AH485" s="231"/>
      <c r="AI485" s="231"/>
      <c r="AJ485" s="231"/>
      <c r="AK485" s="231"/>
      <c r="AL485" s="231"/>
      <c r="AM485" s="231"/>
      <c r="AN485" s="231"/>
      <c r="AO485" s="231"/>
      <c r="AP485" s="231"/>
      <c r="AQ485" s="231"/>
      <c r="AR485" s="231"/>
      <c r="AS485" s="231"/>
      <c r="AT485" s="231"/>
      <c r="AU485" s="231"/>
      <c r="AV485" s="231"/>
      <c r="AW485" s="231"/>
      <c r="AX485" s="231"/>
      <c r="AY485" s="231"/>
      <c r="AZ485" s="231"/>
      <c r="BA485" s="231"/>
      <c r="BB485" s="231"/>
      <c r="BC485" s="231"/>
      <c r="BD485" s="231"/>
      <c r="BE485" s="231"/>
      <c r="BF485" s="231"/>
      <c r="BG485" s="231"/>
      <c r="BH485" s="231"/>
      <c r="BI485" s="231"/>
      <c r="BJ485" s="231"/>
      <c r="BK485" s="231"/>
      <c r="BL485" s="231"/>
      <c r="BM485" s="232"/>
    </row>
    <row r="486" spans="1:65">
      <c r="A486" s="30"/>
      <c r="B486" s="20" t="s">
        <v>271</v>
      </c>
      <c r="C486" s="12"/>
      <c r="D486" s="236">
        <v>14.360944444013731</v>
      </c>
      <c r="E486" s="236">
        <v>9.9644999999999992</v>
      </c>
      <c r="F486" s="236">
        <v>9.6</v>
      </c>
      <c r="G486" s="236">
        <v>17.373533333333334</v>
      </c>
      <c r="H486" s="236">
        <v>10</v>
      </c>
      <c r="I486" s="236">
        <v>10.466666666666667</v>
      </c>
      <c r="J486" s="236">
        <v>9.3333333333333339</v>
      </c>
      <c r="K486" s="236">
        <v>12</v>
      </c>
      <c r="L486" s="236">
        <v>10.75</v>
      </c>
      <c r="M486" s="236">
        <v>11.049999999999999</v>
      </c>
      <c r="N486" s="236">
        <v>10.016666666666666</v>
      </c>
      <c r="O486" s="236">
        <v>12.472623177595544</v>
      </c>
      <c r="P486" s="236">
        <v>9</v>
      </c>
      <c r="Q486" s="236">
        <v>9.9333333333333353</v>
      </c>
      <c r="R486" s="236">
        <v>19.516666666666666</v>
      </c>
      <c r="S486" s="236">
        <v>9.5166666666666657</v>
      </c>
      <c r="T486" s="236">
        <v>8.1333333333333329</v>
      </c>
      <c r="U486" s="236">
        <v>13.166666666666666</v>
      </c>
      <c r="V486" s="236">
        <v>21.833333333333332</v>
      </c>
      <c r="W486" s="236">
        <v>19.279833333333332</v>
      </c>
      <c r="X486" s="236">
        <v>2.8333333333333335</v>
      </c>
      <c r="Y486" s="236">
        <v>8.0960000000000001</v>
      </c>
      <c r="Z486" s="236">
        <v>14.766666666666666</v>
      </c>
      <c r="AA486" s="236">
        <v>14.383333333333333</v>
      </c>
      <c r="AB486" s="230"/>
      <c r="AC486" s="231"/>
      <c r="AD486" s="231"/>
      <c r="AE486" s="231"/>
      <c r="AF486" s="231"/>
      <c r="AG486" s="231"/>
      <c r="AH486" s="231"/>
      <c r="AI486" s="231"/>
      <c r="AJ486" s="231"/>
      <c r="AK486" s="231"/>
      <c r="AL486" s="231"/>
      <c r="AM486" s="231"/>
      <c r="AN486" s="231"/>
      <c r="AO486" s="231"/>
      <c r="AP486" s="231"/>
      <c r="AQ486" s="231"/>
      <c r="AR486" s="231"/>
      <c r="AS486" s="231"/>
      <c r="AT486" s="231"/>
      <c r="AU486" s="231"/>
      <c r="AV486" s="231"/>
      <c r="AW486" s="231"/>
      <c r="AX486" s="231"/>
      <c r="AY486" s="231"/>
      <c r="AZ486" s="231"/>
      <c r="BA486" s="231"/>
      <c r="BB486" s="231"/>
      <c r="BC486" s="231"/>
      <c r="BD486" s="231"/>
      <c r="BE486" s="231"/>
      <c r="BF486" s="231"/>
      <c r="BG486" s="231"/>
      <c r="BH486" s="231"/>
      <c r="BI486" s="231"/>
      <c r="BJ486" s="231"/>
      <c r="BK486" s="231"/>
      <c r="BL486" s="231"/>
      <c r="BM486" s="232"/>
    </row>
    <row r="487" spans="1:65">
      <c r="A487" s="30"/>
      <c r="B487" s="3" t="s">
        <v>272</v>
      </c>
      <c r="C487" s="29"/>
      <c r="D487" s="229">
        <v>14.330863719922689</v>
      </c>
      <c r="E487" s="229">
        <v>9.8739999999999988</v>
      </c>
      <c r="F487" s="229">
        <v>9.5</v>
      </c>
      <c r="G487" s="229">
        <v>17.618200000000002</v>
      </c>
      <c r="H487" s="229">
        <v>10</v>
      </c>
      <c r="I487" s="229">
        <v>10.6</v>
      </c>
      <c r="J487" s="229">
        <v>9.4499999999999993</v>
      </c>
      <c r="K487" s="229">
        <v>11.95</v>
      </c>
      <c r="L487" s="229">
        <v>10.8</v>
      </c>
      <c r="M487" s="229">
        <v>10.850000000000001</v>
      </c>
      <c r="N487" s="229">
        <v>9.8500000000000014</v>
      </c>
      <c r="O487" s="229">
        <v>12.35287734368401</v>
      </c>
      <c r="P487" s="229">
        <v>9</v>
      </c>
      <c r="Q487" s="229">
        <v>9.9</v>
      </c>
      <c r="R487" s="229">
        <v>19.5</v>
      </c>
      <c r="S487" s="229">
        <v>9.5</v>
      </c>
      <c r="T487" s="229">
        <v>8.1999999999999993</v>
      </c>
      <c r="U487" s="229">
        <v>13.1</v>
      </c>
      <c r="V487" s="229">
        <v>22</v>
      </c>
      <c r="W487" s="229">
        <v>19.096499999999999</v>
      </c>
      <c r="X487" s="229">
        <v>3</v>
      </c>
      <c r="Y487" s="229">
        <v>7.9647999999999985</v>
      </c>
      <c r="Z487" s="229">
        <v>14.75</v>
      </c>
      <c r="AA487" s="229">
        <v>14.350000000000001</v>
      </c>
      <c r="AB487" s="230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2"/>
    </row>
    <row r="488" spans="1:65">
      <c r="A488" s="30"/>
      <c r="B488" s="3" t="s">
        <v>273</v>
      </c>
      <c r="C488" s="29"/>
      <c r="D488" s="229">
        <v>0.18468717235689808</v>
      </c>
      <c r="E488" s="229">
        <v>0.30179446648339958</v>
      </c>
      <c r="F488" s="229">
        <v>1.0972693379476146</v>
      </c>
      <c r="G488" s="229">
        <v>0.5696012734068161</v>
      </c>
      <c r="H488" s="229">
        <v>0</v>
      </c>
      <c r="I488" s="229">
        <v>0.51639777949432242</v>
      </c>
      <c r="J488" s="229">
        <v>0.26583202716502508</v>
      </c>
      <c r="K488" s="229">
        <v>0.50990195135927863</v>
      </c>
      <c r="L488" s="229">
        <v>0.3209361307176245</v>
      </c>
      <c r="M488" s="229">
        <v>0.66558245169174912</v>
      </c>
      <c r="N488" s="229">
        <v>0.71949056051255234</v>
      </c>
      <c r="O488" s="229">
        <v>0.38840412141740355</v>
      </c>
      <c r="P488" s="229">
        <v>0</v>
      </c>
      <c r="Q488" s="229">
        <v>0.23380903889000285</v>
      </c>
      <c r="R488" s="229">
        <v>7.5277265270909166E-2</v>
      </c>
      <c r="S488" s="229">
        <v>0.33115957885386105</v>
      </c>
      <c r="T488" s="229">
        <v>0.3723797345005051</v>
      </c>
      <c r="U488" s="229">
        <v>0.30767948691238173</v>
      </c>
      <c r="V488" s="229">
        <v>0.752772652709081</v>
      </c>
      <c r="W488" s="229">
        <v>0.53599754352670947</v>
      </c>
      <c r="X488" s="229">
        <v>0.40824829046386357</v>
      </c>
      <c r="Y488" s="229">
        <v>0.36960761896909</v>
      </c>
      <c r="Z488" s="229">
        <v>0.88694231304333782</v>
      </c>
      <c r="AA488" s="229">
        <v>0.41190613817551502</v>
      </c>
      <c r="AB488" s="230"/>
      <c r="AC488" s="231"/>
      <c r="AD488" s="231"/>
      <c r="AE488" s="231"/>
      <c r="AF488" s="231"/>
      <c r="AG488" s="231"/>
      <c r="AH488" s="231"/>
      <c r="AI488" s="231"/>
      <c r="AJ488" s="231"/>
      <c r="AK488" s="231"/>
      <c r="AL488" s="231"/>
      <c r="AM488" s="231"/>
      <c r="AN488" s="231"/>
      <c r="AO488" s="231"/>
      <c r="AP488" s="231"/>
      <c r="AQ488" s="231"/>
      <c r="AR488" s="231"/>
      <c r="AS488" s="231"/>
      <c r="AT488" s="231"/>
      <c r="AU488" s="231"/>
      <c r="AV488" s="231"/>
      <c r="AW488" s="231"/>
      <c r="AX488" s="231"/>
      <c r="AY488" s="231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2"/>
    </row>
    <row r="489" spans="1:65">
      <c r="A489" s="30"/>
      <c r="B489" s="3" t="s">
        <v>87</v>
      </c>
      <c r="C489" s="29"/>
      <c r="D489" s="13">
        <v>1.2860377886489475E-2</v>
      </c>
      <c r="E489" s="13">
        <v>3.0286965375422713E-2</v>
      </c>
      <c r="F489" s="13">
        <v>0.11429888936954319</v>
      </c>
      <c r="G489" s="13">
        <v>3.2785574613884878E-2</v>
      </c>
      <c r="H489" s="13">
        <v>0</v>
      </c>
      <c r="I489" s="13">
        <v>4.9337367467610423E-2</v>
      </c>
      <c r="J489" s="13">
        <v>2.8482002910538397E-2</v>
      </c>
      <c r="K489" s="13">
        <v>4.2491829279939886E-2</v>
      </c>
      <c r="L489" s="13">
        <v>2.9854523787686001E-2</v>
      </c>
      <c r="M489" s="13">
        <v>6.0233706035452417E-2</v>
      </c>
      <c r="N489" s="13">
        <v>7.182934048378227E-2</v>
      </c>
      <c r="O489" s="13">
        <v>3.1140532018564485E-2</v>
      </c>
      <c r="P489" s="13">
        <v>0</v>
      </c>
      <c r="Q489" s="13">
        <v>2.3537822707047261E-2</v>
      </c>
      <c r="R489" s="13">
        <v>3.8570759318997012E-3</v>
      </c>
      <c r="S489" s="13">
        <v>3.4797854170283124E-2</v>
      </c>
      <c r="T489" s="13">
        <v>4.5784393586127681E-2</v>
      </c>
      <c r="U489" s="13">
        <v>2.3368062297142916E-2</v>
      </c>
      <c r="V489" s="13">
        <v>3.4478136765301419E-2</v>
      </c>
      <c r="W489" s="13">
        <v>2.7800942791347236E-2</v>
      </c>
      <c r="X489" s="13">
        <v>0.14408763192842242</v>
      </c>
      <c r="Y489" s="13">
        <v>4.5653114991241354E-2</v>
      </c>
      <c r="Z489" s="13">
        <v>6.006381352437954E-2</v>
      </c>
      <c r="AA489" s="13">
        <v>2.863773845947961E-2</v>
      </c>
      <c r="AB489" s="15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274</v>
      </c>
      <c r="C490" s="29"/>
      <c r="D490" s="13">
        <v>0.30224059859799368</v>
      </c>
      <c r="E490" s="13">
        <v>-9.6425970080349033E-2</v>
      </c>
      <c r="F490" s="13">
        <v>-0.12947858023697634</v>
      </c>
      <c r="G490" s="13">
        <v>0.57542009412849504</v>
      </c>
      <c r="H490" s="13">
        <v>-9.3206854413516949E-2</v>
      </c>
      <c r="I490" s="13">
        <v>-5.0889840952814458E-2</v>
      </c>
      <c r="J490" s="13">
        <v>-0.15365973078594908</v>
      </c>
      <c r="K490" s="13">
        <v>8.8151774703779662E-2</v>
      </c>
      <c r="L490" s="13">
        <v>-2.5197368494530692E-2</v>
      </c>
      <c r="M490" s="13">
        <v>2.0064258730636553E-3</v>
      </c>
      <c r="N490" s="13">
        <v>-9.1695532504206256E-2</v>
      </c>
      <c r="O490" s="13">
        <v>0.13100892049267387</v>
      </c>
      <c r="P490" s="13">
        <v>-0.18388616897216525</v>
      </c>
      <c r="Q490" s="13">
        <v>-9.925214205076005E-2</v>
      </c>
      <c r="R490" s="13">
        <v>0.76975795580295259</v>
      </c>
      <c r="S490" s="13">
        <v>-0.13703518978353035</v>
      </c>
      <c r="T490" s="13">
        <v>-0.26247490825632713</v>
      </c>
      <c r="U490" s="13">
        <v>0.19394430835553589</v>
      </c>
      <c r="V490" s="13">
        <v>0.97983170119715446</v>
      </c>
      <c r="W490" s="13">
        <v>0.74828207147164605</v>
      </c>
      <c r="X490" s="13">
        <v>-0.74307527541716312</v>
      </c>
      <c r="Y490" s="13">
        <v>-0.2658602693331833</v>
      </c>
      <c r="Z490" s="13">
        <v>0.33903121164937322</v>
      </c>
      <c r="AA490" s="13">
        <v>0.30427080773522475</v>
      </c>
      <c r="AB490" s="15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275</v>
      </c>
      <c r="C491" s="47"/>
      <c r="D491" s="45">
        <v>1.3</v>
      </c>
      <c r="E491" s="45">
        <v>0.43</v>
      </c>
      <c r="F491" s="45">
        <v>0.56999999999999995</v>
      </c>
      <c r="G491" s="45">
        <v>2.48</v>
      </c>
      <c r="H491" s="45" t="s">
        <v>276</v>
      </c>
      <c r="I491" s="45">
        <v>0.23</v>
      </c>
      <c r="J491" s="45">
        <v>0.67</v>
      </c>
      <c r="K491" s="45">
        <v>0.37</v>
      </c>
      <c r="L491" s="45">
        <v>0.12</v>
      </c>
      <c r="M491" s="45">
        <v>0</v>
      </c>
      <c r="N491" s="45">
        <v>0.41</v>
      </c>
      <c r="O491" s="45">
        <v>0.56000000000000005</v>
      </c>
      <c r="P491" s="45" t="s">
        <v>276</v>
      </c>
      <c r="Q491" s="45">
        <v>0.44</v>
      </c>
      <c r="R491" s="45">
        <v>3.33</v>
      </c>
      <c r="S491" s="45">
        <v>0.6</v>
      </c>
      <c r="T491" s="45">
        <v>1.1499999999999999</v>
      </c>
      <c r="U491" s="45">
        <v>0.83</v>
      </c>
      <c r="V491" s="45">
        <v>4.24</v>
      </c>
      <c r="W491" s="45">
        <v>3.23</v>
      </c>
      <c r="X491" s="45" t="s">
        <v>276</v>
      </c>
      <c r="Y491" s="45">
        <v>1.1599999999999999</v>
      </c>
      <c r="Z491" s="45">
        <v>1.46</v>
      </c>
      <c r="AA491" s="45">
        <v>1.31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340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BM492" s="55"/>
    </row>
    <row r="493" spans="1:65">
      <c r="BM493" s="55"/>
    </row>
    <row r="494" spans="1:65" ht="15">
      <c r="B494" s="8" t="s">
        <v>592</v>
      </c>
      <c r="BM494" s="28" t="s">
        <v>67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231</v>
      </c>
      <c r="E495" s="17" t="s">
        <v>231</v>
      </c>
      <c r="F495" s="17" t="s">
        <v>231</v>
      </c>
      <c r="G495" s="17" t="s">
        <v>231</v>
      </c>
      <c r="H495" s="17" t="s">
        <v>231</v>
      </c>
      <c r="I495" s="17" t="s">
        <v>231</v>
      </c>
      <c r="J495" s="17" t="s">
        <v>231</v>
      </c>
      <c r="K495" s="17" t="s">
        <v>231</v>
      </c>
      <c r="L495" s="17" t="s">
        <v>231</v>
      </c>
      <c r="M495" s="17" t="s">
        <v>231</v>
      </c>
      <c r="N495" s="17" t="s">
        <v>231</v>
      </c>
      <c r="O495" s="17" t="s">
        <v>231</v>
      </c>
      <c r="P495" s="17" t="s">
        <v>231</v>
      </c>
      <c r="Q495" s="17" t="s">
        <v>231</v>
      </c>
      <c r="R495" s="17" t="s">
        <v>231</v>
      </c>
      <c r="S495" s="17" t="s">
        <v>231</v>
      </c>
      <c r="T495" s="17" t="s">
        <v>231</v>
      </c>
      <c r="U495" s="17" t="s">
        <v>231</v>
      </c>
      <c r="V495" s="17" t="s">
        <v>231</v>
      </c>
      <c r="W495" s="17" t="s">
        <v>231</v>
      </c>
      <c r="X495" s="17" t="s">
        <v>231</v>
      </c>
      <c r="Y495" s="17" t="s">
        <v>231</v>
      </c>
      <c r="Z495" s="17" t="s">
        <v>231</v>
      </c>
      <c r="AA495" s="17" t="s">
        <v>231</v>
      </c>
      <c r="AB495" s="17" t="s">
        <v>231</v>
      </c>
      <c r="AC495" s="15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232</v>
      </c>
      <c r="C496" s="9" t="s">
        <v>232</v>
      </c>
      <c r="D496" s="151" t="s">
        <v>236</v>
      </c>
      <c r="E496" s="152" t="s">
        <v>237</v>
      </c>
      <c r="F496" s="152" t="s">
        <v>238</v>
      </c>
      <c r="G496" s="152" t="s">
        <v>298</v>
      </c>
      <c r="H496" s="152" t="s">
        <v>241</v>
      </c>
      <c r="I496" s="152" t="s">
        <v>242</v>
      </c>
      <c r="J496" s="152" t="s">
        <v>243</v>
      </c>
      <c r="K496" s="152" t="s">
        <v>246</v>
      </c>
      <c r="L496" s="152" t="s">
        <v>247</v>
      </c>
      <c r="M496" s="152" t="s">
        <v>248</v>
      </c>
      <c r="N496" s="152" t="s">
        <v>249</v>
      </c>
      <c r="O496" s="152" t="s">
        <v>250</v>
      </c>
      <c r="P496" s="152" t="s">
        <v>251</v>
      </c>
      <c r="Q496" s="152" t="s">
        <v>252</v>
      </c>
      <c r="R496" s="152" t="s">
        <v>253</v>
      </c>
      <c r="S496" s="152" t="s">
        <v>254</v>
      </c>
      <c r="T496" s="152" t="s">
        <v>255</v>
      </c>
      <c r="U496" s="152" t="s">
        <v>257</v>
      </c>
      <c r="V496" s="152" t="s">
        <v>258</v>
      </c>
      <c r="W496" s="152" t="s">
        <v>259</v>
      </c>
      <c r="X496" s="152" t="s">
        <v>260</v>
      </c>
      <c r="Y496" s="152" t="s">
        <v>261</v>
      </c>
      <c r="Z496" s="152" t="s">
        <v>262</v>
      </c>
      <c r="AA496" s="152" t="s">
        <v>263</v>
      </c>
      <c r="AB496" s="152" t="s">
        <v>264</v>
      </c>
      <c r="AC496" s="15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294</v>
      </c>
      <c r="E497" s="11" t="s">
        <v>294</v>
      </c>
      <c r="F497" s="11" t="s">
        <v>328</v>
      </c>
      <c r="G497" s="11" t="s">
        <v>329</v>
      </c>
      <c r="H497" s="11" t="s">
        <v>329</v>
      </c>
      <c r="I497" s="11" t="s">
        <v>328</v>
      </c>
      <c r="J497" s="11" t="s">
        <v>328</v>
      </c>
      <c r="K497" s="11" t="s">
        <v>294</v>
      </c>
      <c r="L497" s="11" t="s">
        <v>294</v>
      </c>
      <c r="M497" s="11" t="s">
        <v>294</v>
      </c>
      <c r="N497" s="11" t="s">
        <v>294</v>
      </c>
      <c r="O497" s="11" t="s">
        <v>294</v>
      </c>
      <c r="P497" s="11" t="s">
        <v>329</v>
      </c>
      <c r="Q497" s="11" t="s">
        <v>329</v>
      </c>
      <c r="R497" s="11" t="s">
        <v>329</v>
      </c>
      <c r="S497" s="11" t="s">
        <v>329</v>
      </c>
      <c r="T497" s="11" t="s">
        <v>329</v>
      </c>
      <c r="U497" s="11" t="s">
        <v>328</v>
      </c>
      <c r="V497" s="11" t="s">
        <v>328</v>
      </c>
      <c r="W497" s="11" t="s">
        <v>294</v>
      </c>
      <c r="X497" s="11" t="s">
        <v>329</v>
      </c>
      <c r="Y497" s="11" t="s">
        <v>328</v>
      </c>
      <c r="Z497" s="11" t="s">
        <v>328</v>
      </c>
      <c r="AA497" s="11" t="s">
        <v>294</v>
      </c>
      <c r="AB497" s="11" t="s">
        <v>329</v>
      </c>
      <c r="AC497" s="15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 t="s">
        <v>330</v>
      </c>
      <c r="E498" s="26" t="s">
        <v>331</v>
      </c>
      <c r="F498" s="26" t="s">
        <v>330</v>
      </c>
      <c r="G498" s="26" t="s">
        <v>332</v>
      </c>
      <c r="H498" s="26" t="s">
        <v>333</v>
      </c>
      <c r="I498" s="26" t="s">
        <v>333</v>
      </c>
      <c r="J498" s="26" t="s">
        <v>333</v>
      </c>
      <c r="K498" s="26" t="s">
        <v>333</v>
      </c>
      <c r="L498" s="26" t="s">
        <v>333</v>
      </c>
      <c r="M498" s="26" t="s">
        <v>333</v>
      </c>
      <c r="N498" s="26" t="s">
        <v>333</v>
      </c>
      <c r="O498" s="26" t="s">
        <v>333</v>
      </c>
      <c r="P498" s="26" t="s">
        <v>331</v>
      </c>
      <c r="Q498" s="26" t="s">
        <v>332</v>
      </c>
      <c r="R498" s="26" t="s">
        <v>332</v>
      </c>
      <c r="S498" s="26" t="s">
        <v>331</v>
      </c>
      <c r="T498" s="26" t="s">
        <v>333</v>
      </c>
      <c r="U498" s="26" t="s">
        <v>332</v>
      </c>
      <c r="V498" s="26" t="s">
        <v>331</v>
      </c>
      <c r="W498" s="26" t="s">
        <v>331</v>
      </c>
      <c r="X498" s="26" t="s">
        <v>333</v>
      </c>
      <c r="Y498" s="26" t="s">
        <v>333</v>
      </c>
      <c r="Z498" s="26" t="s">
        <v>330</v>
      </c>
      <c r="AA498" s="26" t="s">
        <v>333</v>
      </c>
      <c r="AB498" s="26" t="s">
        <v>332</v>
      </c>
      <c r="AC498" s="15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33">
        <v>26.191050427915982</v>
      </c>
      <c r="E499" s="233">
        <v>25</v>
      </c>
      <c r="F499" s="233">
        <v>31.970519540000005</v>
      </c>
      <c r="G499" s="233">
        <v>30.690424419999999</v>
      </c>
      <c r="H499" s="233">
        <v>25.7</v>
      </c>
      <c r="I499" s="233">
        <v>20.591999999999999</v>
      </c>
      <c r="J499" s="233">
        <v>28</v>
      </c>
      <c r="K499" s="233">
        <v>26.9</v>
      </c>
      <c r="L499" s="233">
        <v>26.7</v>
      </c>
      <c r="M499" s="233">
        <v>27.5</v>
      </c>
      <c r="N499" s="233">
        <v>28.5</v>
      </c>
      <c r="O499" s="233">
        <v>28.4</v>
      </c>
      <c r="P499" s="233">
        <v>28.058103068682609</v>
      </c>
      <c r="Q499" s="233">
        <v>24.7</v>
      </c>
      <c r="R499" s="233">
        <v>28</v>
      </c>
      <c r="S499" s="233">
        <v>25.6</v>
      </c>
      <c r="T499" s="233">
        <v>21.1</v>
      </c>
      <c r="U499" s="233">
        <v>27</v>
      </c>
      <c r="V499" s="233">
        <v>27</v>
      </c>
      <c r="W499" s="233">
        <v>27</v>
      </c>
      <c r="X499" s="237">
        <v>18.02</v>
      </c>
      <c r="Y499" s="233">
        <v>24</v>
      </c>
      <c r="Z499" s="237">
        <v>114.88</v>
      </c>
      <c r="AA499" s="233">
        <v>30.4</v>
      </c>
      <c r="AB499" s="233">
        <v>25</v>
      </c>
      <c r="AC499" s="230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4">
        <v>1</v>
      </c>
    </row>
    <row r="500" spans="1:65">
      <c r="A500" s="30"/>
      <c r="B500" s="19">
        <v>1</v>
      </c>
      <c r="C500" s="9">
        <v>2</v>
      </c>
      <c r="D500" s="229">
        <v>26.224264465329313</v>
      </c>
      <c r="E500" s="229">
        <v>24.9</v>
      </c>
      <c r="F500" s="229">
        <v>28.476606230000002</v>
      </c>
      <c r="G500" s="229">
        <v>28.982810700000002</v>
      </c>
      <c r="H500" s="229">
        <v>24.5</v>
      </c>
      <c r="I500" s="229">
        <v>21.198</v>
      </c>
      <c r="J500" s="229">
        <v>27</v>
      </c>
      <c r="K500" s="229">
        <v>26.6</v>
      </c>
      <c r="L500" s="229">
        <v>26.7</v>
      </c>
      <c r="M500" s="229">
        <v>27.5</v>
      </c>
      <c r="N500" s="229">
        <v>28.7</v>
      </c>
      <c r="O500" s="229">
        <v>28.2</v>
      </c>
      <c r="P500" s="229">
        <v>27.034457993507107</v>
      </c>
      <c r="Q500" s="229">
        <v>24</v>
      </c>
      <c r="R500" s="229">
        <v>28</v>
      </c>
      <c r="S500" s="229">
        <v>24.9</v>
      </c>
      <c r="T500" s="229">
        <v>20.8</v>
      </c>
      <c r="U500" s="229">
        <v>27</v>
      </c>
      <c r="V500" s="229">
        <v>27</v>
      </c>
      <c r="W500" s="229">
        <v>27.4</v>
      </c>
      <c r="X500" s="238">
        <v>18.350000000000001</v>
      </c>
      <c r="Y500" s="229">
        <v>25</v>
      </c>
      <c r="Z500" s="238">
        <v>116.88</v>
      </c>
      <c r="AA500" s="229">
        <v>25.3</v>
      </c>
      <c r="AB500" s="229">
        <v>26</v>
      </c>
      <c r="AC500" s="230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4">
        <v>47</v>
      </c>
    </row>
    <row r="501" spans="1:65">
      <c r="A501" s="30"/>
      <c r="B501" s="19">
        <v>1</v>
      </c>
      <c r="C501" s="9">
        <v>3</v>
      </c>
      <c r="D501" s="229">
        <v>26.794083944110135</v>
      </c>
      <c r="E501" s="229">
        <v>24.8</v>
      </c>
      <c r="F501" s="229">
        <v>30.092173089999999</v>
      </c>
      <c r="G501" s="229">
        <v>29.216888149999999</v>
      </c>
      <c r="H501" s="229">
        <v>24.3</v>
      </c>
      <c r="I501" s="229">
        <v>22.923400000000001</v>
      </c>
      <c r="J501" s="229">
        <v>27</v>
      </c>
      <c r="K501" s="229">
        <v>26.8</v>
      </c>
      <c r="L501" s="229">
        <v>26.7</v>
      </c>
      <c r="M501" s="229">
        <v>27</v>
      </c>
      <c r="N501" s="229">
        <v>28.7</v>
      </c>
      <c r="O501" s="229">
        <v>25.9</v>
      </c>
      <c r="P501" s="229">
        <v>27.843387440669307</v>
      </c>
      <c r="Q501" s="229">
        <v>22.8</v>
      </c>
      <c r="R501" s="229">
        <v>27</v>
      </c>
      <c r="S501" s="229">
        <v>24.8</v>
      </c>
      <c r="T501" s="229">
        <v>21.7</v>
      </c>
      <c r="U501" s="229">
        <v>26</v>
      </c>
      <c r="V501" s="229">
        <v>27</v>
      </c>
      <c r="W501" s="229">
        <v>27</v>
      </c>
      <c r="X501" s="238">
        <v>19.46</v>
      </c>
      <c r="Y501" s="229">
        <v>24</v>
      </c>
      <c r="Z501" s="238">
        <v>112.72</v>
      </c>
      <c r="AA501" s="229">
        <v>27.9</v>
      </c>
      <c r="AB501" s="229">
        <v>25</v>
      </c>
      <c r="AC501" s="230"/>
      <c r="AD501" s="231"/>
      <c r="AE501" s="231"/>
      <c r="AF501" s="231"/>
      <c r="AG501" s="231"/>
      <c r="AH501" s="231"/>
      <c r="AI501" s="231"/>
      <c r="AJ501" s="231"/>
      <c r="AK501" s="231"/>
      <c r="AL501" s="231"/>
      <c r="AM501" s="231"/>
      <c r="AN501" s="231"/>
      <c r="AO501" s="231"/>
      <c r="AP501" s="231"/>
      <c r="AQ501" s="231"/>
      <c r="AR501" s="231"/>
      <c r="AS501" s="231"/>
      <c r="AT501" s="231"/>
      <c r="AU501" s="231"/>
      <c r="AV501" s="231"/>
      <c r="AW501" s="231"/>
      <c r="AX501" s="231"/>
      <c r="AY501" s="231"/>
      <c r="AZ501" s="231"/>
      <c r="BA501" s="231"/>
      <c r="BB501" s="231"/>
      <c r="BC501" s="231"/>
      <c r="BD501" s="231"/>
      <c r="BE501" s="231"/>
      <c r="BF501" s="231"/>
      <c r="BG501" s="231"/>
      <c r="BH501" s="231"/>
      <c r="BI501" s="231"/>
      <c r="BJ501" s="231"/>
      <c r="BK501" s="231"/>
      <c r="BL501" s="231"/>
      <c r="BM501" s="234">
        <v>16</v>
      </c>
    </row>
    <row r="502" spans="1:65">
      <c r="A502" s="30"/>
      <c r="B502" s="19">
        <v>1</v>
      </c>
      <c r="C502" s="9">
        <v>4</v>
      </c>
      <c r="D502" s="229">
        <v>26.746473894488403</v>
      </c>
      <c r="E502" s="229">
        <v>24.8</v>
      </c>
      <c r="F502" s="229">
        <v>30.521954470000001</v>
      </c>
      <c r="G502" s="229">
        <v>31.6</v>
      </c>
      <c r="H502" s="229">
        <v>24.9</v>
      </c>
      <c r="I502" s="229">
        <v>23.167200000000001</v>
      </c>
      <c r="J502" s="229">
        <v>28</v>
      </c>
      <c r="K502" s="229">
        <v>27.1</v>
      </c>
      <c r="L502" s="229">
        <v>26.9</v>
      </c>
      <c r="M502" s="229">
        <v>27.3</v>
      </c>
      <c r="N502" s="229">
        <v>28.9</v>
      </c>
      <c r="O502" s="229">
        <v>28</v>
      </c>
      <c r="P502" s="229">
        <v>28.773986856049227</v>
      </c>
      <c r="Q502" s="229">
        <v>24</v>
      </c>
      <c r="R502" s="229">
        <v>27</v>
      </c>
      <c r="S502" s="229">
        <v>25.1</v>
      </c>
      <c r="T502" s="229">
        <v>21.5</v>
      </c>
      <c r="U502" s="229">
        <v>27</v>
      </c>
      <c r="V502" s="229">
        <v>27</v>
      </c>
      <c r="W502" s="229">
        <v>27.3</v>
      </c>
      <c r="X502" s="238">
        <v>19.48</v>
      </c>
      <c r="Y502" s="229">
        <v>25</v>
      </c>
      <c r="Z502" s="238">
        <v>109.35999999999999</v>
      </c>
      <c r="AA502" s="229">
        <v>27.4</v>
      </c>
      <c r="AB502" s="229">
        <v>25</v>
      </c>
      <c r="AC502" s="230"/>
      <c r="AD502" s="231"/>
      <c r="AE502" s="231"/>
      <c r="AF502" s="231"/>
      <c r="AG502" s="231"/>
      <c r="AH502" s="231"/>
      <c r="AI502" s="231"/>
      <c r="AJ502" s="231"/>
      <c r="AK502" s="231"/>
      <c r="AL502" s="231"/>
      <c r="AM502" s="231"/>
      <c r="AN502" s="231"/>
      <c r="AO502" s="231"/>
      <c r="AP502" s="231"/>
      <c r="AQ502" s="231"/>
      <c r="AR502" s="231"/>
      <c r="AS502" s="231"/>
      <c r="AT502" s="231"/>
      <c r="AU502" s="231"/>
      <c r="AV502" s="231"/>
      <c r="AW502" s="231"/>
      <c r="AX502" s="231"/>
      <c r="AY502" s="231"/>
      <c r="AZ502" s="231"/>
      <c r="BA502" s="231"/>
      <c r="BB502" s="231"/>
      <c r="BC502" s="231"/>
      <c r="BD502" s="231"/>
      <c r="BE502" s="231"/>
      <c r="BF502" s="231"/>
      <c r="BG502" s="231"/>
      <c r="BH502" s="231"/>
      <c r="BI502" s="231"/>
      <c r="BJ502" s="231"/>
      <c r="BK502" s="231"/>
      <c r="BL502" s="231"/>
      <c r="BM502" s="234">
        <v>26.416976941758172</v>
      </c>
    </row>
    <row r="503" spans="1:65">
      <c r="A503" s="30"/>
      <c r="B503" s="19">
        <v>1</v>
      </c>
      <c r="C503" s="9">
        <v>5</v>
      </c>
      <c r="D503" s="229">
        <v>26.21690993904339</v>
      </c>
      <c r="E503" s="229">
        <v>24.8</v>
      </c>
      <c r="F503" s="229">
        <v>31.532882349999998</v>
      </c>
      <c r="G503" s="229">
        <v>26.577240459999999</v>
      </c>
      <c r="H503" s="229">
        <v>23.8</v>
      </c>
      <c r="I503" s="229">
        <v>25.500399999999999</v>
      </c>
      <c r="J503" s="229">
        <v>28</v>
      </c>
      <c r="K503" s="229">
        <v>27.3</v>
      </c>
      <c r="L503" s="229">
        <v>26.8</v>
      </c>
      <c r="M503" s="229">
        <v>27.1</v>
      </c>
      <c r="N503" s="229">
        <v>28.5</v>
      </c>
      <c r="O503" s="229">
        <v>28.5</v>
      </c>
      <c r="P503" s="229">
        <v>26.708828348800608</v>
      </c>
      <c r="Q503" s="229">
        <v>23.5</v>
      </c>
      <c r="R503" s="229">
        <v>28</v>
      </c>
      <c r="S503" s="229">
        <v>25.5</v>
      </c>
      <c r="T503" s="229">
        <v>21.3</v>
      </c>
      <c r="U503" s="229">
        <v>26</v>
      </c>
      <c r="V503" s="229">
        <v>27</v>
      </c>
      <c r="W503" s="229">
        <v>27.8</v>
      </c>
      <c r="X503" s="238">
        <v>18.809999999999999</v>
      </c>
      <c r="Y503" s="229">
        <v>25</v>
      </c>
      <c r="Z503" s="238">
        <v>114.23999999999998</v>
      </c>
      <c r="AA503" s="229">
        <v>25.9</v>
      </c>
      <c r="AB503" s="229">
        <v>25</v>
      </c>
      <c r="AC503" s="230"/>
      <c r="AD503" s="231"/>
      <c r="AE503" s="231"/>
      <c r="AF503" s="231"/>
      <c r="AG503" s="231"/>
      <c r="AH503" s="231"/>
      <c r="AI503" s="231"/>
      <c r="AJ503" s="231"/>
      <c r="AK503" s="231"/>
      <c r="AL503" s="231"/>
      <c r="AM503" s="231"/>
      <c r="AN503" s="231"/>
      <c r="AO503" s="231"/>
      <c r="AP503" s="231"/>
      <c r="AQ503" s="231"/>
      <c r="AR503" s="231"/>
      <c r="AS503" s="231"/>
      <c r="AT503" s="231"/>
      <c r="AU503" s="231"/>
      <c r="AV503" s="231"/>
      <c r="AW503" s="231"/>
      <c r="AX503" s="231"/>
      <c r="AY503" s="231"/>
      <c r="AZ503" s="231"/>
      <c r="BA503" s="231"/>
      <c r="BB503" s="231"/>
      <c r="BC503" s="231"/>
      <c r="BD503" s="231"/>
      <c r="BE503" s="231"/>
      <c r="BF503" s="231"/>
      <c r="BG503" s="231"/>
      <c r="BH503" s="231"/>
      <c r="BI503" s="231"/>
      <c r="BJ503" s="231"/>
      <c r="BK503" s="231"/>
      <c r="BL503" s="231"/>
      <c r="BM503" s="234">
        <v>98</v>
      </c>
    </row>
    <row r="504" spans="1:65">
      <c r="A504" s="30"/>
      <c r="B504" s="19">
        <v>1</v>
      </c>
      <c r="C504" s="9">
        <v>6</v>
      </c>
      <c r="D504" s="229">
        <v>26.546363759202862</v>
      </c>
      <c r="E504" s="229">
        <v>24.5</v>
      </c>
      <c r="F504" s="229">
        <v>31.242030110000002</v>
      </c>
      <c r="G504" s="229">
        <v>28.771385599999999</v>
      </c>
      <c r="H504" s="229">
        <v>24.2</v>
      </c>
      <c r="I504" s="229">
        <v>23.689900000000002</v>
      </c>
      <c r="J504" s="229">
        <v>28</v>
      </c>
      <c r="K504" s="229">
        <v>26.9</v>
      </c>
      <c r="L504" s="229">
        <v>26.5</v>
      </c>
      <c r="M504" s="229">
        <v>27.1</v>
      </c>
      <c r="N504" s="229">
        <v>28.5</v>
      </c>
      <c r="O504" s="229">
        <v>25.6</v>
      </c>
      <c r="P504" s="229">
        <v>28.959092704828677</v>
      </c>
      <c r="Q504" s="229">
        <v>24.8</v>
      </c>
      <c r="R504" s="229">
        <v>28</v>
      </c>
      <c r="S504" s="229">
        <v>25.9</v>
      </c>
      <c r="T504" s="229">
        <v>21.8</v>
      </c>
      <c r="U504" s="229">
        <v>26</v>
      </c>
      <c r="V504" s="229">
        <v>27</v>
      </c>
      <c r="W504" s="229">
        <v>27.7</v>
      </c>
      <c r="X504" s="238">
        <v>18.88</v>
      </c>
      <c r="Y504" s="229">
        <v>26</v>
      </c>
      <c r="Z504" s="238">
        <v>123.36000000000001</v>
      </c>
      <c r="AA504" s="229">
        <v>26.8</v>
      </c>
      <c r="AB504" s="229">
        <v>25</v>
      </c>
      <c r="AC504" s="230"/>
      <c r="AD504" s="231"/>
      <c r="AE504" s="231"/>
      <c r="AF504" s="231"/>
      <c r="AG504" s="231"/>
      <c r="AH504" s="231"/>
      <c r="AI504" s="231"/>
      <c r="AJ504" s="231"/>
      <c r="AK504" s="231"/>
      <c r="AL504" s="231"/>
      <c r="AM504" s="231"/>
      <c r="AN504" s="231"/>
      <c r="AO504" s="231"/>
      <c r="AP504" s="231"/>
      <c r="AQ504" s="231"/>
      <c r="AR504" s="231"/>
      <c r="AS504" s="231"/>
      <c r="AT504" s="231"/>
      <c r="AU504" s="231"/>
      <c r="AV504" s="231"/>
      <c r="AW504" s="231"/>
      <c r="AX504" s="231"/>
      <c r="AY504" s="231"/>
      <c r="AZ504" s="231"/>
      <c r="BA504" s="231"/>
      <c r="BB504" s="231"/>
      <c r="BC504" s="231"/>
      <c r="BD504" s="231"/>
      <c r="BE504" s="231"/>
      <c r="BF504" s="231"/>
      <c r="BG504" s="231"/>
      <c r="BH504" s="231"/>
      <c r="BI504" s="231"/>
      <c r="BJ504" s="231"/>
      <c r="BK504" s="231"/>
      <c r="BL504" s="231"/>
      <c r="BM504" s="232"/>
    </row>
    <row r="505" spans="1:65">
      <c r="A505" s="30"/>
      <c r="B505" s="20" t="s">
        <v>271</v>
      </c>
      <c r="C505" s="12"/>
      <c r="D505" s="236">
        <v>26.453191071681676</v>
      </c>
      <c r="E505" s="236">
        <v>24.8</v>
      </c>
      <c r="F505" s="236">
        <v>30.639360964999998</v>
      </c>
      <c r="G505" s="236">
        <v>29.30645822166667</v>
      </c>
      <c r="H505" s="236">
        <v>24.566666666666666</v>
      </c>
      <c r="I505" s="236">
        <v>22.845150000000004</v>
      </c>
      <c r="J505" s="236">
        <v>27.666666666666668</v>
      </c>
      <c r="K505" s="236">
        <v>26.933333333333337</v>
      </c>
      <c r="L505" s="236">
        <v>26.716666666666669</v>
      </c>
      <c r="M505" s="236">
        <v>27.25</v>
      </c>
      <c r="N505" s="236">
        <v>28.633333333333336</v>
      </c>
      <c r="O505" s="236">
        <v>27.433333333333334</v>
      </c>
      <c r="P505" s="236">
        <v>27.896309402089589</v>
      </c>
      <c r="Q505" s="236">
        <v>23.966666666666669</v>
      </c>
      <c r="R505" s="236">
        <v>27.666666666666668</v>
      </c>
      <c r="S505" s="236">
        <v>25.3</v>
      </c>
      <c r="T505" s="236">
        <v>21.366666666666671</v>
      </c>
      <c r="U505" s="236">
        <v>26.5</v>
      </c>
      <c r="V505" s="236">
        <v>27</v>
      </c>
      <c r="W505" s="236">
        <v>27.366666666666664</v>
      </c>
      <c r="X505" s="236">
        <v>18.833333333333332</v>
      </c>
      <c r="Y505" s="236">
        <v>24.833333333333332</v>
      </c>
      <c r="Z505" s="236">
        <v>115.24000000000001</v>
      </c>
      <c r="AA505" s="236">
        <v>27.283333333333335</v>
      </c>
      <c r="AB505" s="236">
        <v>25.166666666666668</v>
      </c>
      <c r="AC505" s="230"/>
      <c r="AD505" s="231"/>
      <c r="AE505" s="231"/>
      <c r="AF505" s="231"/>
      <c r="AG505" s="231"/>
      <c r="AH505" s="231"/>
      <c r="AI505" s="231"/>
      <c r="AJ505" s="231"/>
      <c r="AK505" s="231"/>
      <c r="AL505" s="231"/>
      <c r="AM505" s="231"/>
      <c r="AN505" s="231"/>
      <c r="AO505" s="231"/>
      <c r="AP505" s="231"/>
      <c r="AQ505" s="231"/>
      <c r="AR505" s="231"/>
      <c r="AS505" s="231"/>
      <c r="AT505" s="231"/>
      <c r="AU505" s="231"/>
      <c r="AV505" s="231"/>
      <c r="AW505" s="231"/>
      <c r="AX505" s="231"/>
      <c r="AY505" s="231"/>
      <c r="AZ505" s="231"/>
      <c r="BA505" s="231"/>
      <c r="BB505" s="231"/>
      <c r="BC505" s="231"/>
      <c r="BD505" s="231"/>
      <c r="BE505" s="231"/>
      <c r="BF505" s="231"/>
      <c r="BG505" s="231"/>
      <c r="BH505" s="231"/>
      <c r="BI505" s="231"/>
      <c r="BJ505" s="231"/>
      <c r="BK505" s="231"/>
      <c r="BL505" s="231"/>
      <c r="BM505" s="232"/>
    </row>
    <row r="506" spans="1:65">
      <c r="A506" s="30"/>
      <c r="B506" s="3" t="s">
        <v>272</v>
      </c>
      <c r="C506" s="29"/>
      <c r="D506" s="229">
        <v>26.385314112266087</v>
      </c>
      <c r="E506" s="229">
        <v>24.8</v>
      </c>
      <c r="F506" s="229">
        <v>30.881992289999999</v>
      </c>
      <c r="G506" s="229">
        <v>29.099849425000002</v>
      </c>
      <c r="H506" s="229">
        <v>24.4</v>
      </c>
      <c r="I506" s="229">
        <v>23.045300000000001</v>
      </c>
      <c r="J506" s="229">
        <v>28</v>
      </c>
      <c r="K506" s="229">
        <v>26.9</v>
      </c>
      <c r="L506" s="229">
        <v>26.7</v>
      </c>
      <c r="M506" s="229">
        <v>27.200000000000003</v>
      </c>
      <c r="N506" s="229">
        <v>28.6</v>
      </c>
      <c r="O506" s="229">
        <v>28.1</v>
      </c>
      <c r="P506" s="229">
        <v>27.950745254675958</v>
      </c>
      <c r="Q506" s="229">
        <v>24</v>
      </c>
      <c r="R506" s="229">
        <v>28</v>
      </c>
      <c r="S506" s="229">
        <v>25.3</v>
      </c>
      <c r="T506" s="229">
        <v>21.4</v>
      </c>
      <c r="U506" s="229">
        <v>26.5</v>
      </c>
      <c r="V506" s="229">
        <v>27</v>
      </c>
      <c r="W506" s="229">
        <v>27.35</v>
      </c>
      <c r="X506" s="229">
        <v>18.844999999999999</v>
      </c>
      <c r="Y506" s="229">
        <v>25</v>
      </c>
      <c r="Z506" s="229">
        <v>114.55999999999999</v>
      </c>
      <c r="AA506" s="229">
        <v>27.1</v>
      </c>
      <c r="AB506" s="229">
        <v>25</v>
      </c>
      <c r="AC506" s="230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2"/>
    </row>
    <row r="507" spans="1:65">
      <c r="A507" s="30"/>
      <c r="B507" s="3" t="s">
        <v>273</v>
      </c>
      <c r="C507" s="29"/>
      <c r="D507" s="24">
        <v>0.27851671266789774</v>
      </c>
      <c r="E507" s="24">
        <v>0.16733200530681494</v>
      </c>
      <c r="F507" s="24">
        <v>1.2589106890453752</v>
      </c>
      <c r="G507" s="24">
        <v>1.7334012313462257</v>
      </c>
      <c r="H507" s="24">
        <v>0.66231915770772176</v>
      </c>
      <c r="I507" s="24">
        <v>1.7699481594103259</v>
      </c>
      <c r="J507" s="24">
        <v>0.5163977794943222</v>
      </c>
      <c r="K507" s="24">
        <v>0.24221202832779937</v>
      </c>
      <c r="L507" s="24">
        <v>0.13291601358251232</v>
      </c>
      <c r="M507" s="24">
        <v>0.21679483388678764</v>
      </c>
      <c r="N507" s="24">
        <v>0.16329931618554464</v>
      </c>
      <c r="O507" s="24">
        <v>1.3185851002747853</v>
      </c>
      <c r="P507" s="24">
        <v>0.90351569867005355</v>
      </c>
      <c r="Q507" s="24">
        <v>0.75011110288187732</v>
      </c>
      <c r="R507" s="24">
        <v>0.5163977794943222</v>
      </c>
      <c r="S507" s="24">
        <v>0.43358966777357572</v>
      </c>
      <c r="T507" s="24">
        <v>0.37771241264574079</v>
      </c>
      <c r="U507" s="24">
        <v>0.54772255750516607</v>
      </c>
      <c r="V507" s="24">
        <v>0</v>
      </c>
      <c r="W507" s="24">
        <v>0.3386246693120078</v>
      </c>
      <c r="X507" s="24">
        <v>0.58459102513352601</v>
      </c>
      <c r="Y507" s="24">
        <v>0.752772652709081</v>
      </c>
      <c r="Z507" s="24">
        <v>4.704857064778917</v>
      </c>
      <c r="AA507" s="24">
        <v>1.7993517351164738</v>
      </c>
      <c r="AB507" s="24">
        <v>0.40824829046386296</v>
      </c>
      <c r="AC507" s="15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87</v>
      </c>
      <c r="C508" s="29"/>
      <c r="D508" s="13">
        <v>1.052866219100696E-2</v>
      </c>
      <c r="E508" s="13">
        <v>6.7472582785006018E-3</v>
      </c>
      <c r="F508" s="13">
        <v>4.1088020421948618E-2</v>
      </c>
      <c r="G508" s="13">
        <v>5.914741447892527E-2</v>
      </c>
      <c r="H508" s="13">
        <v>2.6960074262186776E-2</v>
      </c>
      <c r="I508" s="13">
        <v>7.7475882601354143E-2</v>
      </c>
      <c r="J508" s="13">
        <v>1.866497998172249E-2</v>
      </c>
      <c r="K508" s="13">
        <v>8.9930208537549253E-3</v>
      </c>
      <c r="L508" s="13">
        <v>4.9750223424521135E-3</v>
      </c>
      <c r="M508" s="13">
        <v>7.9557737206160592E-3</v>
      </c>
      <c r="N508" s="13">
        <v>5.703119307993409E-3</v>
      </c>
      <c r="O508" s="13">
        <v>4.8065070483892539E-2</v>
      </c>
      <c r="P508" s="13">
        <v>3.2388359536992199E-2</v>
      </c>
      <c r="Q508" s="13">
        <v>3.12980988685067E-2</v>
      </c>
      <c r="R508" s="13">
        <v>1.866497998172249E-2</v>
      </c>
      <c r="S508" s="13">
        <v>1.71379315325524E-2</v>
      </c>
      <c r="T508" s="13">
        <v>1.7677648017741375E-2</v>
      </c>
      <c r="U508" s="13">
        <v>2.0668775754911928E-2</v>
      </c>
      <c r="V508" s="13">
        <v>0</v>
      </c>
      <c r="W508" s="13">
        <v>1.2373617636248764E-2</v>
      </c>
      <c r="X508" s="13">
        <v>3.1040231423019083E-2</v>
      </c>
      <c r="Y508" s="13">
        <v>3.0312992726540176E-2</v>
      </c>
      <c r="Z508" s="13">
        <v>4.0826597229945479E-2</v>
      </c>
      <c r="AA508" s="13">
        <v>6.5950582838722308E-2</v>
      </c>
      <c r="AB508" s="13">
        <v>1.6221786376047535E-2</v>
      </c>
      <c r="AC508" s="15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274</v>
      </c>
      <c r="C509" s="29"/>
      <c r="D509" s="13">
        <v>1.3708657884414777E-3</v>
      </c>
      <c r="E509" s="13">
        <v>-6.1209764664713173E-2</v>
      </c>
      <c r="F509" s="13">
        <v>0.15983600366351403</v>
      </c>
      <c r="G509" s="13">
        <v>0.10937971011137915</v>
      </c>
      <c r="H509" s="13">
        <v>-7.004246849179252E-2</v>
      </c>
      <c r="I509" s="13">
        <v>-0.13520952642056727</v>
      </c>
      <c r="J509" s="13">
        <v>4.7306310925118389E-2</v>
      </c>
      <c r="K509" s="13">
        <v>1.9546384611440759E-2</v>
      </c>
      <c r="L509" s="13">
        <v>1.1344588200581152E-2</v>
      </c>
      <c r="M509" s="13">
        <v>3.153362551961969E-2</v>
      </c>
      <c r="N509" s="13">
        <v>8.3898941065875698E-2</v>
      </c>
      <c r="O509" s="13">
        <v>3.8473607098039153E-2</v>
      </c>
      <c r="P509" s="13">
        <v>5.5999309216679727E-2</v>
      </c>
      <c r="Q509" s="13">
        <v>-9.2755135475710682E-2</v>
      </c>
      <c r="R509" s="13">
        <v>4.7306310925118389E-2</v>
      </c>
      <c r="S509" s="13">
        <v>-4.2282542178114668E-2</v>
      </c>
      <c r="T509" s="13">
        <v>-0.19117669240602286</v>
      </c>
      <c r="U509" s="13">
        <v>3.1427917897217661E-3</v>
      </c>
      <c r="V509" s="13">
        <v>2.2070014276320382E-2</v>
      </c>
      <c r="W509" s="13">
        <v>3.5949977433159086E-2</v>
      </c>
      <c r="X509" s="13">
        <v>-0.28707461967145564</v>
      </c>
      <c r="Y509" s="13">
        <v>-5.9947949832273362E-2</v>
      </c>
      <c r="Z509" s="13">
        <v>3.3623462387112282</v>
      </c>
      <c r="AA509" s="13">
        <v>3.2795440352059613E-2</v>
      </c>
      <c r="AB509" s="13">
        <v>-4.7329801507874247E-2</v>
      </c>
      <c r="AC509" s="15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275</v>
      </c>
      <c r="C510" s="47"/>
      <c r="D510" s="45">
        <v>0.2</v>
      </c>
      <c r="E510" s="45">
        <v>0.88</v>
      </c>
      <c r="F510" s="45">
        <v>1.53</v>
      </c>
      <c r="G510" s="45">
        <v>0.98</v>
      </c>
      <c r="H510" s="45">
        <v>0.98</v>
      </c>
      <c r="I510" s="45">
        <v>1.69</v>
      </c>
      <c r="J510" s="45">
        <v>0.3</v>
      </c>
      <c r="K510" s="45">
        <v>0</v>
      </c>
      <c r="L510" s="45">
        <v>0.09</v>
      </c>
      <c r="M510" s="45">
        <v>0.13</v>
      </c>
      <c r="N510" s="45">
        <v>0.7</v>
      </c>
      <c r="O510" s="45">
        <v>0.21</v>
      </c>
      <c r="P510" s="45">
        <v>0.4</v>
      </c>
      <c r="Q510" s="45">
        <v>1.22</v>
      </c>
      <c r="R510" s="45">
        <v>0.3</v>
      </c>
      <c r="S510" s="45">
        <v>0.67</v>
      </c>
      <c r="T510" s="45">
        <v>2.2999999999999998</v>
      </c>
      <c r="U510" s="45">
        <v>0.18</v>
      </c>
      <c r="V510" s="45">
        <v>0.03</v>
      </c>
      <c r="W510" s="45">
        <v>0.18</v>
      </c>
      <c r="X510" s="45">
        <v>3.34</v>
      </c>
      <c r="Y510" s="45">
        <v>0.87</v>
      </c>
      <c r="Z510" s="45">
        <v>36.46</v>
      </c>
      <c r="AA510" s="45">
        <v>0.14000000000000001</v>
      </c>
      <c r="AB510" s="45">
        <v>0.73</v>
      </c>
      <c r="AC510" s="15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5"/>
    </row>
    <row r="512" spans="1:65" ht="15">
      <c r="B512" s="8" t="s">
        <v>593</v>
      </c>
      <c r="BM512" s="28" t="s">
        <v>67</v>
      </c>
    </row>
    <row r="513" spans="1:65" ht="15">
      <c r="A513" s="25" t="s">
        <v>23</v>
      </c>
      <c r="B513" s="18" t="s">
        <v>111</v>
      </c>
      <c r="C513" s="15" t="s">
        <v>112</v>
      </c>
      <c r="D513" s="16" t="s">
        <v>231</v>
      </c>
      <c r="E513" s="17" t="s">
        <v>231</v>
      </c>
      <c r="F513" s="17" t="s">
        <v>231</v>
      </c>
      <c r="G513" s="17" t="s">
        <v>231</v>
      </c>
      <c r="H513" s="17" t="s">
        <v>231</v>
      </c>
      <c r="I513" s="17" t="s">
        <v>231</v>
      </c>
      <c r="J513" s="17" t="s">
        <v>231</v>
      </c>
      <c r="K513" s="15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232</v>
      </c>
      <c r="C514" s="9" t="s">
        <v>232</v>
      </c>
      <c r="D514" s="151" t="s">
        <v>236</v>
      </c>
      <c r="E514" s="152" t="s">
        <v>237</v>
      </c>
      <c r="F514" s="152" t="s">
        <v>241</v>
      </c>
      <c r="G514" s="152" t="s">
        <v>242</v>
      </c>
      <c r="H514" s="152" t="s">
        <v>253</v>
      </c>
      <c r="I514" s="152" t="s">
        <v>257</v>
      </c>
      <c r="J514" s="152" t="s">
        <v>264</v>
      </c>
      <c r="K514" s="15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294</v>
      </c>
      <c r="E515" s="11" t="s">
        <v>294</v>
      </c>
      <c r="F515" s="11" t="s">
        <v>329</v>
      </c>
      <c r="G515" s="11" t="s">
        <v>294</v>
      </c>
      <c r="H515" s="11" t="s">
        <v>329</v>
      </c>
      <c r="I515" s="11" t="s">
        <v>294</v>
      </c>
      <c r="J515" s="11" t="s">
        <v>329</v>
      </c>
      <c r="K515" s="15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 t="s">
        <v>330</v>
      </c>
      <c r="E516" s="26" t="s">
        <v>331</v>
      </c>
      <c r="F516" s="26" t="s">
        <v>333</v>
      </c>
      <c r="G516" s="26" t="s">
        <v>333</v>
      </c>
      <c r="H516" s="26" t="s">
        <v>332</v>
      </c>
      <c r="I516" s="26" t="s">
        <v>332</v>
      </c>
      <c r="J516" s="26" t="s">
        <v>332</v>
      </c>
      <c r="K516" s="15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14">
        <v>9.6187495343745433E-2</v>
      </c>
      <c r="E517" s="214">
        <v>8.5000000000000006E-2</v>
      </c>
      <c r="F517" s="213" t="s">
        <v>106</v>
      </c>
      <c r="G517" s="214">
        <v>8.5699999999999998E-2</v>
      </c>
      <c r="H517" s="214">
        <v>0.09</v>
      </c>
      <c r="I517" s="214">
        <v>0.09</v>
      </c>
      <c r="J517" s="214">
        <v>0.09</v>
      </c>
      <c r="K517" s="211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  <c r="AH517" s="212"/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  <c r="BI517" s="212"/>
      <c r="BJ517" s="212"/>
      <c r="BK517" s="212"/>
      <c r="BL517" s="212"/>
      <c r="BM517" s="215">
        <v>1</v>
      </c>
    </row>
    <row r="518" spans="1:65">
      <c r="A518" s="30"/>
      <c r="B518" s="19">
        <v>1</v>
      </c>
      <c r="C518" s="9">
        <v>2</v>
      </c>
      <c r="D518" s="24">
        <v>9.7632501462424345E-2</v>
      </c>
      <c r="E518" s="24">
        <v>8.7999999999999995E-2</v>
      </c>
      <c r="F518" s="216" t="s">
        <v>106</v>
      </c>
      <c r="G518" s="24">
        <v>8.6300000000000002E-2</v>
      </c>
      <c r="H518" s="24">
        <v>0.1</v>
      </c>
      <c r="I518" s="24">
        <v>0.09</v>
      </c>
      <c r="J518" s="24">
        <v>0.09</v>
      </c>
      <c r="K518" s="211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  <c r="AH518" s="212"/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  <c r="BI518" s="212"/>
      <c r="BJ518" s="212"/>
      <c r="BK518" s="212"/>
      <c r="BL518" s="212"/>
      <c r="BM518" s="215">
        <v>26</v>
      </c>
    </row>
    <row r="519" spans="1:65">
      <c r="A519" s="30"/>
      <c r="B519" s="19">
        <v>1</v>
      </c>
      <c r="C519" s="9">
        <v>3</v>
      </c>
      <c r="D519" s="24">
        <v>9.5057194623940827E-2</v>
      </c>
      <c r="E519" s="24">
        <v>8.4000000000000005E-2</v>
      </c>
      <c r="F519" s="216" t="s">
        <v>106</v>
      </c>
      <c r="G519" s="24">
        <v>7.7399999999999997E-2</v>
      </c>
      <c r="H519" s="24">
        <v>0.09</v>
      </c>
      <c r="I519" s="24">
        <v>0.09</v>
      </c>
      <c r="J519" s="24">
        <v>0.09</v>
      </c>
      <c r="K519" s="211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  <c r="BI519" s="212"/>
      <c r="BJ519" s="212"/>
      <c r="BK519" s="212"/>
      <c r="BL519" s="212"/>
      <c r="BM519" s="215">
        <v>16</v>
      </c>
    </row>
    <row r="520" spans="1:65">
      <c r="A520" s="30"/>
      <c r="B520" s="19">
        <v>1</v>
      </c>
      <c r="C520" s="9">
        <v>4</v>
      </c>
      <c r="D520" s="24">
        <v>9.6468411654872827E-2</v>
      </c>
      <c r="E520" s="24">
        <v>8.5999999999999993E-2</v>
      </c>
      <c r="F520" s="216" t="s">
        <v>106</v>
      </c>
      <c r="G520" s="24">
        <v>8.1100000000000005E-2</v>
      </c>
      <c r="H520" s="24">
        <v>0.09</v>
      </c>
      <c r="I520" s="24">
        <v>0.09</v>
      </c>
      <c r="J520" s="24">
        <v>0.09</v>
      </c>
      <c r="K520" s="211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  <c r="BI520" s="212"/>
      <c r="BJ520" s="212"/>
      <c r="BK520" s="212"/>
      <c r="BL520" s="212"/>
      <c r="BM520" s="215">
        <v>8.8737594233127784E-2</v>
      </c>
    </row>
    <row r="521" spans="1:65">
      <c r="A521" s="30"/>
      <c r="B521" s="19">
        <v>1</v>
      </c>
      <c r="C521" s="9">
        <v>5</v>
      </c>
      <c r="D521" s="24">
        <v>9.2267826761646868E-2</v>
      </c>
      <c r="E521" s="24">
        <v>8.3000000000000004E-2</v>
      </c>
      <c r="F521" s="216" t="s">
        <v>106</v>
      </c>
      <c r="G521" s="24">
        <v>8.1299999999999997E-2</v>
      </c>
      <c r="H521" s="24">
        <v>0.09</v>
      </c>
      <c r="I521" s="24">
        <v>0.09</v>
      </c>
      <c r="J521" s="24">
        <v>0.08</v>
      </c>
      <c r="K521" s="211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  <c r="AH521" s="212"/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  <c r="BI521" s="212"/>
      <c r="BJ521" s="212"/>
      <c r="BK521" s="212"/>
      <c r="BL521" s="212"/>
      <c r="BM521" s="215">
        <v>99</v>
      </c>
    </row>
    <row r="522" spans="1:65">
      <c r="A522" s="30"/>
      <c r="B522" s="19">
        <v>1</v>
      </c>
      <c r="C522" s="9">
        <v>6</v>
      </c>
      <c r="D522" s="24">
        <v>9.0779962545970358E-2</v>
      </c>
      <c r="E522" s="24">
        <v>8.5999999999999993E-2</v>
      </c>
      <c r="F522" s="216" t="s">
        <v>106</v>
      </c>
      <c r="G522" s="241">
        <v>9.9400000000000002E-2</v>
      </c>
      <c r="H522" s="24">
        <v>0.09</v>
      </c>
      <c r="I522" s="24">
        <v>0.09</v>
      </c>
      <c r="J522" s="24">
        <v>0.09</v>
      </c>
      <c r="K522" s="211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  <c r="BI522" s="212"/>
      <c r="BJ522" s="212"/>
      <c r="BK522" s="212"/>
      <c r="BL522" s="212"/>
      <c r="BM522" s="56"/>
    </row>
    <row r="523" spans="1:65">
      <c r="A523" s="30"/>
      <c r="B523" s="20" t="s">
        <v>271</v>
      </c>
      <c r="C523" s="12"/>
      <c r="D523" s="217">
        <v>9.473223206543345E-2</v>
      </c>
      <c r="E523" s="217">
        <v>8.533333333333333E-2</v>
      </c>
      <c r="F523" s="217" t="s">
        <v>757</v>
      </c>
      <c r="G523" s="217">
        <v>8.5199999999999998E-2</v>
      </c>
      <c r="H523" s="217">
        <v>9.166666666666666E-2</v>
      </c>
      <c r="I523" s="217">
        <v>8.9999999999999983E-2</v>
      </c>
      <c r="J523" s="217">
        <v>8.8333333333333333E-2</v>
      </c>
      <c r="K523" s="211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  <c r="AH523" s="212"/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  <c r="BI523" s="212"/>
      <c r="BJ523" s="212"/>
      <c r="BK523" s="212"/>
      <c r="BL523" s="212"/>
      <c r="BM523" s="56"/>
    </row>
    <row r="524" spans="1:65">
      <c r="A524" s="30"/>
      <c r="B524" s="3" t="s">
        <v>272</v>
      </c>
      <c r="C524" s="29"/>
      <c r="D524" s="24">
        <v>9.562234498384313E-2</v>
      </c>
      <c r="E524" s="24">
        <v>8.5499999999999993E-2</v>
      </c>
      <c r="F524" s="24" t="s">
        <v>757</v>
      </c>
      <c r="G524" s="24">
        <v>8.3499999999999991E-2</v>
      </c>
      <c r="H524" s="24">
        <v>0.09</v>
      </c>
      <c r="I524" s="24">
        <v>0.09</v>
      </c>
      <c r="J524" s="24">
        <v>0.09</v>
      </c>
      <c r="K524" s="211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  <c r="AH524" s="212"/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  <c r="BI524" s="212"/>
      <c r="BJ524" s="212"/>
      <c r="BK524" s="212"/>
      <c r="BL524" s="212"/>
      <c r="BM524" s="56"/>
    </row>
    <row r="525" spans="1:65">
      <c r="A525" s="30"/>
      <c r="B525" s="3" t="s">
        <v>273</v>
      </c>
      <c r="C525" s="29"/>
      <c r="D525" s="24">
        <v>2.6586839553189193E-3</v>
      </c>
      <c r="E525" s="24">
        <v>1.7511900715418214E-3</v>
      </c>
      <c r="F525" s="24" t="s">
        <v>757</v>
      </c>
      <c r="G525" s="24">
        <v>7.693633731859089E-3</v>
      </c>
      <c r="H525" s="24">
        <v>4.0824829046386332E-3</v>
      </c>
      <c r="I525" s="24">
        <v>1.5202354861220293E-17</v>
      </c>
      <c r="J525" s="24">
        <v>4.082482904638628E-3</v>
      </c>
      <c r="K525" s="211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  <c r="AH525" s="212"/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  <c r="BI525" s="212"/>
      <c r="BJ525" s="212"/>
      <c r="BK525" s="212"/>
      <c r="BL525" s="212"/>
      <c r="BM525" s="56"/>
    </row>
    <row r="526" spans="1:65">
      <c r="A526" s="30"/>
      <c r="B526" s="3" t="s">
        <v>87</v>
      </c>
      <c r="C526" s="29"/>
      <c r="D526" s="13">
        <v>2.8065251893173097E-2</v>
      </c>
      <c r="E526" s="13">
        <v>2.0521758650880722E-2</v>
      </c>
      <c r="F526" s="13" t="s">
        <v>757</v>
      </c>
      <c r="G526" s="13">
        <v>9.0300865397407157E-2</v>
      </c>
      <c r="H526" s="13">
        <v>4.4536177141512368E-2</v>
      </c>
      <c r="I526" s="13">
        <v>1.6891505401355884E-16</v>
      </c>
      <c r="J526" s="13">
        <v>4.6216787599682584E-2</v>
      </c>
      <c r="K526" s="15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3">
        <v>6.7554658024160608E-2</v>
      </c>
      <c r="E527" s="13">
        <v>-3.8363231832169276E-2</v>
      </c>
      <c r="F527" s="13" t="s">
        <v>757</v>
      </c>
      <c r="G527" s="13">
        <v>-3.9865789282431563E-2</v>
      </c>
      <c r="H527" s="13">
        <v>3.3008247055286821E-2</v>
      </c>
      <c r="I527" s="13">
        <v>1.4226278927008673E-2</v>
      </c>
      <c r="J527" s="13">
        <v>-4.5556892012690309E-3</v>
      </c>
      <c r="K527" s="15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275</v>
      </c>
      <c r="C528" s="47"/>
      <c r="D528" s="45">
        <v>1.38</v>
      </c>
      <c r="E528" s="45">
        <v>0.65</v>
      </c>
      <c r="F528" s="45">
        <v>8.25</v>
      </c>
      <c r="G528" s="45">
        <v>0.67</v>
      </c>
      <c r="H528" s="45">
        <v>0.72</v>
      </c>
      <c r="I528" s="45">
        <v>0.36</v>
      </c>
      <c r="J528" s="45">
        <v>0</v>
      </c>
      <c r="K528" s="15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BM529" s="55"/>
    </row>
    <row r="530" spans="1:65" ht="15">
      <c r="B530" s="8" t="s">
        <v>594</v>
      </c>
      <c r="BM530" s="28" t="s">
        <v>67</v>
      </c>
    </row>
    <row r="531" spans="1:65" ht="15">
      <c r="A531" s="25" t="s">
        <v>55</v>
      </c>
      <c r="B531" s="18" t="s">
        <v>111</v>
      </c>
      <c r="C531" s="15" t="s">
        <v>112</v>
      </c>
      <c r="D531" s="16" t="s">
        <v>231</v>
      </c>
      <c r="E531" s="17" t="s">
        <v>231</v>
      </c>
      <c r="F531" s="17" t="s">
        <v>231</v>
      </c>
      <c r="G531" s="17" t="s">
        <v>231</v>
      </c>
      <c r="H531" s="17" t="s">
        <v>231</v>
      </c>
      <c r="I531" s="17" t="s">
        <v>231</v>
      </c>
      <c r="J531" s="17" t="s">
        <v>231</v>
      </c>
      <c r="K531" s="17" t="s">
        <v>231</v>
      </c>
      <c r="L531" s="17" t="s">
        <v>231</v>
      </c>
      <c r="M531" s="17" t="s">
        <v>231</v>
      </c>
      <c r="N531" s="17" t="s">
        <v>231</v>
      </c>
      <c r="O531" s="17" t="s">
        <v>231</v>
      </c>
      <c r="P531" s="17" t="s">
        <v>231</v>
      </c>
      <c r="Q531" s="17" t="s">
        <v>231</v>
      </c>
      <c r="R531" s="17" t="s">
        <v>231</v>
      </c>
      <c r="S531" s="17" t="s">
        <v>231</v>
      </c>
      <c r="T531" s="17" t="s">
        <v>231</v>
      </c>
      <c r="U531" s="17" t="s">
        <v>231</v>
      </c>
      <c r="V531" s="17" t="s">
        <v>231</v>
      </c>
      <c r="W531" s="17" t="s">
        <v>231</v>
      </c>
      <c r="X531" s="17" t="s">
        <v>231</v>
      </c>
      <c r="Y531" s="17" t="s">
        <v>231</v>
      </c>
      <c r="Z531" s="17" t="s">
        <v>231</v>
      </c>
      <c r="AA531" s="17" t="s">
        <v>231</v>
      </c>
      <c r="AB531" s="17" t="s">
        <v>231</v>
      </c>
      <c r="AC531" s="17" t="s">
        <v>231</v>
      </c>
      <c r="AD531" s="17" t="s">
        <v>231</v>
      </c>
      <c r="AE531" s="15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232</v>
      </c>
      <c r="C532" s="9" t="s">
        <v>232</v>
      </c>
      <c r="D532" s="151" t="s">
        <v>236</v>
      </c>
      <c r="E532" s="152" t="s">
        <v>237</v>
      </c>
      <c r="F532" s="152" t="s">
        <v>238</v>
      </c>
      <c r="G532" s="152" t="s">
        <v>298</v>
      </c>
      <c r="H532" s="152" t="s">
        <v>241</v>
      </c>
      <c r="I532" s="152" t="s">
        <v>242</v>
      </c>
      <c r="J532" s="152" t="s">
        <v>243</v>
      </c>
      <c r="K532" s="152" t="s">
        <v>245</v>
      </c>
      <c r="L532" s="152" t="s">
        <v>246</v>
      </c>
      <c r="M532" s="152" t="s">
        <v>247</v>
      </c>
      <c r="N532" s="152" t="s">
        <v>248</v>
      </c>
      <c r="O532" s="152" t="s">
        <v>249</v>
      </c>
      <c r="P532" s="152" t="s">
        <v>250</v>
      </c>
      <c r="Q532" s="152" t="s">
        <v>251</v>
      </c>
      <c r="R532" s="152" t="s">
        <v>252</v>
      </c>
      <c r="S532" s="152" t="s">
        <v>253</v>
      </c>
      <c r="T532" s="152" t="s">
        <v>254</v>
      </c>
      <c r="U532" s="152" t="s">
        <v>255</v>
      </c>
      <c r="V532" s="152" t="s">
        <v>256</v>
      </c>
      <c r="W532" s="152" t="s">
        <v>257</v>
      </c>
      <c r="X532" s="152" t="s">
        <v>258</v>
      </c>
      <c r="Y532" s="152" t="s">
        <v>259</v>
      </c>
      <c r="Z532" s="152" t="s">
        <v>260</v>
      </c>
      <c r="AA532" s="152" t="s">
        <v>261</v>
      </c>
      <c r="AB532" s="152" t="s">
        <v>262</v>
      </c>
      <c r="AC532" s="152" t="s">
        <v>263</v>
      </c>
      <c r="AD532" s="152" t="s">
        <v>264</v>
      </c>
      <c r="AE532" s="15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294</v>
      </c>
      <c r="E533" s="11" t="s">
        <v>328</v>
      </c>
      <c r="F533" s="11" t="s">
        <v>328</v>
      </c>
      <c r="G533" s="11" t="s">
        <v>329</v>
      </c>
      <c r="H533" s="11" t="s">
        <v>329</v>
      </c>
      <c r="I533" s="11" t="s">
        <v>328</v>
      </c>
      <c r="J533" s="11" t="s">
        <v>328</v>
      </c>
      <c r="K533" s="11" t="s">
        <v>294</v>
      </c>
      <c r="L533" s="11" t="s">
        <v>294</v>
      </c>
      <c r="M533" s="11" t="s">
        <v>294</v>
      </c>
      <c r="N533" s="11" t="s">
        <v>294</v>
      </c>
      <c r="O533" s="11" t="s">
        <v>294</v>
      </c>
      <c r="P533" s="11" t="s">
        <v>294</v>
      </c>
      <c r="Q533" s="11" t="s">
        <v>329</v>
      </c>
      <c r="R533" s="11" t="s">
        <v>329</v>
      </c>
      <c r="S533" s="11" t="s">
        <v>329</v>
      </c>
      <c r="T533" s="11" t="s">
        <v>329</v>
      </c>
      <c r="U533" s="11" t="s">
        <v>329</v>
      </c>
      <c r="V533" s="11" t="s">
        <v>294</v>
      </c>
      <c r="W533" s="11" t="s">
        <v>328</v>
      </c>
      <c r="X533" s="11" t="s">
        <v>328</v>
      </c>
      <c r="Y533" s="11" t="s">
        <v>294</v>
      </c>
      <c r="Z533" s="11" t="s">
        <v>329</v>
      </c>
      <c r="AA533" s="11" t="s">
        <v>328</v>
      </c>
      <c r="AB533" s="11" t="s">
        <v>328</v>
      </c>
      <c r="AC533" s="11" t="s">
        <v>294</v>
      </c>
      <c r="AD533" s="11" t="s">
        <v>329</v>
      </c>
      <c r="AE533" s="15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 t="s">
        <v>330</v>
      </c>
      <c r="E534" s="26" t="s">
        <v>331</v>
      </c>
      <c r="F534" s="26" t="s">
        <v>330</v>
      </c>
      <c r="G534" s="26" t="s">
        <v>332</v>
      </c>
      <c r="H534" s="26" t="s">
        <v>333</v>
      </c>
      <c r="I534" s="26" t="s">
        <v>333</v>
      </c>
      <c r="J534" s="26" t="s">
        <v>333</v>
      </c>
      <c r="K534" s="26" t="s">
        <v>333</v>
      </c>
      <c r="L534" s="26" t="s">
        <v>333</v>
      </c>
      <c r="M534" s="26" t="s">
        <v>333</v>
      </c>
      <c r="N534" s="26" t="s">
        <v>333</v>
      </c>
      <c r="O534" s="26" t="s">
        <v>333</v>
      </c>
      <c r="P534" s="26" t="s">
        <v>333</v>
      </c>
      <c r="Q534" s="26" t="s">
        <v>331</v>
      </c>
      <c r="R534" s="26" t="s">
        <v>332</v>
      </c>
      <c r="S534" s="26" t="s">
        <v>332</v>
      </c>
      <c r="T534" s="26" t="s">
        <v>331</v>
      </c>
      <c r="U534" s="26" t="s">
        <v>333</v>
      </c>
      <c r="V534" s="26" t="s">
        <v>270</v>
      </c>
      <c r="W534" s="26" t="s">
        <v>332</v>
      </c>
      <c r="X534" s="26" t="s">
        <v>331</v>
      </c>
      <c r="Y534" s="26" t="s">
        <v>331</v>
      </c>
      <c r="Z534" s="26" t="s">
        <v>333</v>
      </c>
      <c r="AA534" s="26" t="s">
        <v>333</v>
      </c>
      <c r="AB534" s="26" t="s">
        <v>330</v>
      </c>
      <c r="AC534" s="26" t="s">
        <v>333</v>
      </c>
      <c r="AD534" s="26" t="s">
        <v>332</v>
      </c>
      <c r="AE534" s="15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">
        <v>1.5578139650975005</v>
      </c>
      <c r="E535" s="22">
        <v>1.6099999999999999</v>
      </c>
      <c r="F535" s="22">
        <v>1.6737890759999998</v>
      </c>
      <c r="G535" s="22">
        <v>1.6908296620000003</v>
      </c>
      <c r="H535" s="154">
        <v>1.34</v>
      </c>
      <c r="I535" s="22">
        <v>1.4899</v>
      </c>
      <c r="J535" s="22">
        <v>1.51</v>
      </c>
      <c r="K535" s="22">
        <v>1.59</v>
      </c>
      <c r="L535" s="22">
        <v>1.5700000000000003</v>
      </c>
      <c r="M535" s="22">
        <v>1.56</v>
      </c>
      <c r="N535" s="22">
        <v>1.5700000000000003</v>
      </c>
      <c r="O535" s="22">
        <v>1.63</v>
      </c>
      <c r="P535" s="22">
        <v>1.6</v>
      </c>
      <c r="Q535" s="22">
        <v>1.6184716562350498</v>
      </c>
      <c r="R535" s="22">
        <v>1.69</v>
      </c>
      <c r="S535" s="22">
        <v>1.44</v>
      </c>
      <c r="T535" s="22">
        <v>1.71</v>
      </c>
      <c r="U535" s="22">
        <v>1.5700000000000003</v>
      </c>
      <c r="V535" s="22">
        <v>1.5700000000000003</v>
      </c>
      <c r="W535" s="22">
        <v>1.55</v>
      </c>
      <c r="X535" s="22">
        <v>1.55</v>
      </c>
      <c r="Y535" s="22">
        <v>1.6500000000000001</v>
      </c>
      <c r="Z535" s="154">
        <v>2.1950000000000003</v>
      </c>
      <c r="AA535" s="22">
        <v>1.7370000000000001</v>
      </c>
      <c r="AB535" s="22">
        <v>1.5770000000000002</v>
      </c>
      <c r="AC535" s="154">
        <v>1.42</v>
      </c>
      <c r="AD535" s="22">
        <v>1.68</v>
      </c>
      <c r="AE535" s="15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1.5781258172973645</v>
      </c>
      <c r="E536" s="11">
        <v>1.6099999999999999</v>
      </c>
      <c r="F536" s="11">
        <v>1.6109676130000001</v>
      </c>
      <c r="G536" s="11">
        <v>1.6093927670000001</v>
      </c>
      <c r="H536" s="155">
        <v>1.34</v>
      </c>
      <c r="I536" s="11">
        <v>1.4641</v>
      </c>
      <c r="J536" s="11">
        <v>1.54</v>
      </c>
      <c r="K536" s="11">
        <v>1.63</v>
      </c>
      <c r="L536" s="11">
        <v>1.56</v>
      </c>
      <c r="M536" s="11">
        <v>1.59</v>
      </c>
      <c r="N536" s="11">
        <v>1.58</v>
      </c>
      <c r="O536" s="11">
        <v>1.6399999999999997</v>
      </c>
      <c r="P536" s="11">
        <v>1.6</v>
      </c>
      <c r="Q536" s="11">
        <v>1.5868925974938248</v>
      </c>
      <c r="R536" s="11">
        <v>1.6500000000000001</v>
      </c>
      <c r="S536" s="11">
        <v>1.43</v>
      </c>
      <c r="T536" s="11">
        <v>1.7399999999999998</v>
      </c>
      <c r="U536" s="11">
        <v>1.5700000000000003</v>
      </c>
      <c r="V536" s="11">
        <v>1.5700000000000003</v>
      </c>
      <c r="W536" s="11">
        <v>1.55</v>
      </c>
      <c r="X536" s="11">
        <v>1.5700000000000003</v>
      </c>
      <c r="Y536" s="11">
        <v>1.6500000000000001</v>
      </c>
      <c r="Z536" s="155">
        <v>2.17</v>
      </c>
      <c r="AA536" s="11">
        <v>1.7789999999999999</v>
      </c>
      <c r="AB536" s="11">
        <v>1.4700000000000002</v>
      </c>
      <c r="AC536" s="155">
        <v>1.25</v>
      </c>
      <c r="AD536" s="11">
        <v>1.69</v>
      </c>
      <c r="AE536" s="15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e">
        <v>#N/A</v>
      </c>
    </row>
    <row r="537" spans="1:65">
      <c r="A537" s="30"/>
      <c r="B537" s="19">
        <v>1</v>
      </c>
      <c r="C537" s="9">
        <v>3</v>
      </c>
      <c r="D537" s="11">
        <v>1.6066492865214137</v>
      </c>
      <c r="E537" s="11">
        <v>1.67</v>
      </c>
      <c r="F537" s="11">
        <v>1.6867044170000001</v>
      </c>
      <c r="G537" s="11">
        <v>1.638262026</v>
      </c>
      <c r="H537" s="155">
        <v>1.25</v>
      </c>
      <c r="I537" s="11">
        <v>1.4854000000000001</v>
      </c>
      <c r="J537" s="11">
        <v>1.53</v>
      </c>
      <c r="K537" s="11">
        <v>1.6099999999999999</v>
      </c>
      <c r="L537" s="11">
        <v>1.56</v>
      </c>
      <c r="M537" s="11">
        <v>1.59</v>
      </c>
      <c r="N537" s="11">
        <v>1.54</v>
      </c>
      <c r="O537" s="11">
        <v>1.6399999999999997</v>
      </c>
      <c r="P537" s="11">
        <v>1.53</v>
      </c>
      <c r="Q537" s="11">
        <v>1.6329348612065062</v>
      </c>
      <c r="R537" s="11">
        <v>1.6399999999999997</v>
      </c>
      <c r="S537" s="11">
        <v>1.41</v>
      </c>
      <c r="T537" s="11">
        <v>1.76</v>
      </c>
      <c r="U537" s="11">
        <v>1.52</v>
      </c>
      <c r="V537" s="11">
        <v>1.5700000000000003</v>
      </c>
      <c r="W537" s="11">
        <v>1.55</v>
      </c>
      <c r="X537" s="11">
        <v>1.52</v>
      </c>
      <c r="Y537" s="11">
        <v>1.6099999999999999</v>
      </c>
      <c r="Z537" s="155">
        <v>2.0030000000000001</v>
      </c>
      <c r="AA537" s="11">
        <v>1.7669999999999999</v>
      </c>
      <c r="AB537" s="11">
        <v>1.7410000000000001</v>
      </c>
      <c r="AC537" s="155">
        <v>1.37</v>
      </c>
      <c r="AD537" s="11">
        <v>1.68</v>
      </c>
      <c r="AE537" s="15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1.5945359641278762</v>
      </c>
      <c r="E538" s="11">
        <v>1.6099999999999999</v>
      </c>
      <c r="F538" s="11">
        <v>1.6609942690000001</v>
      </c>
      <c r="G538" s="11">
        <v>1.6083000000000001</v>
      </c>
      <c r="H538" s="155">
        <v>1.23</v>
      </c>
      <c r="I538" s="11">
        <v>1.4719</v>
      </c>
      <c r="J538" s="11">
        <v>1.59</v>
      </c>
      <c r="K538" s="11">
        <v>1.53</v>
      </c>
      <c r="L538" s="11">
        <v>1.58</v>
      </c>
      <c r="M538" s="11">
        <v>1.59</v>
      </c>
      <c r="N538" s="11">
        <v>1.56</v>
      </c>
      <c r="O538" s="11">
        <v>1.6500000000000001</v>
      </c>
      <c r="P538" s="11">
        <v>1.58</v>
      </c>
      <c r="Q538" s="11">
        <v>1.5979584032863501</v>
      </c>
      <c r="R538" s="11">
        <v>1.68</v>
      </c>
      <c r="S538" s="11">
        <v>1.42</v>
      </c>
      <c r="T538" s="11">
        <v>1.73</v>
      </c>
      <c r="U538" s="11">
        <v>1.58</v>
      </c>
      <c r="V538" s="11">
        <v>1.5700000000000003</v>
      </c>
      <c r="W538" s="11">
        <v>1.56</v>
      </c>
      <c r="X538" s="11">
        <v>1.56</v>
      </c>
      <c r="Y538" s="11">
        <v>1.6200000000000003</v>
      </c>
      <c r="Z538" s="155">
        <v>2.0779999999999998</v>
      </c>
      <c r="AA538" s="11">
        <v>1.7909999999999999</v>
      </c>
      <c r="AB538" s="11">
        <v>1.8330000000000002</v>
      </c>
      <c r="AC538" s="155">
        <v>1.39</v>
      </c>
      <c r="AD538" s="11">
        <v>1.72</v>
      </c>
      <c r="AE538" s="15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1.6058111908044557</v>
      </c>
    </row>
    <row r="539" spans="1:65">
      <c r="A539" s="30"/>
      <c r="B539" s="19">
        <v>1</v>
      </c>
      <c r="C539" s="9">
        <v>5</v>
      </c>
      <c r="D539" s="11">
        <v>1.5620406932515585</v>
      </c>
      <c r="E539" s="11">
        <v>1.58</v>
      </c>
      <c r="F539" s="11">
        <v>1.693498664</v>
      </c>
      <c r="G539" s="11">
        <v>1.6540504199999999</v>
      </c>
      <c r="H539" s="155">
        <v>1.22</v>
      </c>
      <c r="I539" s="11">
        <v>1.4882</v>
      </c>
      <c r="J539" s="11">
        <v>1.59</v>
      </c>
      <c r="K539" s="11">
        <v>1.48</v>
      </c>
      <c r="L539" s="11">
        <v>1.6</v>
      </c>
      <c r="M539" s="11">
        <v>1.5700000000000003</v>
      </c>
      <c r="N539" s="11">
        <v>1.55</v>
      </c>
      <c r="O539" s="11">
        <v>1.6200000000000003</v>
      </c>
      <c r="P539" s="11">
        <v>1.6200000000000003</v>
      </c>
      <c r="Q539" s="11">
        <v>1.5826531662792815</v>
      </c>
      <c r="R539" s="11">
        <v>1.66</v>
      </c>
      <c r="S539" s="11">
        <v>1.45</v>
      </c>
      <c r="T539" s="11">
        <v>1.83</v>
      </c>
      <c r="U539" s="11">
        <v>1.52</v>
      </c>
      <c r="V539" s="11">
        <v>1.5700000000000003</v>
      </c>
      <c r="W539" s="11">
        <v>1.55</v>
      </c>
      <c r="X539" s="11">
        <v>1.58</v>
      </c>
      <c r="Y539" s="11">
        <v>1.6500000000000001</v>
      </c>
      <c r="Z539" s="155">
        <v>2.0619999999999998</v>
      </c>
      <c r="AA539" s="11">
        <v>1.8089999999999999</v>
      </c>
      <c r="AB539" s="11">
        <v>1.889</v>
      </c>
      <c r="AC539" s="155">
        <v>1.29</v>
      </c>
      <c r="AD539" s="11">
        <v>1.66</v>
      </c>
      <c r="AE539" s="15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100</v>
      </c>
    </row>
    <row r="540" spans="1:65">
      <c r="A540" s="30"/>
      <c r="B540" s="19">
        <v>1</v>
      </c>
      <c r="C540" s="9">
        <v>6</v>
      </c>
      <c r="D540" s="11">
        <v>1.5920350386444819</v>
      </c>
      <c r="E540" s="149">
        <v>1.71</v>
      </c>
      <c r="F540" s="11">
        <v>1.7242367490000001</v>
      </c>
      <c r="G540" s="11">
        <v>1.6530703560000002</v>
      </c>
      <c r="H540" s="155">
        <v>1.24</v>
      </c>
      <c r="I540" s="11">
        <v>1.5298</v>
      </c>
      <c r="J540" s="11">
        <v>1.6</v>
      </c>
      <c r="K540" s="11">
        <v>1.53</v>
      </c>
      <c r="L540" s="11">
        <v>1.58</v>
      </c>
      <c r="M540" s="11">
        <v>1.56</v>
      </c>
      <c r="N540" s="11">
        <v>1.56</v>
      </c>
      <c r="O540" s="11">
        <v>1.6200000000000003</v>
      </c>
      <c r="P540" s="11">
        <v>1.5</v>
      </c>
      <c r="Q540" s="11">
        <v>1.5629870371917935</v>
      </c>
      <c r="R540" s="11">
        <v>1.6399999999999997</v>
      </c>
      <c r="S540" s="11">
        <v>1.43</v>
      </c>
      <c r="T540" s="11">
        <v>1.82</v>
      </c>
      <c r="U540" s="11">
        <v>1.54</v>
      </c>
      <c r="V540" s="11">
        <v>1.58</v>
      </c>
      <c r="W540" s="11">
        <v>1.55</v>
      </c>
      <c r="X540" s="11">
        <v>1.56</v>
      </c>
      <c r="Y540" s="11">
        <v>1.68</v>
      </c>
      <c r="Z540" s="155">
        <v>2.0760000000000001</v>
      </c>
      <c r="AA540" s="11">
        <v>1.8089999999999999</v>
      </c>
      <c r="AB540" s="149">
        <v>2</v>
      </c>
      <c r="AC540" s="155">
        <v>1.37</v>
      </c>
      <c r="AD540" s="11">
        <v>1.7000000000000002</v>
      </c>
      <c r="AE540" s="15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271</v>
      </c>
      <c r="C541" s="12"/>
      <c r="D541" s="23">
        <v>1.5818667941566993</v>
      </c>
      <c r="E541" s="23">
        <v>1.6316666666666666</v>
      </c>
      <c r="F541" s="23">
        <v>1.6750317979999998</v>
      </c>
      <c r="G541" s="23">
        <v>1.6423175385000004</v>
      </c>
      <c r="H541" s="23">
        <v>1.27</v>
      </c>
      <c r="I541" s="23">
        <v>1.4882166666666665</v>
      </c>
      <c r="J541" s="23">
        <v>1.5599999999999998</v>
      </c>
      <c r="K541" s="23">
        <v>1.5616666666666665</v>
      </c>
      <c r="L541" s="23">
        <v>1.5750000000000002</v>
      </c>
      <c r="M541" s="23">
        <v>1.5766666666666669</v>
      </c>
      <c r="N541" s="23">
        <v>1.5599999999999998</v>
      </c>
      <c r="O541" s="23">
        <v>1.6333333333333335</v>
      </c>
      <c r="P541" s="23">
        <v>1.5716666666666665</v>
      </c>
      <c r="Q541" s="23">
        <v>1.5969829536154678</v>
      </c>
      <c r="R541" s="23">
        <v>1.6599999999999995</v>
      </c>
      <c r="S541" s="23">
        <v>1.43</v>
      </c>
      <c r="T541" s="23">
        <v>1.7649999999999999</v>
      </c>
      <c r="U541" s="23">
        <v>1.55</v>
      </c>
      <c r="V541" s="23">
        <v>1.571666666666667</v>
      </c>
      <c r="W541" s="23">
        <v>1.5516666666666667</v>
      </c>
      <c r="X541" s="23">
        <v>1.5566666666666669</v>
      </c>
      <c r="Y541" s="23">
        <v>1.6433333333333333</v>
      </c>
      <c r="Z541" s="23">
        <v>2.0973333333333333</v>
      </c>
      <c r="AA541" s="23">
        <v>1.7819999999999998</v>
      </c>
      <c r="AB541" s="23">
        <v>1.7516666666666667</v>
      </c>
      <c r="AC541" s="23">
        <v>1.3483333333333334</v>
      </c>
      <c r="AD541" s="23">
        <v>1.6883333333333332</v>
      </c>
      <c r="AE541" s="15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272</v>
      </c>
      <c r="C542" s="29"/>
      <c r="D542" s="11">
        <v>1.5850804279709232</v>
      </c>
      <c r="E542" s="11">
        <v>1.6099999999999999</v>
      </c>
      <c r="F542" s="11">
        <v>1.6802467464999999</v>
      </c>
      <c r="G542" s="11">
        <v>1.6456661910000001</v>
      </c>
      <c r="H542" s="11">
        <v>1.2450000000000001</v>
      </c>
      <c r="I542" s="11">
        <v>1.4868000000000001</v>
      </c>
      <c r="J542" s="11">
        <v>1.5649999999999999</v>
      </c>
      <c r="K542" s="11">
        <v>1.56</v>
      </c>
      <c r="L542" s="11">
        <v>1.5750000000000002</v>
      </c>
      <c r="M542" s="11">
        <v>1.58</v>
      </c>
      <c r="N542" s="11">
        <v>1.56</v>
      </c>
      <c r="O542" s="11">
        <v>1.6349999999999998</v>
      </c>
      <c r="P542" s="11">
        <v>1.59</v>
      </c>
      <c r="Q542" s="11">
        <v>1.5924255003900876</v>
      </c>
      <c r="R542" s="11">
        <v>1.655</v>
      </c>
      <c r="S542" s="11">
        <v>1.43</v>
      </c>
      <c r="T542" s="11">
        <v>1.75</v>
      </c>
      <c r="U542" s="11">
        <v>1.5550000000000002</v>
      </c>
      <c r="V542" s="11">
        <v>1.5700000000000003</v>
      </c>
      <c r="W542" s="11">
        <v>1.55</v>
      </c>
      <c r="X542" s="11">
        <v>1.56</v>
      </c>
      <c r="Y542" s="11">
        <v>1.6500000000000001</v>
      </c>
      <c r="Z542" s="11">
        <v>2.077</v>
      </c>
      <c r="AA542" s="11">
        <v>1.7849999999999999</v>
      </c>
      <c r="AB542" s="11">
        <v>1.7870000000000001</v>
      </c>
      <c r="AC542" s="11">
        <v>1.37</v>
      </c>
      <c r="AD542" s="11">
        <v>1.6850000000000001</v>
      </c>
      <c r="AE542" s="15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273</v>
      </c>
      <c r="C543" s="29"/>
      <c r="D543" s="24">
        <v>1.9306375953259403E-2</v>
      </c>
      <c r="E543" s="24">
        <v>4.833908011812664E-2</v>
      </c>
      <c r="F543" s="24">
        <v>3.7950543488078962E-2</v>
      </c>
      <c r="G543" s="24">
        <v>3.1190993586368707E-2</v>
      </c>
      <c r="H543" s="24">
        <v>5.5136195008360936E-2</v>
      </c>
      <c r="I543" s="24">
        <v>2.2749893772645795E-2</v>
      </c>
      <c r="J543" s="24">
        <v>3.7947331922020586E-2</v>
      </c>
      <c r="K543" s="24">
        <v>5.7416606192517705E-2</v>
      </c>
      <c r="L543" s="24">
        <v>1.5165750888103102E-2</v>
      </c>
      <c r="M543" s="24">
        <v>1.5055453054181614E-2</v>
      </c>
      <c r="N543" s="24">
        <v>1.4142135623730994E-2</v>
      </c>
      <c r="O543" s="24">
        <v>1.2110601416389795E-2</v>
      </c>
      <c r="P543" s="24">
        <v>4.6654760385909974E-2</v>
      </c>
      <c r="Q543" s="24">
        <v>2.5369808540921898E-2</v>
      </c>
      <c r="R543" s="24">
        <v>2.0976176963403113E-2</v>
      </c>
      <c r="S543" s="24">
        <v>1.4142135623730963E-2</v>
      </c>
      <c r="T543" s="24">
        <v>4.9295030175465014E-2</v>
      </c>
      <c r="U543" s="24">
        <v>2.6832815729997565E-2</v>
      </c>
      <c r="V543" s="24">
        <v>4.0824829046385439E-3</v>
      </c>
      <c r="W543" s="24">
        <v>4.0824829046386341E-3</v>
      </c>
      <c r="X543" s="24">
        <v>2.0655911179772939E-2</v>
      </c>
      <c r="Y543" s="24">
        <v>2.5033311140691423E-2</v>
      </c>
      <c r="Z543" s="24">
        <v>7.1826643153266423E-2</v>
      </c>
      <c r="AA543" s="24">
        <v>2.7560841786853994E-2</v>
      </c>
      <c r="AB543" s="24">
        <v>0.19854638416920845</v>
      </c>
      <c r="AC543" s="24">
        <v>6.4627135683601691E-2</v>
      </c>
      <c r="AD543" s="24">
        <v>2.0412414523193194E-2</v>
      </c>
      <c r="AE543" s="211"/>
      <c r="AF543" s="212"/>
      <c r="AG543" s="212"/>
      <c r="AH543" s="212"/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  <c r="BI543" s="212"/>
      <c r="BJ543" s="212"/>
      <c r="BK543" s="212"/>
      <c r="BL543" s="212"/>
      <c r="BM543" s="56"/>
    </row>
    <row r="544" spans="1:65">
      <c r="A544" s="30"/>
      <c r="B544" s="3" t="s">
        <v>87</v>
      </c>
      <c r="C544" s="29"/>
      <c r="D544" s="13">
        <v>1.2204805123020314E-2</v>
      </c>
      <c r="E544" s="13">
        <v>2.9625585363509687E-2</v>
      </c>
      <c r="F544" s="13">
        <v>2.2656610778011611E-2</v>
      </c>
      <c r="G544" s="13">
        <v>1.8992060216842591E-2</v>
      </c>
      <c r="H544" s="13">
        <v>4.3414326778236957E-2</v>
      </c>
      <c r="I544" s="13">
        <v>1.5286681222030259E-2</v>
      </c>
      <c r="J544" s="13">
        <v>2.432521277052602E-2</v>
      </c>
      <c r="K544" s="13">
        <v>3.6766236622743462E-2</v>
      </c>
      <c r="L544" s="13">
        <v>9.6290481829226036E-3</v>
      </c>
      <c r="M544" s="13">
        <v>9.5489131421870686E-3</v>
      </c>
      <c r="N544" s="13">
        <v>9.0654715536737148E-3</v>
      </c>
      <c r="O544" s="13">
        <v>7.4146539284019137E-3</v>
      </c>
      <c r="P544" s="13">
        <v>2.9684895261448553E-2</v>
      </c>
      <c r="Q544" s="13">
        <v>1.5886085999531972E-2</v>
      </c>
      <c r="R544" s="13">
        <v>1.2636251182772965E-2</v>
      </c>
      <c r="S544" s="13">
        <v>9.8896053312803947E-3</v>
      </c>
      <c r="T544" s="13">
        <v>2.7929195566835704E-2</v>
      </c>
      <c r="U544" s="13">
        <v>1.7311494019353269E-2</v>
      </c>
      <c r="V544" s="13">
        <v>2.5975500983914379E-3</v>
      </c>
      <c r="W544" s="13">
        <v>2.6310308730216761E-3</v>
      </c>
      <c r="X544" s="13">
        <v>1.3269321957027583E-2</v>
      </c>
      <c r="Y544" s="13">
        <v>1.5233252215430886E-2</v>
      </c>
      <c r="Z544" s="13">
        <v>3.4246651217387042E-2</v>
      </c>
      <c r="AA544" s="13">
        <v>1.5466241182297417E-2</v>
      </c>
      <c r="AB544" s="13">
        <v>0.11334712702333498</v>
      </c>
      <c r="AC544" s="13">
        <v>4.7931126588579745E-2</v>
      </c>
      <c r="AD544" s="13">
        <v>1.2090275137133186E-2</v>
      </c>
      <c r="AE544" s="15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274</v>
      </c>
      <c r="C545" s="29"/>
      <c r="D545" s="13">
        <v>-1.4911090908365843E-2</v>
      </c>
      <c r="E545" s="13">
        <v>1.6101192973539069E-2</v>
      </c>
      <c r="F545" s="13">
        <v>4.3106317599435284E-2</v>
      </c>
      <c r="G545" s="13">
        <v>2.2733897923115309E-2</v>
      </c>
      <c r="H545" s="13">
        <v>-0.20912246267023826</v>
      </c>
      <c r="I545" s="13">
        <v>-7.3230604451621994E-2</v>
      </c>
      <c r="J545" s="13">
        <v>-2.8528379342969923E-2</v>
      </c>
      <c r="K545" s="13">
        <v>-2.7490482312353404E-2</v>
      </c>
      <c r="L545" s="13">
        <v>-1.9187306067421361E-2</v>
      </c>
      <c r="M545" s="13">
        <v>-1.8149409036804842E-2</v>
      </c>
      <c r="N545" s="13">
        <v>-2.8528379342969923E-2</v>
      </c>
      <c r="O545" s="13">
        <v>1.7139090004155699E-2</v>
      </c>
      <c r="P545" s="13">
        <v>-2.1263100128654511E-2</v>
      </c>
      <c r="Q545" s="13">
        <v>-5.4976806984170512E-3</v>
      </c>
      <c r="R545" s="13">
        <v>3.3745442494018896E-2</v>
      </c>
      <c r="S545" s="13">
        <v>-0.10948434773105575</v>
      </c>
      <c r="T545" s="13">
        <v>9.9132955422857716E-2</v>
      </c>
      <c r="U545" s="13">
        <v>-3.4755761526668705E-2</v>
      </c>
      <c r="V545" s="13">
        <v>-2.1263100128654289E-2</v>
      </c>
      <c r="W545" s="13">
        <v>-3.3717864496052186E-2</v>
      </c>
      <c r="X545" s="13">
        <v>-3.0604173404202739E-2</v>
      </c>
      <c r="Y545" s="13">
        <v>2.336647218785437E-2</v>
      </c>
      <c r="Z545" s="13">
        <v>0.306089623327785</v>
      </c>
      <c r="AA545" s="13">
        <v>0.10971950513514583</v>
      </c>
      <c r="AB545" s="13">
        <v>9.0829779177926007E-2</v>
      </c>
      <c r="AC545" s="13">
        <v>-0.16034130223126342</v>
      </c>
      <c r="AD545" s="13">
        <v>5.1389692014499389E-2</v>
      </c>
      <c r="AE545" s="15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275</v>
      </c>
      <c r="C546" s="47"/>
      <c r="D546" s="45">
        <v>0.06</v>
      </c>
      <c r="E546" s="45">
        <v>0.65</v>
      </c>
      <c r="F546" s="45">
        <v>1.17</v>
      </c>
      <c r="G546" s="45">
        <v>0.78</v>
      </c>
      <c r="H546" s="45">
        <v>3.65</v>
      </c>
      <c r="I546" s="45">
        <v>1.05</v>
      </c>
      <c r="J546" s="45">
        <v>0.2</v>
      </c>
      <c r="K546" s="45">
        <v>0.18</v>
      </c>
      <c r="L546" s="45">
        <v>0.02</v>
      </c>
      <c r="M546" s="45">
        <v>0</v>
      </c>
      <c r="N546" s="45">
        <v>0.2</v>
      </c>
      <c r="O546" s="45">
        <v>0.67</v>
      </c>
      <c r="P546" s="45">
        <v>0.06</v>
      </c>
      <c r="Q546" s="45">
        <v>0.24</v>
      </c>
      <c r="R546" s="45">
        <v>0.99</v>
      </c>
      <c r="S546" s="45">
        <v>1.75</v>
      </c>
      <c r="T546" s="45">
        <v>2.2400000000000002</v>
      </c>
      <c r="U546" s="45">
        <v>0.32</v>
      </c>
      <c r="V546" s="45">
        <v>0.06</v>
      </c>
      <c r="W546" s="45">
        <v>0.3</v>
      </c>
      <c r="X546" s="45">
        <v>0.24</v>
      </c>
      <c r="Y546" s="45">
        <v>0.79</v>
      </c>
      <c r="Z546" s="45">
        <v>6.2</v>
      </c>
      <c r="AA546" s="45">
        <v>2.44</v>
      </c>
      <c r="AB546" s="45">
        <v>2.08</v>
      </c>
      <c r="AC546" s="45">
        <v>2.72</v>
      </c>
      <c r="AD546" s="45">
        <v>1.33</v>
      </c>
      <c r="AE546" s="15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BM547" s="55"/>
    </row>
    <row r="548" spans="1:65" ht="15">
      <c r="B548" s="8" t="s">
        <v>595</v>
      </c>
      <c r="BM548" s="28" t="s">
        <v>67</v>
      </c>
    </row>
    <row r="549" spans="1:65" ht="15">
      <c r="A549" s="25" t="s">
        <v>56</v>
      </c>
      <c r="B549" s="18" t="s">
        <v>111</v>
      </c>
      <c r="C549" s="15" t="s">
        <v>112</v>
      </c>
      <c r="D549" s="16" t="s">
        <v>231</v>
      </c>
      <c r="E549" s="17" t="s">
        <v>231</v>
      </c>
      <c r="F549" s="17" t="s">
        <v>231</v>
      </c>
      <c r="G549" s="17" t="s">
        <v>231</v>
      </c>
      <c r="H549" s="17" t="s">
        <v>231</v>
      </c>
      <c r="I549" s="17" t="s">
        <v>231</v>
      </c>
      <c r="J549" s="17" t="s">
        <v>231</v>
      </c>
      <c r="K549" s="17" t="s">
        <v>231</v>
      </c>
      <c r="L549" s="17" t="s">
        <v>231</v>
      </c>
      <c r="M549" s="17" t="s">
        <v>231</v>
      </c>
      <c r="N549" s="17" t="s">
        <v>231</v>
      </c>
      <c r="O549" s="17" t="s">
        <v>231</v>
      </c>
      <c r="P549" s="17" t="s">
        <v>231</v>
      </c>
      <c r="Q549" s="17" t="s">
        <v>231</v>
      </c>
      <c r="R549" s="17" t="s">
        <v>231</v>
      </c>
      <c r="S549" s="17" t="s">
        <v>231</v>
      </c>
      <c r="T549" s="17" t="s">
        <v>231</v>
      </c>
      <c r="U549" s="17" t="s">
        <v>231</v>
      </c>
      <c r="V549" s="17" t="s">
        <v>231</v>
      </c>
      <c r="W549" s="17" t="s">
        <v>231</v>
      </c>
      <c r="X549" s="17" t="s">
        <v>231</v>
      </c>
      <c r="Y549" s="17" t="s">
        <v>231</v>
      </c>
      <c r="Z549" s="17" t="s">
        <v>231</v>
      </c>
      <c r="AA549" s="17" t="s">
        <v>231</v>
      </c>
      <c r="AB549" s="17" t="s">
        <v>231</v>
      </c>
      <c r="AC549" s="17" t="s">
        <v>231</v>
      </c>
      <c r="AD549" s="17" t="s">
        <v>231</v>
      </c>
      <c r="AE549" s="15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232</v>
      </c>
      <c r="C550" s="9" t="s">
        <v>232</v>
      </c>
      <c r="D550" s="151" t="s">
        <v>236</v>
      </c>
      <c r="E550" s="152" t="s">
        <v>237</v>
      </c>
      <c r="F550" s="152" t="s">
        <v>238</v>
      </c>
      <c r="G550" s="152" t="s">
        <v>298</v>
      </c>
      <c r="H550" s="152" t="s">
        <v>241</v>
      </c>
      <c r="I550" s="152" t="s">
        <v>242</v>
      </c>
      <c r="J550" s="152" t="s">
        <v>243</v>
      </c>
      <c r="K550" s="152" t="s">
        <v>245</v>
      </c>
      <c r="L550" s="152" t="s">
        <v>246</v>
      </c>
      <c r="M550" s="152" t="s">
        <v>247</v>
      </c>
      <c r="N550" s="152" t="s">
        <v>248</v>
      </c>
      <c r="O550" s="152" t="s">
        <v>249</v>
      </c>
      <c r="P550" s="152" t="s">
        <v>250</v>
      </c>
      <c r="Q550" s="152" t="s">
        <v>251</v>
      </c>
      <c r="R550" s="152" t="s">
        <v>252</v>
      </c>
      <c r="S550" s="152" t="s">
        <v>253</v>
      </c>
      <c r="T550" s="152" t="s">
        <v>254</v>
      </c>
      <c r="U550" s="152" t="s">
        <v>255</v>
      </c>
      <c r="V550" s="152" t="s">
        <v>256</v>
      </c>
      <c r="W550" s="152" t="s">
        <v>257</v>
      </c>
      <c r="X550" s="152" t="s">
        <v>258</v>
      </c>
      <c r="Y550" s="152" t="s">
        <v>259</v>
      </c>
      <c r="Z550" s="152" t="s">
        <v>260</v>
      </c>
      <c r="AA550" s="152" t="s">
        <v>261</v>
      </c>
      <c r="AB550" s="152" t="s">
        <v>262</v>
      </c>
      <c r="AC550" s="152" t="s">
        <v>263</v>
      </c>
      <c r="AD550" s="152" t="s">
        <v>264</v>
      </c>
      <c r="AE550" s="15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294</v>
      </c>
      <c r="E551" s="11" t="s">
        <v>328</v>
      </c>
      <c r="F551" s="11" t="s">
        <v>328</v>
      </c>
      <c r="G551" s="11" t="s">
        <v>329</v>
      </c>
      <c r="H551" s="11" t="s">
        <v>329</v>
      </c>
      <c r="I551" s="11" t="s">
        <v>328</v>
      </c>
      <c r="J551" s="11" t="s">
        <v>328</v>
      </c>
      <c r="K551" s="11" t="s">
        <v>294</v>
      </c>
      <c r="L551" s="11" t="s">
        <v>294</v>
      </c>
      <c r="M551" s="11" t="s">
        <v>294</v>
      </c>
      <c r="N551" s="11" t="s">
        <v>294</v>
      </c>
      <c r="O551" s="11" t="s">
        <v>294</v>
      </c>
      <c r="P551" s="11" t="s">
        <v>294</v>
      </c>
      <c r="Q551" s="11" t="s">
        <v>329</v>
      </c>
      <c r="R551" s="11" t="s">
        <v>329</v>
      </c>
      <c r="S551" s="11" t="s">
        <v>329</v>
      </c>
      <c r="T551" s="11" t="s">
        <v>329</v>
      </c>
      <c r="U551" s="11" t="s">
        <v>329</v>
      </c>
      <c r="V551" s="11" t="s">
        <v>294</v>
      </c>
      <c r="W551" s="11" t="s">
        <v>328</v>
      </c>
      <c r="X551" s="11" t="s">
        <v>328</v>
      </c>
      <c r="Y551" s="11" t="s">
        <v>294</v>
      </c>
      <c r="Z551" s="11" t="s">
        <v>329</v>
      </c>
      <c r="AA551" s="11" t="s">
        <v>328</v>
      </c>
      <c r="AB551" s="11" t="s">
        <v>328</v>
      </c>
      <c r="AC551" s="11" t="s">
        <v>294</v>
      </c>
      <c r="AD551" s="11" t="s">
        <v>329</v>
      </c>
      <c r="AE551" s="15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330</v>
      </c>
      <c r="E552" s="26" t="s">
        <v>331</v>
      </c>
      <c r="F552" s="26" t="s">
        <v>330</v>
      </c>
      <c r="G552" s="26" t="s">
        <v>332</v>
      </c>
      <c r="H552" s="26" t="s">
        <v>333</v>
      </c>
      <c r="I552" s="26" t="s">
        <v>333</v>
      </c>
      <c r="J552" s="26" t="s">
        <v>333</v>
      </c>
      <c r="K552" s="26" t="s">
        <v>333</v>
      </c>
      <c r="L552" s="26" t="s">
        <v>333</v>
      </c>
      <c r="M552" s="26" t="s">
        <v>333</v>
      </c>
      <c r="N552" s="26" t="s">
        <v>333</v>
      </c>
      <c r="O552" s="26" t="s">
        <v>333</v>
      </c>
      <c r="P552" s="26" t="s">
        <v>333</v>
      </c>
      <c r="Q552" s="26" t="s">
        <v>331</v>
      </c>
      <c r="R552" s="26" t="s">
        <v>332</v>
      </c>
      <c r="S552" s="26" t="s">
        <v>332</v>
      </c>
      <c r="T552" s="26" t="s">
        <v>331</v>
      </c>
      <c r="U552" s="26" t="s">
        <v>333</v>
      </c>
      <c r="V552" s="26" t="s">
        <v>270</v>
      </c>
      <c r="W552" s="26" t="s">
        <v>332</v>
      </c>
      <c r="X552" s="26" t="s">
        <v>331</v>
      </c>
      <c r="Y552" s="26" t="s">
        <v>331</v>
      </c>
      <c r="Z552" s="26" t="s">
        <v>333</v>
      </c>
      <c r="AA552" s="26" t="s">
        <v>333</v>
      </c>
      <c r="AB552" s="26" t="s">
        <v>330</v>
      </c>
      <c r="AC552" s="26" t="s">
        <v>333</v>
      </c>
      <c r="AD552" s="26" t="s">
        <v>332</v>
      </c>
      <c r="AE552" s="15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14">
        <v>3.2713179733286281E-2</v>
      </c>
      <c r="E553" s="214">
        <v>3.2600000000000004E-2</v>
      </c>
      <c r="F553" s="214">
        <v>3.3285957830000004E-2</v>
      </c>
      <c r="G553" s="214">
        <v>3.533974996E-2</v>
      </c>
      <c r="H553" s="214">
        <v>3.3500000000000002E-2</v>
      </c>
      <c r="I553" s="214">
        <v>3.0600000000000002E-2</v>
      </c>
      <c r="J553" s="213">
        <v>3.9100000000000003E-2</v>
      </c>
      <c r="K553" s="214">
        <v>3.3000000000000002E-2</v>
      </c>
      <c r="L553" s="214">
        <v>3.1399999999999997E-2</v>
      </c>
      <c r="M553" s="214">
        <v>3.0300000000000001E-2</v>
      </c>
      <c r="N553" s="214">
        <v>3.2099999999999997E-2</v>
      </c>
      <c r="O553" s="214">
        <v>3.44E-2</v>
      </c>
      <c r="P553" s="214">
        <v>3.27E-2</v>
      </c>
      <c r="Q553" s="214">
        <v>3.3114059371122745E-2</v>
      </c>
      <c r="R553" s="214">
        <v>3.1599999999999996E-2</v>
      </c>
      <c r="S553" s="214">
        <v>3.1599999999999996E-2</v>
      </c>
      <c r="T553" s="214">
        <v>3.32E-2</v>
      </c>
      <c r="U553" s="214">
        <v>3.3799999999999997E-2</v>
      </c>
      <c r="V553" s="214">
        <v>3.2099999999999997E-2</v>
      </c>
      <c r="W553" s="214">
        <v>3.2899999999999999E-2</v>
      </c>
      <c r="X553" s="214">
        <v>3.2600000000000004E-2</v>
      </c>
      <c r="Y553" s="214">
        <v>3.6200000000000003E-2</v>
      </c>
      <c r="Z553" s="214">
        <v>3.1012999999999999E-2</v>
      </c>
      <c r="AA553" s="214">
        <v>3.49E-2</v>
      </c>
      <c r="AB553" s="213">
        <v>3.7139999999999999E-2</v>
      </c>
      <c r="AC553" s="214">
        <v>3.7999999999999999E-2</v>
      </c>
      <c r="AD553" s="214">
        <v>3.5200000000000002E-2</v>
      </c>
      <c r="AE553" s="211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215">
        <v>1</v>
      </c>
    </row>
    <row r="554" spans="1:65">
      <c r="A554" s="30"/>
      <c r="B554" s="19">
        <v>1</v>
      </c>
      <c r="C554" s="9">
        <v>2</v>
      </c>
      <c r="D554" s="24">
        <v>3.3034649455910239E-2</v>
      </c>
      <c r="E554" s="24">
        <v>3.2600000000000004E-2</v>
      </c>
      <c r="F554" s="24">
        <v>3.3055832930000001E-2</v>
      </c>
      <c r="G554" s="24">
        <v>3.4814302620000001E-2</v>
      </c>
      <c r="H554" s="24">
        <v>3.3399999999999999E-2</v>
      </c>
      <c r="I554" s="24">
        <v>3.0200000000000001E-2</v>
      </c>
      <c r="J554" s="216">
        <v>3.8900000000000004E-2</v>
      </c>
      <c r="K554" s="24">
        <v>3.3799999999999997E-2</v>
      </c>
      <c r="L554" s="24">
        <v>3.1399999999999997E-2</v>
      </c>
      <c r="M554" s="24">
        <v>3.0800000000000001E-2</v>
      </c>
      <c r="N554" s="24">
        <v>3.2600000000000004E-2</v>
      </c>
      <c r="O554" s="24">
        <v>3.4599999999999999E-2</v>
      </c>
      <c r="P554" s="24">
        <v>3.2500000000000001E-2</v>
      </c>
      <c r="Q554" s="24">
        <v>3.2686797814663479E-2</v>
      </c>
      <c r="R554" s="24">
        <v>3.0200000000000001E-2</v>
      </c>
      <c r="S554" s="24">
        <v>3.0899999999999997E-2</v>
      </c>
      <c r="T554" s="24">
        <v>3.2899999999999999E-2</v>
      </c>
      <c r="U554" s="24">
        <v>3.27E-2</v>
      </c>
      <c r="V554" s="24">
        <v>3.2399999999999998E-2</v>
      </c>
      <c r="W554" s="24">
        <v>3.2800000000000003E-2</v>
      </c>
      <c r="X554" s="24">
        <v>3.3000000000000002E-2</v>
      </c>
      <c r="Y554" s="24">
        <v>3.6200000000000003E-2</v>
      </c>
      <c r="Z554" s="24">
        <v>3.1160000000000004E-2</v>
      </c>
      <c r="AA554" s="24">
        <v>3.49E-2</v>
      </c>
      <c r="AB554" s="216">
        <v>3.7580000000000002E-2</v>
      </c>
      <c r="AC554" s="24">
        <v>3.56E-2</v>
      </c>
      <c r="AD554" s="24">
        <v>3.56E-2</v>
      </c>
      <c r="AE554" s="211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215">
        <v>27</v>
      </c>
    </row>
    <row r="555" spans="1:65">
      <c r="A555" s="30"/>
      <c r="B555" s="19">
        <v>1</v>
      </c>
      <c r="C555" s="9">
        <v>3</v>
      </c>
      <c r="D555" s="24">
        <v>3.3836406234583921E-2</v>
      </c>
      <c r="E555" s="24">
        <v>3.3599999999999998E-2</v>
      </c>
      <c r="F555" s="24">
        <v>3.4163120990000004E-2</v>
      </c>
      <c r="G555" s="24">
        <v>3.4686132799999998E-2</v>
      </c>
      <c r="H555" s="24">
        <v>3.1699999999999999E-2</v>
      </c>
      <c r="I555" s="24">
        <v>3.0499999999999999E-2</v>
      </c>
      <c r="J555" s="216">
        <v>3.8800000000000001E-2</v>
      </c>
      <c r="K555" s="24">
        <v>3.3500000000000002E-2</v>
      </c>
      <c r="L555" s="24">
        <v>3.1100000000000003E-2</v>
      </c>
      <c r="M555" s="24">
        <v>3.0899999999999997E-2</v>
      </c>
      <c r="N555" s="24">
        <v>3.2000000000000001E-2</v>
      </c>
      <c r="O555" s="24">
        <v>3.49E-2</v>
      </c>
      <c r="P555" s="24">
        <v>3.15E-2</v>
      </c>
      <c r="Q555" s="24">
        <v>3.3669300499435666E-2</v>
      </c>
      <c r="R555" s="24">
        <v>3.0699999999999998E-2</v>
      </c>
      <c r="S555" s="24">
        <v>3.0600000000000002E-2</v>
      </c>
      <c r="T555" s="24">
        <v>3.32E-2</v>
      </c>
      <c r="U555" s="24">
        <v>3.3700000000000001E-2</v>
      </c>
      <c r="V555" s="24">
        <v>3.2199999999999999E-2</v>
      </c>
      <c r="W555" s="24">
        <v>3.27E-2</v>
      </c>
      <c r="X555" s="24">
        <v>3.2000000000000001E-2</v>
      </c>
      <c r="Y555" s="24">
        <v>3.5299999999999998E-2</v>
      </c>
      <c r="Z555" s="24">
        <v>3.3475999999999999E-2</v>
      </c>
      <c r="AA555" s="24">
        <v>3.49E-2</v>
      </c>
      <c r="AB555" s="216">
        <v>3.6600000000000001E-2</v>
      </c>
      <c r="AC555" s="24">
        <v>3.78E-2</v>
      </c>
      <c r="AD555" s="24">
        <v>3.5200000000000002E-2</v>
      </c>
      <c r="AE555" s="211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5">
        <v>16</v>
      </c>
    </row>
    <row r="556" spans="1:65">
      <c r="A556" s="30"/>
      <c r="B556" s="19">
        <v>1</v>
      </c>
      <c r="C556" s="9">
        <v>4</v>
      </c>
      <c r="D556" s="24">
        <v>3.4006249840886627E-2</v>
      </c>
      <c r="E556" s="24">
        <v>3.2399999999999998E-2</v>
      </c>
      <c r="F556" s="24">
        <v>3.4952223669999997E-2</v>
      </c>
      <c r="G556" s="24">
        <v>3.5099999999999999E-2</v>
      </c>
      <c r="H556" s="24">
        <v>3.15E-2</v>
      </c>
      <c r="I556" s="24">
        <v>3.0200000000000001E-2</v>
      </c>
      <c r="J556" s="216">
        <v>3.9199999999999999E-2</v>
      </c>
      <c r="K556" s="24">
        <v>3.1799999999999995E-2</v>
      </c>
      <c r="L556" s="24">
        <v>3.1599999999999996E-2</v>
      </c>
      <c r="M556" s="24">
        <v>3.0600000000000002E-2</v>
      </c>
      <c r="N556" s="24">
        <v>3.2600000000000004E-2</v>
      </c>
      <c r="O556" s="24">
        <v>3.5299999999999998E-2</v>
      </c>
      <c r="P556" s="24">
        <v>3.1899999999999998E-2</v>
      </c>
      <c r="Q556" s="24">
        <v>3.3198771724056005E-2</v>
      </c>
      <c r="R556" s="24">
        <v>2.9700000000000001E-2</v>
      </c>
      <c r="S556" s="24">
        <v>3.0699999999999998E-2</v>
      </c>
      <c r="T556" s="24">
        <v>3.3799999999999997E-2</v>
      </c>
      <c r="U556" s="24">
        <v>3.4000000000000002E-2</v>
      </c>
      <c r="V556" s="241">
        <v>3.1E-2</v>
      </c>
      <c r="W556" s="24">
        <v>3.2899999999999999E-2</v>
      </c>
      <c r="X556" s="24">
        <v>3.27E-2</v>
      </c>
      <c r="Y556" s="24">
        <v>3.5400000000000001E-2</v>
      </c>
      <c r="Z556" s="24">
        <v>3.3597999999999996E-2</v>
      </c>
      <c r="AA556" s="24">
        <v>3.56E-2</v>
      </c>
      <c r="AB556" s="216">
        <v>3.7180000000000005E-2</v>
      </c>
      <c r="AC556" s="24">
        <v>3.6999999999999998E-2</v>
      </c>
      <c r="AD556" s="24">
        <v>3.61E-2</v>
      </c>
      <c r="AE556" s="211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215">
        <v>3.3029716101855081E-2</v>
      </c>
    </row>
    <row r="557" spans="1:65">
      <c r="A557" s="30"/>
      <c r="B557" s="19">
        <v>1</v>
      </c>
      <c r="C557" s="9">
        <v>5</v>
      </c>
      <c r="D557" s="24">
        <v>3.3599577790880089E-2</v>
      </c>
      <c r="E557" s="24">
        <v>3.1699999999999999E-2</v>
      </c>
      <c r="F557" s="24">
        <v>3.4656208099999995E-2</v>
      </c>
      <c r="G557" s="24">
        <v>3.3511709939999995E-2</v>
      </c>
      <c r="H557" s="24">
        <v>3.0499999999999999E-2</v>
      </c>
      <c r="I557" s="24">
        <v>3.0499999999999999E-2</v>
      </c>
      <c r="J557" s="216">
        <v>3.9100000000000003E-2</v>
      </c>
      <c r="K557" s="24">
        <v>3.0800000000000001E-2</v>
      </c>
      <c r="L557" s="24">
        <v>3.1699999999999999E-2</v>
      </c>
      <c r="M557" s="24">
        <v>3.0099999999999998E-2</v>
      </c>
      <c r="N557" s="24">
        <v>3.2199999999999999E-2</v>
      </c>
      <c r="O557" s="24">
        <v>3.4499999999999996E-2</v>
      </c>
      <c r="P557" s="24">
        <v>3.2800000000000003E-2</v>
      </c>
      <c r="Q557" s="24">
        <v>3.3814634207256007E-2</v>
      </c>
      <c r="R557" s="24">
        <v>2.9700000000000001E-2</v>
      </c>
      <c r="S557" s="24">
        <v>3.1699999999999999E-2</v>
      </c>
      <c r="T557" s="24">
        <v>3.3000000000000002E-2</v>
      </c>
      <c r="U557" s="24">
        <v>3.3500000000000002E-2</v>
      </c>
      <c r="V557" s="24">
        <v>3.2000000000000001E-2</v>
      </c>
      <c r="W557" s="24">
        <v>3.27E-2</v>
      </c>
      <c r="X557" s="24">
        <v>3.3100000000000004E-2</v>
      </c>
      <c r="Y557" s="24">
        <v>3.6499999999999998E-2</v>
      </c>
      <c r="Z557" s="24">
        <v>3.2226999999999999E-2</v>
      </c>
      <c r="AA557" s="24">
        <v>3.56E-2</v>
      </c>
      <c r="AB557" s="216">
        <v>3.8280000000000002E-2</v>
      </c>
      <c r="AC557" s="24">
        <v>3.49E-2</v>
      </c>
      <c r="AD557" s="24">
        <v>3.4799999999999998E-2</v>
      </c>
      <c r="AE557" s="211"/>
      <c r="AF557" s="212"/>
      <c r="AG557" s="212"/>
      <c r="AH557" s="212"/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  <c r="BI557" s="212"/>
      <c r="BJ557" s="212"/>
      <c r="BK557" s="212"/>
      <c r="BL557" s="212"/>
      <c r="BM557" s="215">
        <v>101</v>
      </c>
    </row>
    <row r="558" spans="1:65">
      <c r="A558" s="30"/>
      <c r="B558" s="19">
        <v>1</v>
      </c>
      <c r="C558" s="9">
        <v>6</v>
      </c>
      <c r="D558" s="24">
        <v>3.3667924483324813E-2</v>
      </c>
      <c r="E558" s="24">
        <v>3.44E-2</v>
      </c>
      <c r="F558" s="24">
        <v>3.410789241E-2</v>
      </c>
      <c r="G558" s="24">
        <v>3.3960918739999998E-2</v>
      </c>
      <c r="H558" s="24">
        <v>3.1100000000000003E-2</v>
      </c>
      <c r="I558" s="24">
        <v>3.1399999999999997E-2</v>
      </c>
      <c r="J558" s="216">
        <v>3.8900000000000004E-2</v>
      </c>
      <c r="K558" s="24">
        <v>3.1799999999999995E-2</v>
      </c>
      <c r="L558" s="24">
        <v>3.1399999999999997E-2</v>
      </c>
      <c r="M558" s="24">
        <v>3.0400000000000003E-2</v>
      </c>
      <c r="N558" s="24">
        <v>3.2500000000000001E-2</v>
      </c>
      <c r="O558" s="24">
        <v>3.4599999999999999E-2</v>
      </c>
      <c r="P558" s="24">
        <v>3.15E-2</v>
      </c>
      <c r="Q558" s="24">
        <v>3.2817053132856003E-2</v>
      </c>
      <c r="R558" s="24">
        <v>2.9300000000000003E-2</v>
      </c>
      <c r="S558" s="24">
        <v>3.1300000000000001E-2</v>
      </c>
      <c r="T558" s="24">
        <v>3.2899999999999999E-2</v>
      </c>
      <c r="U558" s="24">
        <v>3.3599999999999998E-2</v>
      </c>
      <c r="V558" s="24">
        <v>3.2399999999999998E-2</v>
      </c>
      <c r="W558" s="24">
        <v>3.27E-2</v>
      </c>
      <c r="X558" s="24">
        <v>3.2899999999999999E-2</v>
      </c>
      <c r="Y558" s="24">
        <v>3.6699999999999997E-2</v>
      </c>
      <c r="Z558" s="24">
        <v>3.2444000000000001E-2</v>
      </c>
      <c r="AA558" s="24">
        <v>3.56E-2</v>
      </c>
      <c r="AB558" s="241">
        <v>4.3540000000000002E-2</v>
      </c>
      <c r="AC558" s="24">
        <v>3.6499999999999998E-2</v>
      </c>
      <c r="AD558" s="24">
        <v>3.5700000000000003E-2</v>
      </c>
      <c r="AE558" s="211"/>
      <c r="AF558" s="212"/>
      <c r="AG558" s="212"/>
      <c r="AH558" s="212"/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  <c r="BI558" s="212"/>
      <c r="BJ558" s="212"/>
      <c r="BK558" s="212"/>
      <c r="BL558" s="212"/>
      <c r="BM558" s="56"/>
    </row>
    <row r="559" spans="1:65">
      <c r="A559" s="30"/>
      <c r="B559" s="20" t="s">
        <v>271</v>
      </c>
      <c r="C559" s="12"/>
      <c r="D559" s="217">
        <v>3.3476331256478663E-2</v>
      </c>
      <c r="E559" s="217">
        <v>3.2883333333333327E-2</v>
      </c>
      <c r="F559" s="217">
        <v>3.4036872655000001E-2</v>
      </c>
      <c r="G559" s="217">
        <v>3.4568802343333337E-2</v>
      </c>
      <c r="H559" s="217">
        <v>3.1949999999999999E-2</v>
      </c>
      <c r="I559" s="217">
        <v>3.0566666666666669E-2</v>
      </c>
      <c r="J559" s="217">
        <v>3.9000000000000007E-2</v>
      </c>
      <c r="K559" s="217">
        <v>3.245E-2</v>
      </c>
      <c r="L559" s="217">
        <v>3.1433333333333334E-2</v>
      </c>
      <c r="M559" s="217">
        <v>3.0516666666666668E-2</v>
      </c>
      <c r="N559" s="217">
        <v>3.2333333333333339E-2</v>
      </c>
      <c r="O559" s="217">
        <v>3.4716666666666667E-2</v>
      </c>
      <c r="P559" s="217">
        <v>3.2149999999999998E-2</v>
      </c>
      <c r="Q559" s="217">
        <v>3.3216769458231647E-2</v>
      </c>
      <c r="R559" s="217">
        <v>3.0200000000000001E-2</v>
      </c>
      <c r="S559" s="217">
        <v>3.1133333333333332E-2</v>
      </c>
      <c r="T559" s="217">
        <v>3.3166666666666671E-2</v>
      </c>
      <c r="U559" s="217">
        <v>3.3550000000000003E-2</v>
      </c>
      <c r="V559" s="217">
        <v>3.2016666666666665E-2</v>
      </c>
      <c r="W559" s="217">
        <v>3.2783333333333338E-2</v>
      </c>
      <c r="X559" s="217">
        <v>3.2716666666666665E-2</v>
      </c>
      <c r="Y559" s="217">
        <v>3.6049999999999999E-2</v>
      </c>
      <c r="Z559" s="217">
        <v>3.231966666666667E-2</v>
      </c>
      <c r="AA559" s="217">
        <v>3.5249999999999997E-2</v>
      </c>
      <c r="AB559" s="217">
        <v>3.8386666666666673E-2</v>
      </c>
      <c r="AC559" s="217">
        <v>3.6633333333333337E-2</v>
      </c>
      <c r="AD559" s="217">
        <v>3.5433333333333338E-2</v>
      </c>
      <c r="AE559" s="211"/>
      <c r="AF559" s="212"/>
      <c r="AG559" s="212"/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  <c r="BI559" s="212"/>
      <c r="BJ559" s="212"/>
      <c r="BK559" s="212"/>
      <c r="BL559" s="212"/>
      <c r="BM559" s="56"/>
    </row>
    <row r="560" spans="1:65">
      <c r="A560" s="30"/>
      <c r="B560" s="3" t="s">
        <v>272</v>
      </c>
      <c r="C560" s="29"/>
      <c r="D560" s="24">
        <v>3.3633751137102451E-2</v>
      </c>
      <c r="E560" s="24">
        <v>3.2600000000000004E-2</v>
      </c>
      <c r="F560" s="24">
        <v>3.4135506699999998E-2</v>
      </c>
      <c r="G560" s="24">
        <v>3.4750217710000003E-2</v>
      </c>
      <c r="H560" s="24">
        <v>3.1600000000000003E-2</v>
      </c>
      <c r="I560" s="24">
        <v>3.0499999999999999E-2</v>
      </c>
      <c r="J560" s="24">
        <v>3.9000000000000007E-2</v>
      </c>
      <c r="K560" s="24">
        <v>3.2399999999999998E-2</v>
      </c>
      <c r="L560" s="24">
        <v>3.1399999999999997E-2</v>
      </c>
      <c r="M560" s="24">
        <v>3.0500000000000003E-2</v>
      </c>
      <c r="N560" s="24">
        <v>3.2350000000000004E-2</v>
      </c>
      <c r="O560" s="24">
        <v>3.4599999999999999E-2</v>
      </c>
      <c r="P560" s="24">
        <v>3.2199999999999999E-2</v>
      </c>
      <c r="Q560" s="24">
        <v>3.3156415547589371E-2</v>
      </c>
      <c r="R560" s="24">
        <v>2.9950000000000001E-2</v>
      </c>
      <c r="S560" s="24">
        <v>3.1099999999999999E-2</v>
      </c>
      <c r="T560" s="24">
        <v>3.3100000000000004E-2</v>
      </c>
      <c r="U560" s="24">
        <v>3.3649999999999999E-2</v>
      </c>
      <c r="V560" s="24">
        <v>3.2149999999999998E-2</v>
      </c>
      <c r="W560" s="24">
        <v>3.2750000000000001E-2</v>
      </c>
      <c r="X560" s="24">
        <v>3.2799999999999996E-2</v>
      </c>
      <c r="Y560" s="24">
        <v>3.6200000000000003E-2</v>
      </c>
      <c r="Z560" s="24">
        <v>3.2335500000000003E-2</v>
      </c>
      <c r="AA560" s="24">
        <v>3.5250000000000004E-2</v>
      </c>
      <c r="AB560" s="24">
        <v>3.7380000000000004E-2</v>
      </c>
      <c r="AC560" s="24">
        <v>3.6749999999999998E-2</v>
      </c>
      <c r="AD560" s="24">
        <v>3.5400000000000001E-2</v>
      </c>
      <c r="AE560" s="211"/>
      <c r="AF560" s="212"/>
      <c r="AG560" s="212"/>
      <c r="AH560" s="212"/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  <c r="BI560" s="212"/>
      <c r="BJ560" s="212"/>
      <c r="BK560" s="212"/>
      <c r="BL560" s="212"/>
      <c r="BM560" s="56"/>
    </row>
    <row r="561" spans="1:65">
      <c r="A561" s="30"/>
      <c r="B561" s="3" t="s">
        <v>273</v>
      </c>
      <c r="C561" s="29"/>
      <c r="D561" s="24">
        <v>4.9796554681582977E-4</v>
      </c>
      <c r="E561" s="24">
        <v>9.6003472159431091E-4</v>
      </c>
      <c r="F561" s="24">
        <v>7.4414223616433022E-4</v>
      </c>
      <c r="G561" s="24">
        <v>6.9821698982247072E-4</v>
      </c>
      <c r="H561" s="24">
        <v>1.2324771803161308E-3</v>
      </c>
      <c r="I561" s="24">
        <v>4.4121045620731329E-4</v>
      </c>
      <c r="J561" s="24">
        <v>1.5491933384829571E-4</v>
      </c>
      <c r="K561" s="24">
        <v>1.1657615536635273E-3</v>
      </c>
      <c r="L561" s="24">
        <v>2.0655911179772742E-4</v>
      </c>
      <c r="M561" s="24">
        <v>3.0605010483034713E-4</v>
      </c>
      <c r="N561" s="24">
        <v>2.6583202716502736E-4</v>
      </c>
      <c r="O561" s="24">
        <v>3.311595788538612E-4</v>
      </c>
      <c r="P561" s="24">
        <v>5.924525297439458E-4</v>
      </c>
      <c r="Q561" s="24">
        <v>4.5027612985071346E-4</v>
      </c>
      <c r="R561" s="24">
        <v>8.390470785361189E-4</v>
      </c>
      <c r="S561" s="24">
        <v>4.6761807778000411E-4</v>
      </c>
      <c r="T561" s="24">
        <v>3.386246693120069E-4</v>
      </c>
      <c r="U561" s="24">
        <v>4.5055521304275255E-4</v>
      </c>
      <c r="V561" s="24">
        <v>5.231315959361144E-4</v>
      </c>
      <c r="W561" s="24">
        <v>9.8319208025017031E-5</v>
      </c>
      <c r="X561" s="24">
        <v>3.9707262140151016E-4</v>
      </c>
      <c r="Y561" s="24">
        <v>5.7532599454570047E-4</v>
      </c>
      <c r="Z561" s="24">
        <v>1.0997720976032546E-3</v>
      </c>
      <c r="AA561" s="24">
        <v>3.8340579025361587E-4</v>
      </c>
      <c r="AB561" s="24">
        <v>2.585394876351902E-3</v>
      </c>
      <c r="AC561" s="24">
        <v>1.2209286083414812E-3</v>
      </c>
      <c r="AD561" s="24">
        <v>4.5898438608156066E-4</v>
      </c>
      <c r="AE561" s="211"/>
      <c r="AF561" s="212"/>
      <c r="AG561" s="212"/>
      <c r="AH561" s="212"/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  <c r="BI561" s="212"/>
      <c r="BJ561" s="212"/>
      <c r="BK561" s="212"/>
      <c r="BL561" s="212"/>
      <c r="BM561" s="56"/>
    </row>
    <row r="562" spans="1:65">
      <c r="A562" s="30"/>
      <c r="B562" s="3" t="s">
        <v>87</v>
      </c>
      <c r="C562" s="29"/>
      <c r="D562" s="13">
        <v>1.4875152925231575E-2</v>
      </c>
      <c r="E562" s="13">
        <v>2.9195176530997805E-2</v>
      </c>
      <c r="F562" s="13">
        <v>2.186282634444725E-2</v>
      </c>
      <c r="G562" s="13">
        <v>2.019789354828844E-2</v>
      </c>
      <c r="H562" s="13">
        <v>3.8575185612398463E-2</v>
      </c>
      <c r="I562" s="13">
        <v>1.4434366070032059E-2</v>
      </c>
      <c r="J562" s="13">
        <v>3.9722906114947609E-3</v>
      </c>
      <c r="K562" s="13">
        <v>3.5924855274684975E-2</v>
      </c>
      <c r="L562" s="13">
        <v>6.5713397178492287E-3</v>
      </c>
      <c r="M562" s="13">
        <v>1.0028949366368558E-2</v>
      </c>
      <c r="N562" s="13">
        <v>8.2216090875781647E-3</v>
      </c>
      <c r="O562" s="13">
        <v>9.5389220985269661E-3</v>
      </c>
      <c r="P562" s="13">
        <v>1.8427761422828797E-2</v>
      </c>
      <c r="Q562" s="13">
        <v>1.3555686997704944E-2</v>
      </c>
      <c r="R562" s="13">
        <v>2.778301584556685E-2</v>
      </c>
      <c r="S562" s="13">
        <v>1.5019852605353452E-2</v>
      </c>
      <c r="T562" s="13">
        <v>1.0209789024482619E-2</v>
      </c>
      <c r="U562" s="13">
        <v>1.3429365515432265E-2</v>
      </c>
      <c r="V562" s="13">
        <v>1.633935229368395E-2</v>
      </c>
      <c r="W562" s="13">
        <v>2.9990607430101786E-3</v>
      </c>
      <c r="X562" s="13">
        <v>1.2136707735145497E-2</v>
      </c>
      <c r="Y562" s="13">
        <v>1.5959112192668528E-2</v>
      </c>
      <c r="Z562" s="13">
        <v>3.4027952978163592E-2</v>
      </c>
      <c r="AA562" s="13">
        <v>1.0876760007194777E-2</v>
      </c>
      <c r="AB562" s="13">
        <v>6.735137746661779E-2</v>
      </c>
      <c r="AC562" s="13">
        <v>3.3328351456091386E-2</v>
      </c>
      <c r="AD562" s="13">
        <v>1.2953463388943385E-2</v>
      </c>
      <c r="AE562" s="15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274</v>
      </c>
      <c r="C563" s="29"/>
      <c r="D563" s="13">
        <v>1.3521616511820378E-2</v>
      </c>
      <c r="E563" s="13">
        <v>-4.4318506423229875E-3</v>
      </c>
      <c r="F563" s="13">
        <v>3.0492437477788625E-2</v>
      </c>
      <c r="G563" s="13">
        <v>4.6597016962910409E-2</v>
      </c>
      <c r="H563" s="13">
        <v>-3.2689233492819492E-2</v>
      </c>
      <c r="I563" s="13">
        <v>-7.4570711646234078E-2</v>
      </c>
      <c r="J563" s="13">
        <v>0.18075492625289669</v>
      </c>
      <c r="K563" s="13">
        <v>-1.7551349822910622E-2</v>
      </c>
      <c r="L563" s="13">
        <v>-4.8331713285058697E-2</v>
      </c>
      <c r="M563" s="13">
        <v>-7.6084500013225087E-2</v>
      </c>
      <c r="N563" s="13">
        <v>-2.1083522679222533E-2</v>
      </c>
      <c r="O563" s="13">
        <v>5.1073722814009903E-2</v>
      </c>
      <c r="P563" s="13">
        <v>-2.6634080024856011E-2</v>
      </c>
      <c r="Q563" s="13">
        <v>5.6631838977889704E-3</v>
      </c>
      <c r="R563" s="13">
        <v>-8.5671826337500701E-2</v>
      </c>
      <c r="S563" s="13">
        <v>-5.7414443487004085E-2</v>
      </c>
      <c r="T563" s="13">
        <v>4.1462834372922863E-3</v>
      </c>
      <c r="U563" s="13">
        <v>1.5751994250889245E-2</v>
      </c>
      <c r="V563" s="13">
        <v>-3.0670849003498368E-2</v>
      </c>
      <c r="W563" s="13">
        <v>-7.4594273763044505E-3</v>
      </c>
      <c r="X563" s="13">
        <v>-9.4778118656259069E-3</v>
      </c>
      <c r="Y563" s="13">
        <v>9.1441412600433702E-2</v>
      </c>
      <c r="Z563" s="13">
        <v>-2.1497291499533389E-2</v>
      </c>
      <c r="AA563" s="13">
        <v>6.7220798728579334E-2</v>
      </c>
      <c r="AB563" s="13">
        <v>0.16218578895114155</v>
      </c>
      <c r="AC563" s="13">
        <v>0.10910227688199425</v>
      </c>
      <c r="AD563" s="13">
        <v>7.2771356074212923E-2</v>
      </c>
      <c r="AE563" s="15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275</v>
      </c>
      <c r="C564" s="47"/>
      <c r="D564" s="45">
        <v>0.35</v>
      </c>
      <c r="E564" s="45">
        <v>0</v>
      </c>
      <c r="F564" s="45">
        <v>0.67</v>
      </c>
      <c r="G564" s="45">
        <v>0.99</v>
      </c>
      <c r="H564" s="45">
        <v>0.55000000000000004</v>
      </c>
      <c r="I564" s="45">
        <v>1.35</v>
      </c>
      <c r="J564" s="45">
        <v>3.58</v>
      </c>
      <c r="K564" s="45">
        <v>0.25</v>
      </c>
      <c r="L564" s="45">
        <v>0.85</v>
      </c>
      <c r="M564" s="45">
        <v>1.38</v>
      </c>
      <c r="N564" s="45">
        <v>0.32</v>
      </c>
      <c r="O564" s="45">
        <v>1.07</v>
      </c>
      <c r="P564" s="45">
        <v>0.43</v>
      </c>
      <c r="Q564" s="45">
        <v>0.19</v>
      </c>
      <c r="R564" s="45">
        <v>1.57</v>
      </c>
      <c r="S564" s="45">
        <v>1.02</v>
      </c>
      <c r="T564" s="45">
        <v>0.17</v>
      </c>
      <c r="U564" s="45">
        <v>0.39</v>
      </c>
      <c r="V564" s="45">
        <v>0.51</v>
      </c>
      <c r="W564" s="45">
        <v>0.06</v>
      </c>
      <c r="X564" s="45">
        <v>0.1</v>
      </c>
      <c r="Y564" s="45">
        <v>1.85</v>
      </c>
      <c r="Z564" s="45">
        <v>0.33</v>
      </c>
      <c r="AA564" s="45">
        <v>1.38</v>
      </c>
      <c r="AB564" s="45">
        <v>3.22</v>
      </c>
      <c r="AC564" s="45">
        <v>2.19</v>
      </c>
      <c r="AD564" s="45">
        <v>1.49</v>
      </c>
      <c r="AE564" s="15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BM565" s="55"/>
    </row>
    <row r="566" spans="1:65" ht="15">
      <c r="B566" s="8" t="s">
        <v>596</v>
      </c>
      <c r="BM566" s="28" t="s">
        <v>67</v>
      </c>
    </row>
    <row r="567" spans="1:65" ht="15">
      <c r="A567" s="25" t="s">
        <v>26</v>
      </c>
      <c r="B567" s="18" t="s">
        <v>111</v>
      </c>
      <c r="C567" s="15" t="s">
        <v>112</v>
      </c>
      <c r="D567" s="16" t="s">
        <v>231</v>
      </c>
      <c r="E567" s="17" t="s">
        <v>231</v>
      </c>
      <c r="F567" s="17" t="s">
        <v>231</v>
      </c>
      <c r="G567" s="17" t="s">
        <v>231</v>
      </c>
      <c r="H567" s="17" t="s">
        <v>231</v>
      </c>
      <c r="I567" s="17" t="s">
        <v>231</v>
      </c>
      <c r="J567" s="17" t="s">
        <v>231</v>
      </c>
      <c r="K567" s="17" t="s">
        <v>231</v>
      </c>
      <c r="L567" s="17" t="s">
        <v>231</v>
      </c>
      <c r="M567" s="17" t="s">
        <v>231</v>
      </c>
      <c r="N567" s="17" t="s">
        <v>231</v>
      </c>
      <c r="O567" s="17" t="s">
        <v>231</v>
      </c>
      <c r="P567" s="17" t="s">
        <v>231</v>
      </c>
      <c r="Q567" s="17" t="s">
        <v>231</v>
      </c>
      <c r="R567" s="17" t="s">
        <v>231</v>
      </c>
      <c r="S567" s="17" t="s">
        <v>231</v>
      </c>
      <c r="T567" s="17" t="s">
        <v>231</v>
      </c>
      <c r="U567" s="17" t="s">
        <v>231</v>
      </c>
      <c r="V567" s="17" t="s">
        <v>231</v>
      </c>
      <c r="W567" s="17" t="s">
        <v>231</v>
      </c>
      <c r="X567" s="17" t="s">
        <v>231</v>
      </c>
      <c r="Y567" s="17" t="s">
        <v>231</v>
      </c>
      <c r="Z567" s="17" t="s">
        <v>231</v>
      </c>
      <c r="AA567" s="17" t="s">
        <v>231</v>
      </c>
      <c r="AB567" s="17" t="s">
        <v>231</v>
      </c>
      <c r="AC567" s="17" t="s">
        <v>231</v>
      </c>
      <c r="AD567" s="17" t="s">
        <v>231</v>
      </c>
      <c r="AE567" s="17" t="s">
        <v>231</v>
      </c>
      <c r="AF567" s="15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232</v>
      </c>
      <c r="C568" s="9" t="s">
        <v>232</v>
      </c>
      <c r="D568" s="151" t="s">
        <v>236</v>
      </c>
      <c r="E568" s="152" t="s">
        <v>237</v>
      </c>
      <c r="F568" s="152" t="s">
        <v>238</v>
      </c>
      <c r="G568" s="152" t="s">
        <v>298</v>
      </c>
      <c r="H568" s="152" t="s">
        <v>241</v>
      </c>
      <c r="I568" s="152" t="s">
        <v>242</v>
      </c>
      <c r="J568" s="152" t="s">
        <v>243</v>
      </c>
      <c r="K568" s="152" t="s">
        <v>244</v>
      </c>
      <c r="L568" s="152" t="s">
        <v>245</v>
      </c>
      <c r="M568" s="152" t="s">
        <v>246</v>
      </c>
      <c r="N568" s="152" t="s">
        <v>247</v>
      </c>
      <c r="O568" s="152" t="s">
        <v>248</v>
      </c>
      <c r="P568" s="152" t="s">
        <v>249</v>
      </c>
      <c r="Q568" s="152" t="s">
        <v>250</v>
      </c>
      <c r="R568" s="152" t="s">
        <v>251</v>
      </c>
      <c r="S568" s="152" t="s">
        <v>252</v>
      </c>
      <c r="T568" s="152" t="s">
        <v>253</v>
      </c>
      <c r="U568" s="152" t="s">
        <v>254</v>
      </c>
      <c r="V568" s="152" t="s">
        <v>255</v>
      </c>
      <c r="W568" s="152" t="s">
        <v>256</v>
      </c>
      <c r="X568" s="152" t="s">
        <v>257</v>
      </c>
      <c r="Y568" s="152" t="s">
        <v>258</v>
      </c>
      <c r="Z568" s="152" t="s">
        <v>259</v>
      </c>
      <c r="AA568" s="152" t="s">
        <v>260</v>
      </c>
      <c r="AB568" s="152" t="s">
        <v>261</v>
      </c>
      <c r="AC568" s="152" t="s">
        <v>262</v>
      </c>
      <c r="AD568" s="152" t="s">
        <v>263</v>
      </c>
      <c r="AE568" s="152" t="s">
        <v>264</v>
      </c>
      <c r="AF568" s="15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294</v>
      </c>
      <c r="E569" s="11" t="s">
        <v>294</v>
      </c>
      <c r="F569" s="11" t="s">
        <v>328</v>
      </c>
      <c r="G569" s="11" t="s">
        <v>329</v>
      </c>
      <c r="H569" s="11" t="s">
        <v>329</v>
      </c>
      <c r="I569" s="11" t="s">
        <v>328</v>
      </c>
      <c r="J569" s="11" t="s">
        <v>328</v>
      </c>
      <c r="K569" s="11" t="s">
        <v>329</v>
      </c>
      <c r="L569" s="11" t="s">
        <v>294</v>
      </c>
      <c r="M569" s="11" t="s">
        <v>294</v>
      </c>
      <c r="N569" s="11" t="s">
        <v>294</v>
      </c>
      <c r="O569" s="11" t="s">
        <v>294</v>
      </c>
      <c r="P569" s="11" t="s">
        <v>294</v>
      </c>
      <c r="Q569" s="11" t="s">
        <v>294</v>
      </c>
      <c r="R569" s="11" t="s">
        <v>329</v>
      </c>
      <c r="S569" s="11" t="s">
        <v>329</v>
      </c>
      <c r="T569" s="11" t="s">
        <v>329</v>
      </c>
      <c r="U569" s="11" t="s">
        <v>329</v>
      </c>
      <c r="V569" s="11" t="s">
        <v>329</v>
      </c>
      <c r="W569" s="11" t="s">
        <v>294</v>
      </c>
      <c r="X569" s="11" t="s">
        <v>294</v>
      </c>
      <c r="Y569" s="11" t="s">
        <v>328</v>
      </c>
      <c r="Z569" s="11" t="s">
        <v>294</v>
      </c>
      <c r="AA569" s="11" t="s">
        <v>329</v>
      </c>
      <c r="AB569" s="11" t="s">
        <v>294</v>
      </c>
      <c r="AC569" s="11" t="s">
        <v>328</v>
      </c>
      <c r="AD569" s="11" t="s">
        <v>294</v>
      </c>
      <c r="AE569" s="11" t="s">
        <v>329</v>
      </c>
      <c r="AF569" s="15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 t="s">
        <v>330</v>
      </c>
      <c r="E570" s="26" t="s">
        <v>331</v>
      </c>
      <c r="F570" s="26" t="s">
        <v>330</v>
      </c>
      <c r="G570" s="26" t="s">
        <v>332</v>
      </c>
      <c r="H570" s="26" t="s">
        <v>333</v>
      </c>
      <c r="I570" s="26" t="s">
        <v>333</v>
      </c>
      <c r="J570" s="26" t="s">
        <v>333</v>
      </c>
      <c r="K570" s="26" t="s">
        <v>333</v>
      </c>
      <c r="L570" s="26" t="s">
        <v>333</v>
      </c>
      <c r="M570" s="26" t="s">
        <v>333</v>
      </c>
      <c r="N570" s="26" t="s">
        <v>333</v>
      </c>
      <c r="O570" s="26" t="s">
        <v>333</v>
      </c>
      <c r="P570" s="26" t="s">
        <v>333</v>
      </c>
      <c r="Q570" s="26" t="s">
        <v>333</v>
      </c>
      <c r="R570" s="26" t="s">
        <v>331</v>
      </c>
      <c r="S570" s="26" t="s">
        <v>332</v>
      </c>
      <c r="T570" s="26" t="s">
        <v>332</v>
      </c>
      <c r="U570" s="26" t="s">
        <v>331</v>
      </c>
      <c r="V570" s="26" t="s">
        <v>333</v>
      </c>
      <c r="W570" s="26" t="s">
        <v>270</v>
      </c>
      <c r="X570" s="26" t="s">
        <v>332</v>
      </c>
      <c r="Y570" s="26" t="s">
        <v>331</v>
      </c>
      <c r="Z570" s="26" t="s">
        <v>331</v>
      </c>
      <c r="AA570" s="26" t="s">
        <v>333</v>
      </c>
      <c r="AB570" s="26" t="s">
        <v>333</v>
      </c>
      <c r="AC570" s="26" t="s">
        <v>330</v>
      </c>
      <c r="AD570" s="26" t="s">
        <v>333</v>
      </c>
      <c r="AE570" s="26" t="s">
        <v>332</v>
      </c>
      <c r="AF570" s="15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3.3906152203639595</v>
      </c>
      <c r="E571" s="22">
        <v>3.3</v>
      </c>
      <c r="F571" s="22">
        <v>3.8450142970000001</v>
      </c>
      <c r="G571" s="154" t="s">
        <v>105</v>
      </c>
      <c r="H571" s="22">
        <v>3.18</v>
      </c>
      <c r="I571" s="154">
        <v>1.4867999999999999</v>
      </c>
      <c r="J571" s="154">
        <v>3</v>
      </c>
      <c r="K571" s="154">
        <v>2.8</v>
      </c>
      <c r="L571" s="22">
        <v>3.03</v>
      </c>
      <c r="M571" s="22">
        <v>2.78</v>
      </c>
      <c r="N571" s="22">
        <v>3.05</v>
      </c>
      <c r="O571" s="22">
        <v>3.29</v>
      </c>
      <c r="P571" s="22">
        <v>3.46</v>
      </c>
      <c r="Q571" s="22">
        <v>3.07</v>
      </c>
      <c r="R571" s="22">
        <v>3.1211166403161132</v>
      </c>
      <c r="S571" s="22">
        <v>3.6</v>
      </c>
      <c r="T571" s="22">
        <v>3.53</v>
      </c>
      <c r="U571" s="22">
        <v>3.5</v>
      </c>
      <c r="V571" s="22">
        <v>3.12</v>
      </c>
      <c r="W571" s="22">
        <v>3.09</v>
      </c>
      <c r="X571" s="22">
        <v>3.32</v>
      </c>
      <c r="Y571" s="154">
        <v>3</v>
      </c>
      <c r="Z571" s="22">
        <v>3.5</v>
      </c>
      <c r="AA571" s="22">
        <v>3.34</v>
      </c>
      <c r="AB571" s="22">
        <v>3.04</v>
      </c>
      <c r="AC571" s="154">
        <v>14.46</v>
      </c>
      <c r="AD571" s="154">
        <v>4.05</v>
      </c>
      <c r="AE571" s="22">
        <v>3.14</v>
      </c>
      <c r="AF571" s="15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3.3485078631443992</v>
      </c>
      <c r="E572" s="11">
        <v>3.3</v>
      </c>
      <c r="F572" s="11">
        <v>3.816383085</v>
      </c>
      <c r="G572" s="155" t="s">
        <v>105</v>
      </c>
      <c r="H572" s="11">
        <v>3.14</v>
      </c>
      <c r="I572" s="155">
        <v>2.8936000000000002</v>
      </c>
      <c r="J572" s="155">
        <v>3</v>
      </c>
      <c r="K572" s="155">
        <v>2.8</v>
      </c>
      <c r="L572" s="11">
        <v>3.3</v>
      </c>
      <c r="M572" s="11">
        <v>2.86</v>
      </c>
      <c r="N572" s="11">
        <v>3.17</v>
      </c>
      <c r="O572" s="11">
        <v>3.28</v>
      </c>
      <c r="P572" s="11">
        <v>3.42</v>
      </c>
      <c r="Q572" s="11">
        <v>2.87</v>
      </c>
      <c r="R572" s="11">
        <v>3.1907174328103833</v>
      </c>
      <c r="S572" s="11">
        <v>3.5</v>
      </c>
      <c r="T572" s="11">
        <v>3.29</v>
      </c>
      <c r="U572" s="11">
        <v>3.5</v>
      </c>
      <c r="V572" s="11">
        <v>3.16</v>
      </c>
      <c r="W572" s="11">
        <v>3.09</v>
      </c>
      <c r="X572" s="11">
        <v>3.55</v>
      </c>
      <c r="Y572" s="155">
        <v>3</v>
      </c>
      <c r="Z572" s="11">
        <v>3.3</v>
      </c>
      <c r="AA572" s="11">
        <v>2.91</v>
      </c>
      <c r="AB572" s="11">
        <v>3.08</v>
      </c>
      <c r="AC572" s="155">
        <v>14.69</v>
      </c>
      <c r="AD572" s="155">
        <v>3.76</v>
      </c>
      <c r="AE572" s="11">
        <v>3.32</v>
      </c>
      <c r="AF572" s="15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28</v>
      </c>
    </row>
    <row r="573" spans="1:65">
      <c r="A573" s="30"/>
      <c r="B573" s="19">
        <v>1</v>
      </c>
      <c r="C573" s="9">
        <v>3</v>
      </c>
      <c r="D573" s="11">
        <v>3.3114334633723885</v>
      </c>
      <c r="E573" s="11">
        <v>3.4</v>
      </c>
      <c r="F573" s="11">
        <v>3.7345867190000002</v>
      </c>
      <c r="G573" s="155" t="s">
        <v>105</v>
      </c>
      <c r="H573" s="11">
        <v>3.2</v>
      </c>
      <c r="I573" s="155">
        <v>2.6019999999999999</v>
      </c>
      <c r="J573" s="155">
        <v>3</v>
      </c>
      <c r="K573" s="155">
        <v>2.7</v>
      </c>
      <c r="L573" s="11">
        <v>3.44</v>
      </c>
      <c r="M573" s="11">
        <v>2.73</v>
      </c>
      <c r="N573" s="11">
        <v>3.03</v>
      </c>
      <c r="O573" s="11">
        <v>3.2</v>
      </c>
      <c r="P573" s="11">
        <v>3.34</v>
      </c>
      <c r="Q573" s="11">
        <v>3.5</v>
      </c>
      <c r="R573" s="11">
        <v>3.0763403900973865</v>
      </c>
      <c r="S573" s="11">
        <v>3.5</v>
      </c>
      <c r="T573" s="11">
        <v>3.34</v>
      </c>
      <c r="U573" s="11">
        <v>3.4</v>
      </c>
      <c r="V573" s="11">
        <v>3.13</v>
      </c>
      <c r="W573" s="11">
        <v>3.1</v>
      </c>
      <c r="X573" s="11">
        <v>3.36</v>
      </c>
      <c r="Y573" s="155">
        <v>3</v>
      </c>
      <c r="Z573" s="11">
        <v>3.4</v>
      </c>
      <c r="AA573" s="11">
        <v>3.17</v>
      </c>
      <c r="AB573" s="11">
        <v>2.95</v>
      </c>
      <c r="AC573" s="155">
        <v>14.34</v>
      </c>
      <c r="AD573" s="155">
        <v>4</v>
      </c>
      <c r="AE573" s="11">
        <v>3.17</v>
      </c>
      <c r="AF573" s="15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3.5918866276443362</v>
      </c>
      <c r="E574" s="11">
        <v>3.2</v>
      </c>
      <c r="F574" s="11">
        <v>3.7061172620000002</v>
      </c>
      <c r="G574" s="155" t="s">
        <v>105</v>
      </c>
      <c r="H574" s="11">
        <v>3.17</v>
      </c>
      <c r="I574" s="155">
        <v>1.8425</v>
      </c>
      <c r="J574" s="155">
        <v>3</v>
      </c>
      <c r="K574" s="155">
        <v>2.7</v>
      </c>
      <c r="L574" s="11">
        <v>2.93</v>
      </c>
      <c r="M574" s="11">
        <v>2.81</v>
      </c>
      <c r="N574" s="11">
        <v>3.17</v>
      </c>
      <c r="O574" s="11">
        <v>3.26</v>
      </c>
      <c r="P574" s="11">
        <v>3.4</v>
      </c>
      <c r="Q574" s="11">
        <v>3.14</v>
      </c>
      <c r="R574" s="11">
        <v>3.2567925409999998</v>
      </c>
      <c r="S574" s="11">
        <v>3.3</v>
      </c>
      <c r="T574" s="11">
        <v>3.3</v>
      </c>
      <c r="U574" s="11">
        <v>3.5</v>
      </c>
      <c r="V574" s="149">
        <v>3.43</v>
      </c>
      <c r="W574" s="11">
        <v>3.06</v>
      </c>
      <c r="X574" s="11">
        <v>3.2</v>
      </c>
      <c r="Y574" s="155">
        <v>3</v>
      </c>
      <c r="Z574" s="11">
        <v>3.5</v>
      </c>
      <c r="AA574" s="11">
        <v>3.78</v>
      </c>
      <c r="AB574" s="11">
        <v>3.1</v>
      </c>
      <c r="AC574" s="155">
        <v>14.67</v>
      </c>
      <c r="AD574" s="155">
        <v>4.04</v>
      </c>
      <c r="AE574" s="11">
        <v>3.54</v>
      </c>
      <c r="AF574" s="15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3.2715499202173155</v>
      </c>
    </row>
    <row r="575" spans="1:65">
      <c r="A575" s="30"/>
      <c r="B575" s="19">
        <v>1</v>
      </c>
      <c r="C575" s="9">
        <v>5</v>
      </c>
      <c r="D575" s="11">
        <v>3.3695458317085354</v>
      </c>
      <c r="E575" s="11">
        <v>3.2</v>
      </c>
      <c r="F575" s="11">
        <v>3.8409353799999999</v>
      </c>
      <c r="G575" s="155" t="s">
        <v>105</v>
      </c>
      <c r="H575" s="11">
        <v>3.17</v>
      </c>
      <c r="I575" s="155">
        <v>2.6377999999999999</v>
      </c>
      <c r="J575" s="155">
        <v>3</v>
      </c>
      <c r="K575" s="155">
        <v>2.7</v>
      </c>
      <c r="L575" s="11">
        <v>3.04</v>
      </c>
      <c r="M575" s="11">
        <v>2.81</v>
      </c>
      <c r="N575" s="11">
        <v>3.07</v>
      </c>
      <c r="O575" s="11">
        <v>3.18</v>
      </c>
      <c r="P575" s="11">
        <v>3.24</v>
      </c>
      <c r="Q575" s="11">
        <v>3.14</v>
      </c>
      <c r="R575" s="11">
        <v>3.2510532409999997</v>
      </c>
      <c r="S575" s="11">
        <v>3.3</v>
      </c>
      <c r="T575" s="11">
        <v>3.42</v>
      </c>
      <c r="U575" s="11">
        <v>3.4</v>
      </c>
      <c r="V575" s="11">
        <v>3.09</v>
      </c>
      <c r="W575" s="149">
        <v>2.92</v>
      </c>
      <c r="X575" s="11">
        <v>3.25</v>
      </c>
      <c r="Y575" s="155">
        <v>3</v>
      </c>
      <c r="Z575" s="149">
        <v>4.3</v>
      </c>
      <c r="AA575" s="11">
        <v>3.84</v>
      </c>
      <c r="AB575" s="11">
        <v>3.13</v>
      </c>
      <c r="AC575" s="155">
        <v>14.93</v>
      </c>
      <c r="AD575" s="155">
        <v>3.77</v>
      </c>
      <c r="AE575" s="11">
        <v>3.43</v>
      </c>
      <c r="AF575" s="15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102</v>
      </c>
    </row>
    <row r="576" spans="1:65">
      <c r="A576" s="30"/>
      <c r="B576" s="19">
        <v>1</v>
      </c>
      <c r="C576" s="9">
        <v>6</v>
      </c>
      <c r="D576" s="11">
        <v>3.5230509987490155</v>
      </c>
      <c r="E576" s="11">
        <v>3.4</v>
      </c>
      <c r="F576" s="11">
        <v>3.8306908210000001</v>
      </c>
      <c r="G576" s="155" t="s">
        <v>105</v>
      </c>
      <c r="H576" s="11">
        <v>3.11</v>
      </c>
      <c r="I576" s="155">
        <v>2.0686</v>
      </c>
      <c r="J576" s="155">
        <v>3</v>
      </c>
      <c r="K576" s="155">
        <v>2.7</v>
      </c>
      <c r="L576" s="11">
        <v>3.01</v>
      </c>
      <c r="M576" s="11">
        <v>2.73</v>
      </c>
      <c r="N576" s="11">
        <v>2.99</v>
      </c>
      <c r="O576" s="11">
        <v>3.2</v>
      </c>
      <c r="P576" s="11">
        <v>3.34</v>
      </c>
      <c r="Q576" s="11">
        <v>3.34</v>
      </c>
      <c r="R576" s="11">
        <v>3.0745021331752254</v>
      </c>
      <c r="S576" s="11">
        <v>3.5</v>
      </c>
      <c r="T576" s="11">
        <v>3.41</v>
      </c>
      <c r="U576" s="11">
        <v>3.5</v>
      </c>
      <c r="V576" s="11">
        <v>3.22</v>
      </c>
      <c r="W576" s="11">
        <v>3.17</v>
      </c>
      <c r="X576" s="11">
        <v>3.31</v>
      </c>
      <c r="Y576" s="155">
        <v>3</v>
      </c>
      <c r="Z576" s="11">
        <v>3.4</v>
      </c>
      <c r="AA576" s="11">
        <v>3.13</v>
      </c>
      <c r="AB576" s="11">
        <v>3.14</v>
      </c>
      <c r="AC576" s="149">
        <v>17.599999999999998</v>
      </c>
      <c r="AD576" s="155">
        <v>3.81</v>
      </c>
      <c r="AE576" s="11">
        <v>3.56</v>
      </c>
      <c r="AF576" s="15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271</v>
      </c>
      <c r="C577" s="12"/>
      <c r="D577" s="23">
        <v>3.4225066674971054</v>
      </c>
      <c r="E577" s="23">
        <v>3.2999999999999994</v>
      </c>
      <c r="F577" s="23">
        <v>3.7956212606666671</v>
      </c>
      <c r="G577" s="23" t="s">
        <v>757</v>
      </c>
      <c r="H577" s="23">
        <v>3.1616666666666666</v>
      </c>
      <c r="I577" s="23">
        <v>2.2552166666666666</v>
      </c>
      <c r="J577" s="23">
        <v>3</v>
      </c>
      <c r="K577" s="23">
        <v>2.7333333333333329</v>
      </c>
      <c r="L577" s="23">
        <v>3.125</v>
      </c>
      <c r="M577" s="23">
        <v>2.7866666666666666</v>
      </c>
      <c r="N577" s="23">
        <v>3.08</v>
      </c>
      <c r="O577" s="23">
        <v>3.2349999999999999</v>
      </c>
      <c r="P577" s="23">
        <v>3.3666666666666667</v>
      </c>
      <c r="Q577" s="23">
        <v>3.1766666666666672</v>
      </c>
      <c r="R577" s="23">
        <v>3.1617537297331846</v>
      </c>
      <c r="S577" s="23">
        <v>3.4499999999999997</v>
      </c>
      <c r="T577" s="23">
        <v>3.3816666666666673</v>
      </c>
      <c r="U577" s="23">
        <v>3.4666666666666668</v>
      </c>
      <c r="V577" s="23">
        <v>3.1916666666666664</v>
      </c>
      <c r="W577" s="23">
        <v>3.0716666666666668</v>
      </c>
      <c r="X577" s="23">
        <v>3.3316666666666666</v>
      </c>
      <c r="Y577" s="23">
        <v>3</v>
      </c>
      <c r="Z577" s="23">
        <v>3.5666666666666664</v>
      </c>
      <c r="AA577" s="23">
        <v>3.3616666666666664</v>
      </c>
      <c r="AB577" s="23">
        <v>3.0733333333333337</v>
      </c>
      <c r="AC577" s="23">
        <v>15.115</v>
      </c>
      <c r="AD577" s="23">
        <v>3.9049999999999994</v>
      </c>
      <c r="AE577" s="23">
        <v>3.3599999999999994</v>
      </c>
      <c r="AF577" s="15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272</v>
      </c>
      <c r="C578" s="29"/>
      <c r="D578" s="11">
        <v>3.3800805260362474</v>
      </c>
      <c r="E578" s="11">
        <v>3.3</v>
      </c>
      <c r="F578" s="11">
        <v>3.8235369530000001</v>
      </c>
      <c r="G578" s="11" t="s">
        <v>757</v>
      </c>
      <c r="H578" s="11">
        <v>3.17</v>
      </c>
      <c r="I578" s="11">
        <v>2.3353000000000002</v>
      </c>
      <c r="J578" s="11">
        <v>3</v>
      </c>
      <c r="K578" s="11">
        <v>2.7</v>
      </c>
      <c r="L578" s="11">
        <v>3.0350000000000001</v>
      </c>
      <c r="M578" s="11">
        <v>2.7949999999999999</v>
      </c>
      <c r="N578" s="11">
        <v>3.0599999999999996</v>
      </c>
      <c r="O578" s="11">
        <v>3.23</v>
      </c>
      <c r="P578" s="11">
        <v>3.37</v>
      </c>
      <c r="Q578" s="11">
        <v>3.14</v>
      </c>
      <c r="R578" s="11">
        <v>3.1559170365632481</v>
      </c>
      <c r="S578" s="11">
        <v>3.5</v>
      </c>
      <c r="T578" s="11">
        <v>3.375</v>
      </c>
      <c r="U578" s="11">
        <v>3.5</v>
      </c>
      <c r="V578" s="11">
        <v>3.145</v>
      </c>
      <c r="W578" s="11">
        <v>3.09</v>
      </c>
      <c r="X578" s="11">
        <v>3.3149999999999999</v>
      </c>
      <c r="Y578" s="11">
        <v>3</v>
      </c>
      <c r="Z578" s="11">
        <v>3.45</v>
      </c>
      <c r="AA578" s="11">
        <v>3.2549999999999999</v>
      </c>
      <c r="AB578" s="11">
        <v>3.09</v>
      </c>
      <c r="AC578" s="11">
        <v>14.68</v>
      </c>
      <c r="AD578" s="11">
        <v>3.9050000000000002</v>
      </c>
      <c r="AE578" s="11">
        <v>3.375</v>
      </c>
      <c r="AF578" s="15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273</v>
      </c>
      <c r="C579" s="29"/>
      <c r="D579" s="24">
        <v>0.10993973594128971</v>
      </c>
      <c r="E579" s="24">
        <v>8.9442719099991477E-2</v>
      </c>
      <c r="F579" s="24">
        <v>5.9816636339041572E-2</v>
      </c>
      <c r="G579" s="24" t="s">
        <v>757</v>
      </c>
      <c r="H579" s="24">
        <v>3.1885210782848394E-2</v>
      </c>
      <c r="I579" s="24">
        <v>0.54217837808849056</v>
      </c>
      <c r="J579" s="24">
        <v>0</v>
      </c>
      <c r="K579" s="24">
        <v>5.1639777949432038E-2</v>
      </c>
      <c r="L579" s="24">
        <v>0.19867058161690671</v>
      </c>
      <c r="M579" s="24">
        <v>5.0859282994028386E-2</v>
      </c>
      <c r="N579" s="24">
        <v>7.4565407529228953E-2</v>
      </c>
      <c r="O579" s="24">
        <v>4.7222875812470241E-2</v>
      </c>
      <c r="P579" s="24">
        <v>7.7631608682717984E-2</v>
      </c>
      <c r="Q579" s="24">
        <v>0.21878452108562582</v>
      </c>
      <c r="R579" s="24">
        <v>8.2952187652152537E-2</v>
      </c>
      <c r="S579" s="24">
        <v>0.12247448713915901</v>
      </c>
      <c r="T579" s="24">
        <v>9.0645830939247621E-2</v>
      </c>
      <c r="U579" s="24">
        <v>5.1639777949432274E-2</v>
      </c>
      <c r="V579" s="24">
        <v>0.12480651692386374</v>
      </c>
      <c r="W579" s="24">
        <v>8.2804991797998911E-2</v>
      </c>
      <c r="X579" s="24">
        <v>0.12089940722214747</v>
      </c>
      <c r="Y579" s="24">
        <v>0</v>
      </c>
      <c r="Z579" s="24">
        <v>0.36696957185394358</v>
      </c>
      <c r="AA579" s="24">
        <v>0.37381367907911961</v>
      </c>
      <c r="AB579" s="24">
        <v>7.0332543439482267E-2</v>
      </c>
      <c r="AC579" s="24">
        <v>1.234321676063415</v>
      </c>
      <c r="AD579" s="24">
        <v>0.13896042602122377</v>
      </c>
      <c r="AE579" s="24">
        <v>0.18077610461562671</v>
      </c>
      <c r="AF579" s="211"/>
      <c r="AG579" s="212"/>
      <c r="AH579" s="212"/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  <c r="BI579" s="212"/>
      <c r="BJ579" s="212"/>
      <c r="BK579" s="212"/>
      <c r="BL579" s="212"/>
      <c r="BM579" s="56"/>
    </row>
    <row r="580" spans="1:65">
      <c r="A580" s="30"/>
      <c r="B580" s="3" t="s">
        <v>87</v>
      </c>
      <c r="C580" s="29"/>
      <c r="D580" s="13">
        <v>3.2122577578990993E-2</v>
      </c>
      <c r="E580" s="13">
        <v>2.7103854272724694E-2</v>
      </c>
      <c r="F580" s="13">
        <v>1.5759379619592319E-2</v>
      </c>
      <c r="G580" s="13" t="s">
        <v>757</v>
      </c>
      <c r="H580" s="13">
        <v>1.0084937516978934E-2</v>
      </c>
      <c r="I580" s="13">
        <v>0.24041077121421767</v>
      </c>
      <c r="J580" s="13">
        <v>0</v>
      </c>
      <c r="K580" s="13">
        <v>1.8892601688816603E-2</v>
      </c>
      <c r="L580" s="13">
        <v>6.357458611741014E-2</v>
      </c>
      <c r="M580" s="13">
        <v>1.8250938873455164E-2</v>
      </c>
      <c r="N580" s="13">
        <v>2.4209547899100309E-2</v>
      </c>
      <c r="O580" s="13">
        <v>1.4597488659187093E-2</v>
      </c>
      <c r="P580" s="13">
        <v>2.3058893668134055E-2</v>
      </c>
      <c r="Q580" s="13">
        <v>6.8872357109850721E-2</v>
      </c>
      <c r="R580" s="13">
        <v>2.6236131825217373E-2</v>
      </c>
      <c r="S580" s="13">
        <v>3.5499851344683774E-2</v>
      </c>
      <c r="T580" s="13">
        <v>2.6805075684351188E-2</v>
      </c>
      <c r="U580" s="13">
        <v>1.4896089793105463E-2</v>
      </c>
      <c r="V580" s="13">
        <v>3.9103869532281073E-2</v>
      </c>
      <c r="W580" s="13">
        <v>2.6957675029191181E-2</v>
      </c>
      <c r="X580" s="13">
        <v>3.6287966149719103E-2</v>
      </c>
      <c r="Y580" s="13">
        <v>0</v>
      </c>
      <c r="Z580" s="13">
        <v>0.10288866500577858</v>
      </c>
      <c r="AA580" s="13">
        <v>0.11119891296354575</v>
      </c>
      <c r="AB580" s="13">
        <v>2.2884775522608109E-2</v>
      </c>
      <c r="AC580" s="13">
        <v>8.1662036127252063E-2</v>
      </c>
      <c r="AD580" s="13">
        <v>3.5585256343463198E-2</v>
      </c>
      <c r="AE580" s="13">
        <v>5.3802412087984149E-2</v>
      </c>
      <c r="AF580" s="15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274</v>
      </c>
      <c r="C581" s="29"/>
      <c r="D581" s="13">
        <v>4.6142272305526255E-2</v>
      </c>
      <c r="E581" s="13">
        <v>8.6962083649924082E-3</v>
      </c>
      <c r="F581" s="13">
        <v>0.16019053758303636</v>
      </c>
      <c r="G581" s="13" t="s">
        <v>757</v>
      </c>
      <c r="H581" s="13">
        <v>-3.3587521581620816E-2</v>
      </c>
      <c r="I581" s="13">
        <v>-0.31065803008842308</v>
      </c>
      <c r="J581" s="13">
        <v>-8.3003446940915881E-2</v>
      </c>
      <c r="K581" s="13">
        <v>-0.16451425165727906</v>
      </c>
      <c r="L581" s="13">
        <v>-4.4795257230120678E-2</v>
      </c>
      <c r="M581" s="13">
        <v>-0.14821209071400632</v>
      </c>
      <c r="N581" s="13">
        <v>-5.8550205526006982E-2</v>
      </c>
      <c r="O581" s="13">
        <v>-1.1172050284620982E-2</v>
      </c>
      <c r="P581" s="13">
        <v>2.9073909544083287E-2</v>
      </c>
      <c r="Q581" s="13">
        <v>-2.9002538816325196E-2</v>
      </c>
      <c r="R581" s="13">
        <v>-3.3560909404322214E-2</v>
      </c>
      <c r="S581" s="13">
        <v>5.4546036017946609E-2</v>
      </c>
      <c r="T581" s="13">
        <v>3.3658892309378796E-2</v>
      </c>
      <c r="U581" s="13">
        <v>5.9640461312719495E-2</v>
      </c>
      <c r="V581" s="13">
        <v>-2.441755605103002E-2</v>
      </c>
      <c r="W581" s="13">
        <v>-6.1097418173393314E-2</v>
      </c>
      <c r="X581" s="13">
        <v>1.8375616425060581E-2</v>
      </c>
      <c r="Y581" s="13">
        <v>-8.3003446940915881E-2</v>
      </c>
      <c r="Z581" s="13">
        <v>9.020701308135548E-2</v>
      </c>
      <c r="AA581" s="13">
        <v>2.7545581955651377E-2</v>
      </c>
      <c r="AB581" s="13">
        <v>-6.0587975643915937E-2</v>
      </c>
      <c r="AC581" s="13">
        <v>3.6201342998293526</v>
      </c>
      <c r="AD581" s="13">
        <v>0.1936238465652409</v>
      </c>
      <c r="AE581" s="13">
        <v>2.7036139426174E-2</v>
      </c>
      <c r="AF581" s="15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275</v>
      </c>
      <c r="C582" s="47"/>
      <c r="D582" s="45">
        <v>0.62</v>
      </c>
      <c r="E582" s="45">
        <v>0.13</v>
      </c>
      <c r="F582" s="45">
        <v>2.11</v>
      </c>
      <c r="G582" s="45">
        <v>3.07</v>
      </c>
      <c r="H582" s="45">
        <v>0.42</v>
      </c>
      <c r="I582" s="45">
        <v>4.04</v>
      </c>
      <c r="J582" s="45" t="s">
        <v>276</v>
      </c>
      <c r="K582" s="45">
        <v>2.13</v>
      </c>
      <c r="L582" s="45">
        <v>0.56999999999999995</v>
      </c>
      <c r="M582" s="45">
        <v>1.92</v>
      </c>
      <c r="N582" s="45">
        <v>0.75</v>
      </c>
      <c r="O582" s="45">
        <v>0.13</v>
      </c>
      <c r="P582" s="45">
        <v>0.4</v>
      </c>
      <c r="Q582" s="45">
        <v>0.36</v>
      </c>
      <c r="R582" s="45">
        <v>0.42</v>
      </c>
      <c r="S582" s="45">
        <v>0.73</v>
      </c>
      <c r="T582" s="45">
        <v>0.46</v>
      </c>
      <c r="U582" s="45">
        <v>0.8</v>
      </c>
      <c r="V582" s="45">
        <v>0.3</v>
      </c>
      <c r="W582" s="45">
        <v>0.78</v>
      </c>
      <c r="X582" s="45">
        <v>0.26</v>
      </c>
      <c r="Y582" s="45" t="s">
        <v>276</v>
      </c>
      <c r="Z582" s="45">
        <v>1.2</v>
      </c>
      <c r="AA582" s="45">
        <v>0.38</v>
      </c>
      <c r="AB582" s="45">
        <v>0.78</v>
      </c>
      <c r="AC582" s="45">
        <v>47.34</v>
      </c>
      <c r="AD582" s="45">
        <v>2.5499999999999998</v>
      </c>
      <c r="AE582" s="45">
        <v>0.37</v>
      </c>
      <c r="AF582" s="15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 t="s">
        <v>341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BM583" s="55"/>
    </row>
    <row r="584" spans="1:65">
      <c r="BM584" s="55"/>
    </row>
    <row r="585" spans="1:65" ht="15">
      <c r="B585" s="8" t="s">
        <v>597</v>
      </c>
      <c r="BM585" s="28" t="s">
        <v>67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231</v>
      </c>
      <c r="E586" s="17" t="s">
        <v>231</v>
      </c>
      <c r="F586" s="17" t="s">
        <v>231</v>
      </c>
      <c r="G586" s="17" t="s">
        <v>231</v>
      </c>
      <c r="H586" s="17" t="s">
        <v>231</v>
      </c>
      <c r="I586" s="17" t="s">
        <v>231</v>
      </c>
      <c r="J586" s="17" t="s">
        <v>231</v>
      </c>
      <c r="K586" s="17" t="s">
        <v>231</v>
      </c>
      <c r="L586" s="17" t="s">
        <v>231</v>
      </c>
      <c r="M586" s="17" t="s">
        <v>231</v>
      </c>
      <c r="N586" s="17" t="s">
        <v>231</v>
      </c>
      <c r="O586" s="17" t="s">
        <v>231</v>
      </c>
      <c r="P586" s="17" t="s">
        <v>231</v>
      </c>
      <c r="Q586" s="17" t="s">
        <v>231</v>
      </c>
      <c r="R586" s="17" t="s">
        <v>231</v>
      </c>
      <c r="S586" s="17" t="s">
        <v>231</v>
      </c>
      <c r="T586" s="17" t="s">
        <v>231</v>
      </c>
      <c r="U586" s="17" t="s">
        <v>231</v>
      </c>
      <c r="V586" s="17" t="s">
        <v>231</v>
      </c>
      <c r="W586" s="17" t="s">
        <v>231</v>
      </c>
      <c r="X586" s="17" t="s">
        <v>231</v>
      </c>
      <c r="Y586" s="17" t="s">
        <v>231</v>
      </c>
      <c r="Z586" s="17" t="s">
        <v>231</v>
      </c>
      <c r="AA586" s="17" t="s">
        <v>231</v>
      </c>
      <c r="AB586" s="17" t="s">
        <v>231</v>
      </c>
      <c r="AC586" s="17" t="s">
        <v>231</v>
      </c>
      <c r="AD586" s="17" t="s">
        <v>231</v>
      </c>
      <c r="AE586" s="15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232</v>
      </c>
      <c r="C587" s="9" t="s">
        <v>232</v>
      </c>
      <c r="D587" s="151" t="s">
        <v>236</v>
      </c>
      <c r="E587" s="152" t="s">
        <v>237</v>
      </c>
      <c r="F587" s="152" t="s">
        <v>238</v>
      </c>
      <c r="G587" s="152" t="s">
        <v>298</v>
      </c>
      <c r="H587" s="152" t="s">
        <v>241</v>
      </c>
      <c r="I587" s="152" t="s">
        <v>242</v>
      </c>
      <c r="J587" s="152" t="s">
        <v>243</v>
      </c>
      <c r="K587" s="152" t="s">
        <v>245</v>
      </c>
      <c r="L587" s="152" t="s">
        <v>246</v>
      </c>
      <c r="M587" s="152" t="s">
        <v>247</v>
      </c>
      <c r="N587" s="152" t="s">
        <v>248</v>
      </c>
      <c r="O587" s="152" t="s">
        <v>249</v>
      </c>
      <c r="P587" s="152" t="s">
        <v>250</v>
      </c>
      <c r="Q587" s="152" t="s">
        <v>251</v>
      </c>
      <c r="R587" s="152" t="s">
        <v>252</v>
      </c>
      <c r="S587" s="152" t="s">
        <v>253</v>
      </c>
      <c r="T587" s="152" t="s">
        <v>254</v>
      </c>
      <c r="U587" s="152" t="s">
        <v>255</v>
      </c>
      <c r="V587" s="152" t="s">
        <v>256</v>
      </c>
      <c r="W587" s="152" t="s">
        <v>257</v>
      </c>
      <c r="X587" s="152" t="s">
        <v>258</v>
      </c>
      <c r="Y587" s="152" t="s">
        <v>259</v>
      </c>
      <c r="Z587" s="152" t="s">
        <v>260</v>
      </c>
      <c r="AA587" s="152" t="s">
        <v>261</v>
      </c>
      <c r="AB587" s="152" t="s">
        <v>262</v>
      </c>
      <c r="AC587" s="152" t="s">
        <v>263</v>
      </c>
      <c r="AD587" s="152" t="s">
        <v>264</v>
      </c>
      <c r="AE587" s="15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294</v>
      </c>
      <c r="E588" s="11" t="s">
        <v>328</v>
      </c>
      <c r="F588" s="11" t="s">
        <v>328</v>
      </c>
      <c r="G588" s="11" t="s">
        <v>329</v>
      </c>
      <c r="H588" s="11" t="s">
        <v>329</v>
      </c>
      <c r="I588" s="11" t="s">
        <v>328</v>
      </c>
      <c r="J588" s="11" t="s">
        <v>328</v>
      </c>
      <c r="K588" s="11" t="s">
        <v>294</v>
      </c>
      <c r="L588" s="11" t="s">
        <v>294</v>
      </c>
      <c r="M588" s="11" t="s">
        <v>294</v>
      </c>
      <c r="N588" s="11" t="s">
        <v>294</v>
      </c>
      <c r="O588" s="11" t="s">
        <v>294</v>
      </c>
      <c r="P588" s="11" t="s">
        <v>294</v>
      </c>
      <c r="Q588" s="11" t="s">
        <v>329</v>
      </c>
      <c r="R588" s="11" t="s">
        <v>329</v>
      </c>
      <c r="S588" s="11" t="s">
        <v>329</v>
      </c>
      <c r="T588" s="11" t="s">
        <v>329</v>
      </c>
      <c r="U588" s="11" t="s">
        <v>329</v>
      </c>
      <c r="V588" s="11" t="s">
        <v>294</v>
      </c>
      <c r="W588" s="11" t="s">
        <v>328</v>
      </c>
      <c r="X588" s="11" t="s">
        <v>328</v>
      </c>
      <c r="Y588" s="11" t="s">
        <v>294</v>
      </c>
      <c r="Z588" s="11" t="s">
        <v>329</v>
      </c>
      <c r="AA588" s="11" t="s">
        <v>328</v>
      </c>
      <c r="AB588" s="11" t="s">
        <v>328</v>
      </c>
      <c r="AC588" s="11" t="s">
        <v>294</v>
      </c>
      <c r="AD588" s="11" t="s">
        <v>329</v>
      </c>
      <c r="AE588" s="15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330</v>
      </c>
      <c r="E589" s="26" t="s">
        <v>331</v>
      </c>
      <c r="F589" s="26" t="s">
        <v>330</v>
      </c>
      <c r="G589" s="26" t="s">
        <v>332</v>
      </c>
      <c r="H589" s="26" t="s">
        <v>333</v>
      </c>
      <c r="I589" s="26" t="s">
        <v>333</v>
      </c>
      <c r="J589" s="26" t="s">
        <v>333</v>
      </c>
      <c r="K589" s="26" t="s">
        <v>333</v>
      </c>
      <c r="L589" s="26" t="s">
        <v>333</v>
      </c>
      <c r="M589" s="26" t="s">
        <v>333</v>
      </c>
      <c r="N589" s="26" t="s">
        <v>333</v>
      </c>
      <c r="O589" s="26" t="s">
        <v>333</v>
      </c>
      <c r="P589" s="26" t="s">
        <v>333</v>
      </c>
      <c r="Q589" s="26" t="s">
        <v>331</v>
      </c>
      <c r="R589" s="26" t="s">
        <v>332</v>
      </c>
      <c r="S589" s="26" t="s">
        <v>332</v>
      </c>
      <c r="T589" s="26" t="s">
        <v>331</v>
      </c>
      <c r="U589" s="26" t="s">
        <v>333</v>
      </c>
      <c r="V589" s="26" t="s">
        <v>270</v>
      </c>
      <c r="W589" s="26" t="s">
        <v>332</v>
      </c>
      <c r="X589" s="26" t="s">
        <v>331</v>
      </c>
      <c r="Y589" s="26" t="s">
        <v>331</v>
      </c>
      <c r="Z589" s="26" t="s">
        <v>333</v>
      </c>
      <c r="AA589" s="26" t="s">
        <v>333</v>
      </c>
      <c r="AB589" s="26" t="s">
        <v>330</v>
      </c>
      <c r="AC589" s="26" t="s">
        <v>333</v>
      </c>
      <c r="AD589" s="26" t="s">
        <v>332</v>
      </c>
      <c r="AE589" s="15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14">
        <v>0.10522268082164873</v>
      </c>
      <c r="E590" s="214">
        <v>0.1</v>
      </c>
      <c r="F590" s="214">
        <v>0.1229531569</v>
      </c>
      <c r="G590" s="214">
        <v>0.13661635059999999</v>
      </c>
      <c r="H590" s="214">
        <v>0.11700000000000001</v>
      </c>
      <c r="I590" s="213">
        <v>0.1525</v>
      </c>
      <c r="J590" s="214">
        <v>0.11</v>
      </c>
      <c r="K590" s="214">
        <v>0.106</v>
      </c>
      <c r="L590" s="214">
        <v>0.1</v>
      </c>
      <c r="M590" s="214">
        <v>0.09</v>
      </c>
      <c r="N590" s="214">
        <v>0.11</v>
      </c>
      <c r="O590" s="214">
        <v>0.11</v>
      </c>
      <c r="P590" s="214">
        <v>0.12</v>
      </c>
      <c r="Q590" s="214">
        <v>0.11148237779367791</v>
      </c>
      <c r="R590" s="214">
        <v>0.12</v>
      </c>
      <c r="S590" s="214">
        <v>0.12</v>
      </c>
      <c r="T590" s="214">
        <v>0.09</v>
      </c>
      <c r="U590" s="214">
        <v>0.09</v>
      </c>
      <c r="V590" s="214">
        <v>0.107</v>
      </c>
      <c r="W590" s="214">
        <v>0.1</v>
      </c>
      <c r="X590" s="214">
        <v>0.09</v>
      </c>
      <c r="Y590" s="214">
        <v>0.1</v>
      </c>
      <c r="Z590" s="214">
        <v>7.8E-2</v>
      </c>
      <c r="AA590" s="214">
        <v>0.111</v>
      </c>
      <c r="AB590" s="213">
        <v>4.3220000000000001E-2</v>
      </c>
      <c r="AC590" s="214">
        <v>0.11</v>
      </c>
      <c r="AD590" s="214">
        <v>0.12</v>
      </c>
      <c r="AE590" s="211"/>
      <c r="AF590" s="212"/>
      <c r="AG590" s="212"/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  <c r="BI590" s="212"/>
      <c r="BJ590" s="212"/>
      <c r="BK590" s="212"/>
      <c r="BL590" s="212"/>
      <c r="BM590" s="215">
        <v>1</v>
      </c>
    </row>
    <row r="591" spans="1:65">
      <c r="A591" s="30"/>
      <c r="B591" s="19">
        <v>1</v>
      </c>
      <c r="C591" s="9">
        <v>2</v>
      </c>
      <c r="D591" s="24">
        <v>0.10582209828196812</v>
      </c>
      <c r="E591" s="24">
        <v>0.1</v>
      </c>
      <c r="F591" s="24">
        <v>0.11306660349999999</v>
      </c>
      <c r="G591" s="24">
        <v>0.13559883850000001</v>
      </c>
      <c r="H591" s="24">
        <v>0.11600000000000001</v>
      </c>
      <c r="I591" s="216">
        <v>0.15310000000000001</v>
      </c>
      <c r="J591" s="24">
        <v>0.11</v>
      </c>
      <c r="K591" s="24">
        <v>0.109</v>
      </c>
      <c r="L591" s="24">
        <v>0.1</v>
      </c>
      <c r="M591" s="24">
        <v>0.1</v>
      </c>
      <c r="N591" s="24">
        <v>0.11</v>
      </c>
      <c r="O591" s="24">
        <v>0.11</v>
      </c>
      <c r="P591" s="24">
        <v>0.11</v>
      </c>
      <c r="Q591" s="24">
        <v>0.116268366351858</v>
      </c>
      <c r="R591" s="24">
        <v>0.12</v>
      </c>
      <c r="S591" s="24">
        <v>0.12</v>
      </c>
      <c r="T591" s="24">
        <v>0.09</v>
      </c>
      <c r="U591" s="24">
        <v>0.09</v>
      </c>
      <c r="V591" s="24">
        <v>0.109</v>
      </c>
      <c r="W591" s="24">
        <v>0.09</v>
      </c>
      <c r="X591" s="24">
        <v>0.09</v>
      </c>
      <c r="Y591" s="24">
        <v>0.11</v>
      </c>
      <c r="Z591" s="24"/>
      <c r="AA591" s="24">
        <v>0.111</v>
      </c>
      <c r="AB591" s="216">
        <v>3.4089999999999995E-2</v>
      </c>
      <c r="AC591" s="24">
        <v>9.4E-2</v>
      </c>
      <c r="AD591" s="24">
        <v>0.12</v>
      </c>
      <c r="AE591" s="211"/>
      <c r="AF591" s="212"/>
      <c r="AG591" s="212"/>
      <c r="AH591" s="212"/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  <c r="BI591" s="212"/>
      <c r="BJ591" s="212"/>
      <c r="BK591" s="212"/>
      <c r="BL591" s="212"/>
      <c r="BM591" s="215" t="e">
        <v>#N/A</v>
      </c>
    </row>
    <row r="592" spans="1:65">
      <c r="A592" s="30"/>
      <c r="B592" s="19">
        <v>1</v>
      </c>
      <c r="C592" s="9">
        <v>3</v>
      </c>
      <c r="D592" s="24">
        <v>0.10641412185163779</v>
      </c>
      <c r="E592" s="24">
        <v>0.1</v>
      </c>
      <c r="F592" s="24">
        <v>0.12199818350000001</v>
      </c>
      <c r="G592" s="24">
        <v>0.1292199212</v>
      </c>
      <c r="H592" s="24">
        <v>0.11299999999999999</v>
      </c>
      <c r="I592" s="216">
        <v>0.16850000000000001</v>
      </c>
      <c r="J592" s="24">
        <v>0.11</v>
      </c>
      <c r="K592" s="24">
        <v>0.109</v>
      </c>
      <c r="L592" s="24">
        <v>0.1</v>
      </c>
      <c r="M592" s="24">
        <v>0.1</v>
      </c>
      <c r="N592" s="24">
        <v>0.11</v>
      </c>
      <c r="O592" s="24">
        <v>0.11</v>
      </c>
      <c r="P592" s="24">
        <v>0.14000000000000001</v>
      </c>
      <c r="Q592" s="24">
        <v>0.1170820869372546</v>
      </c>
      <c r="R592" s="24">
        <v>0.12</v>
      </c>
      <c r="S592" s="24">
        <v>0.12</v>
      </c>
      <c r="T592" s="24">
        <v>0.09</v>
      </c>
      <c r="U592" s="24">
        <v>0.09</v>
      </c>
      <c r="V592" s="24">
        <v>0.11</v>
      </c>
      <c r="W592" s="24">
        <v>0.09</v>
      </c>
      <c r="X592" s="24">
        <v>0.09</v>
      </c>
      <c r="Y592" s="24">
        <v>0.11</v>
      </c>
      <c r="Z592" s="24">
        <v>7.4999999999999997E-2</v>
      </c>
      <c r="AA592" s="24">
        <v>0.111</v>
      </c>
      <c r="AB592" s="216">
        <v>5.0429999999999996E-2</v>
      </c>
      <c r="AC592" s="24">
        <v>0.10299999999999999</v>
      </c>
      <c r="AD592" s="24">
        <v>0.12</v>
      </c>
      <c r="AE592" s="211"/>
      <c r="AF592" s="212"/>
      <c r="AG592" s="212"/>
      <c r="AH592" s="212"/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  <c r="BI592" s="212"/>
      <c r="BJ592" s="212"/>
      <c r="BK592" s="212"/>
      <c r="BL592" s="212"/>
      <c r="BM592" s="215">
        <v>16</v>
      </c>
    </row>
    <row r="593" spans="1:65">
      <c r="A593" s="30"/>
      <c r="B593" s="19">
        <v>1</v>
      </c>
      <c r="C593" s="9">
        <v>4</v>
      </c>
      <c r="D593" s="24">
        <v>0.10667226036048104</v>
      </c>
      <c r="E593" s="24">
        <v>0.09</v>
      </c>
      <c r="F593" s="24">
        <v>0.1183761114</v>
      </c>
      <c r="G593" s="24">
        <v>0.12970000000000001</v>
      </c>
      <c r="H593" s="24">
        <v>0.11299999999999999</v>
      </c>
      <c r="I593" s="216">
        <v>0.1638</v>
      </c>
      <c r="J593" s="24">
        <v>0.11</v>
      </c>
      <c r="K593" s="24">
        <v>0.104</v>
      </c>
      <c r="L593" s="24">
        <v>0.1</v>
      </c>
      <c r="M593" s="24">
        <v>0.09</v>
      </c>
      <c r="N593" s="24">
        <v>0.11</v>
      </c>
      <c r="O593" s="24">
        <v>0.11</v>
      </c>
      <c r="P593" s="24">
        <v>0.11</v>
      </c>
      <c r="Q593" s="24">
        <v>0.1164578399982079</v>
      </c>
      <c r="R593" s="24">
        <v>0.13</v>
      </c>
      <c r="S593" s="24">
        <v>0.12</v>
      </c>
      <c r="T593" s="24">
        <v>0.1</v>
      </c>
      <c r="U593" s="24">
        <v>0.09</v>
      </c>
      <c r="V593" s="241">
        <v>0.10299999999999999</v>
      </c>
      <c r="W593" s="24">
        <v>0.09</v>
      </c>
      <c r="X593" s="24">
        <v>0.09</v>
      </c>
      <c r="Y593" s="24">
        <v>0.11</v>
      </c>
      <c r="Z593" s="24">
        <v>7.2000000000000008E-2</v>
      </c>
      <c r="AA593" s="24">
        <v>0.111</v>
      </c>
      <c r="AB593" s="216">
        <v>5.0519999999999995E-2</v>
      </c>
      <c r="AC593" s="24">
        <v>0.1</v>
      </c>
      <c r="AD593" s="24">
        <v>0.12</v>
      </c>
      <c r="AE593" s="211"/>
      <c r="AF593" s="212"/>
      <c r="AG593" s="212"/>
      <c r="AH593" s="212"/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  <c r="BI593" s="212"/>
      <c r="BJ593" s="212"/>
      <c r="BK593" s="212"/>
      <c r="BL593" s="212"/>
      <c r="BM593" s="215">
        <v>0.10688474468737498</v>
      </c>
    </row>
    <row r="594" spans="1:65">
      <c r="A594" s="30"/>
      <c r="B594" s="19">
        <v>1</v>
      </c>
      <c r="C594" s="9">
        <v>5</v>
      </c>
      <c r="D594" s="24">
        <v>0.10648439195069152</v>
      </c>
      <c r="E594" s="24">
        <v>0.09</v>
      </c>
      <c r="F594" s="24">
        <v>0.1234771066</v>
      </c>
      <c r="G594" s="24">
        <v>0.12979132430000001</v>
      </c>
      <c r="H594" s="24">
        <v>0.11</v>
      </c>
      <c r="I594" s="216">
        <v>0.16270000000000001</v>
      </c>
      <c r="J594" s="24">
        <v>0.11</v>
      </c>
      <c r="K594" s="24">
        <v>9.6000000000000002E-2</v>
      </c>
      <c r="L594" s="24">
        <v>0.1</v>
      </c>
      <c r="M594" s="24">
        <v>0.09</v>
      </c>
      <c r="N594" s="24">
        <v>0.11</v>
      </c>
      <c r="O594" s="24">
        <v>0.11</v>
      </c>
      <c r="P594" s="24">
        <v>0.12</v>
      </c>
      <c r="Q594" s="24">
        <v>0.11213059980919231</v>
      </c>
      <c r="R594" s="24">
        <v>0.13</v>
      </c>
      <c r="S594" s="24">
        <v>0.12</v>
      </c>
      <c r="T594" s="24">
        <v>0.1</v>
      </c>
      <c r="U594" s="24">
        <v>0.09</v>
      </c>
      <c r="V594" s="24">
        <v>0.109</v>
      </c>
      <c r="W594" s="24">
        <v>0.09</v>
      </c>
      <c r="X594" s="24">
        <v>0.09</v>
      </c>
      <c r="Y594" s="24">
        <v>0.11</v>
      </c>
      <c r="Z594" s="24">
        <v>6.8000000000000005E-2</v>
      </c>
      <c r="AA594" s="24">
        <v>0.11899999999999999</v>
      </c>
      <c r="AB594" s="216">
        <v>5.5099999999999982E-2</v>
      </c>
      <c r="AC594" s="24">
        <v>9.2999999999999999E-2</v>
      </c>
      <c r="AD594" s="24">
        <v>0.12</v>
      </c>
      <c r="AE594" s="211"/>
      <c r="AF594" s="212"/>
      <c r="AG594" s="212"/>
      <c r="AH594" s="212"/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  <c r="BI594" s="212"/>
      <c r="BJ594" s="212"/>
      <c r="BK594" s="212"/>
      <c r="BL594" s="212"/>
      <c r="BM594" s="215">
        <v>103</v>
      </c>
    </row>
    <row r="595" spans="1:65">
      <c r="A595" s="30"/>
      <c r="B595" s="19">
        <v>1</v>
      </c>
      <c r="C595" s="9">
        <v>6</v>
      </c>
      <c r="D595" s="24">
        <v>0.10682771008131312</v>
      </c>
      <c r="E595" s="24">
        <v>0.11</v>
      </c>
      <c r="F595" s="24">
        <v>0.12657088869999999</v>
      </c>
      <c r="G595" s="24">
        <v>0.13134159249999999</v>
      </c>
      <c r="H595" s="24">
        <v>0.11100000000000002</v>
      </c>
      <c r="I595" s="216">
        <v>0.1618</v>
      </c>
      <c r="J595" s="24">
        <v>0.11</v>
      </c>
      <c r="K595" s="24">
        <v>0.10100000000000001</v>
      </c>
      <c r="L595" s="24">
        <v>0.1</v>
      </c>
      <c r="M595" s="24">
        <v>0.09</v>
      </c>
      <c r="N595" s="24">
        <v>0.11</v>
      </c>
      <c r="O595" s="24">
        <v>0.11</v>
      </c>
      <c r="P595" s="24">
        <v>0.14000000000000001</v>
      </c>
      <c r="Q595" s="24">
        <v>0.11094450956594291</v>
      </c>
      <c r="R595" s="24">
        <v>0.12</v>
      </c>
      <c r="S595" s="24">
        <v>0.13</v>
      </c>
      <c r="T595" s="24">
        <v>0.1</v>
      </c>
      <c r="U595" s="24">
        <v>0.09</v>
      </c>
      <c r="V595" s="24">
        <v>0.11100000000000002</v>
      </c>
      <c r="W595" s="24">
        <v>0.09</v>
      </c>
      <c r="X595" s="24">
        <v>0.09</v>
      </c>
      <c r="Y595" s="24">
        <v>0.11</v>
      </c>
      <c r="Z595" s="241">
        <v>6.5000000000000002E-2</v>
      </c>
      <c r="AA595" s="24">
        <v>0.11899999999999999</v>
      </c>
      <c r="AB595" s="216">
        <v>6.4399999999999985E-2</v>
      </c>
      <c r="AC595" s="24">
        <v>0.1</v>
      </c>
      <c r="AD595" s="24">
        <v>0.12</v>
      </c>
      <c r="AE595" s="211"/>
      <c r="AF595" s="212"/>
      <c r="AG595" s="212"/>
      <c r="AH595" s="212"/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  <c r="BI595" s="212"/>
      <c r="BJ595" s="212"/>
      <c r="BK595" s="212"/>
      <c r="BL595" s="212"/>
      <c r="BM595" s="56"/>
    </row>
    <row r="596" spans="1:65">
      <c r="A596" s="30"/>
      <c r="B596" s="20" t="s">
        <v>271</v>
      </c>
      <c r="C596" s="12"/>
      <c r="D596" s="217">
        <v>0.10624054389129005</v>
      </c>
      <c r="E596" s="217">
        <v>9.8333333333333328E-2</v>
      </c>
      <c r="F596" s="217">
        <v>0.1210736751</v>
      </c>
      <c r="G596" s="217">
        <v>0.13204467118333335</v>
      </c>
      <c r="H596" s="217">
        <v>0.11333333333333333</v>
      </c>
      <c r="I596" s="217">
        <v>0.16039999999999999</v>
      </c>
      <c r="J596" s="217">
        <v>0.11</v>
      </c>
      <c r="K596" s="217">
        <v>0.10416666666666667</v>
      </c>
      <c r="L596" s="217">
        <v>9.9999999999999992E-2</v>
      </c>
      <c r="M596" s="217">
        <v>9.3333333333333324E-2</v>
      </c>
      <c r="N596" s="217">
        <v>0.11</v>
      </c>
      <c r="O596" s="217">
        <v>0.11</v>
      </c>
      <c r="P596" s="217">
        <v>0.12333333333333334</v>
      </c>
      <c r="Q596" s="217">
        <v>0.11406096340935561</v>
      </c>
      <c r="R596" s="217">
        <v>0.12333333333333334</v>
      </c>
      <c r="S596" s="217">
        <v>0.12166666666666666</v>
      </c>
      <c r="T596" s="217">
        <v>9.4999999999999987E-2</v>
      </c>
      <c r="U596" s="217">
        <v>8.9999999999999983E-2</v>
      </c>
      <c r="V596" s="217">
        <v>0.10816666666666667</v>
      </c>
      <c r="W596" s="217">
        <v>9.166666666666666E-2</v>
      </c>
      <c r="X596" s="217">
        <v>8.9999999999999983E-2</v>
      </c>
      <c r="Y596" s="217">
        <v>0.10833333333333334</v>
      </c>
      <c r="Z596" s="217">
        <v>7.1600000000000011E-2</v>
      </c>
      <c r="AA596" s="217">
        <v>0.11366666666666665</v>
      </c>
      <c r="AB596" s="217">
        <v>4.9626666666666652E-2</v>
      </c>
      <c r="AC596" s="217">
        <v>9.9999999999999992E-2</v>
      </c>
      <c r="AD596" s="217">
        <v>0.12</v>
      </c>
      <c r="AE596" s="211"/>
      <c r="AF596" s="212"/>
      <c r="AG596" s="212"/>
      <c r="AH596" s="212"/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  <c r="BI596" s="212"/>
      <c r="BJ596" s="212"/>
      <c r="BK596" s="212"/>
      <c r="BL596" s="212"/>
      <c r="BM596" s="56"/>
    </row>
    <row r="597" spans="1:65">
      <c r="A597" s="30"/>
      <c r="B597" s="3" t="s">
        <v>272</v>
      </c>
      <c r="C597" s="29"/>
      <c r="D597" s="24">
        <v>0.10644925690116466</v>
      </c>
      <c r="E597" s="24">
        <v>0.1</v>
      </c>
      <c r="F597" s="24">
        <v>0.1224756702</v>
      </c>
      <c r="G597" s="24">
        <v>0.1305664584</v>
      </c>
      <c r="H597" s="24">
        <v>0.11299999999999999</v>
      </c>
      <c r="I597" s="24">
        <v>0.16225000000000001</v>
      </c>
      <c r="J597" s="24">
        <v>0.11</v>
      </c>
      <c r="K597" s="24">
        <v>0.105</v>
      </c>
      <c r="L597" s="24">
        <v>0.1</v>
      </c>
      <c r="M597" s="24">
        <v>0.09</v>
      </c>
      <c r="N597" s="24">
        <v>0.11</v>
      </c>
      <c r="O597" s="24">
        <v>0.11</v>
      </c>
      <c r="P597" s="24">
        <v>0.12</v>
      </c>
      <c r="Q597" s="24">
        <v>0.11419948308052516</v>
      </c>
      <c r="R597" s="24">
        <v>0.12</v>
      </c>
      <c r="S597" s="24">
        <v>0.12</v>
      </c>
      <c r="T597" s="24">
        <v>9.5000000000000001E-2</v>
      </c>
      <c r="U597" s="24">
        <v>0.09</v>
      </c>
      <c r="V597" s="24">
        <v>0.109</v>
      </c>
      <c r="W597" s="24">
        <v>0.09</v>
      </c>
      <c r="X597" s="24">
        <v>0.09</v>
      </c>
      <c r="Y597" s="24">
        <v>0.11</v>
      </c>
      <c r="Z597" s="24">
        <v>7.2000000000000008E-2</v>
      </c>
      <c r="AA597" s="24">
        <v>0.111</v>
      </c>
      <c r="AB597" s="24">
        <v>5.0474999999999992E-2</v>
      </c>
      <c r="AC597" s="24">
        <v>0.1</v>
      </c>
      <c r="AD597" s="24">
        <v>0.12</v>
      </c>
      <c r="AE597" s="211"/>
      <c r="AF597" s="212"/>
      <c r="AG597" s="212"/>
      <c r="AH597" s="212"/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  <c r="BI597" s="212"/>
      <c r="BJ597" s="212"/>
      <c r="BK597" s="212"/>
      <c r="BL597" s="212"/>
      <c r="BM597" s="56"/>
    </row>
    <row r="598" spans="1:65">
      <c r="A598" s="30"/>
      <c r="B598" s="3" t="s">
        <v>273</v>
      </c>
      <c r="C598" s="29"/>
      <c r="D598" s="24">
        <v>6.0528941596061736E-4</v>
      </c>
      <c r="E598" s="24">
        <v>7.5277265270908122E-3</v>
      </c>
      <c r="F598" s="24">
        <v>4.7280662745038463E-3</v>
      </c>
      <c r="G598" s="24">
        <v>3.2428674114590716E-3</v>
      </c>
      <c r="H598" s="24">
        <v>2.7325202042558939E-3</v>
      </c>
      <c r="I598" s="24">
        <v>6.3264524024132206E-3</v>
      </c>
      <c r="J598" s="24">
        <v>0</v>
      </c>
      <c r="K598" s="24">
        <v>5.0365331992022703E-3</v>
      </c>
      <c r="L598" s="24">
        <v>1.5202354861220293E-17</v>
      </c>
      <c r="M598" s="24">
        <v>5.1639777949432277E-3</v>
      </c>
      <c r="N598" s="24">
        <v>0</v>
      </c>
      <c r="O598" s="24">
        <v>0</v>
      </c>
      <c r="P598" s="24">
        <v>1.3662601021279525E-2</v>
      </c>
      <c r="Q598" s="24">
        <v>2.8224997597136596E-3</v>
      </c>
      <c r="R598" s="24">
        <v>5.1639777949432268E-3</v>
      </c>
      <c r="S598" s="24">
        <v>4.0824829046386332E-3</v>
      </c>
      <c r="T598" s="24">
        <v>5.4772255750516656E-3</v>
      </c>
      <c r="U598" s="24">
        <v>1.5202354861220293E-17</v>
      </c>
      <c r="V598" s="24">
        <v>2.8577380332470465E-3</v>
      </c>
      <c r="W598" s="24">
        <v>4.0824829046386332E-3</v>
      </c>
      <c r="X598" s="24">
        <v>1.5202354861220293E-17</v>
      </c>
      <c r="Y598" s="24">
        <v>4.0824829046386272E-3</v>
      </c>
      <c r="Z598" s="24">
        <v>5.2249401910452508E-3</v>
      </c>
      <c r="AA598" s="24">
        <v>4.1311822359545742E-3</v>
      </c>
      <c r="AB598" s="24">
        <v>1.0315866743355492E-2</v>
      </c>
      <c r="AC598" s="24">
        <v>6.2289646009589745E-3</v>
      </c>
      <c r="AD598" s="24">
        <v>0</v>
      </c>
      <c r="AE598" s="211"/>
      <c r="AF598" s="212"/>
      <c r="AG598" s="212"/>
      <c r="AH598" s="212"/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  <c r="BI598" s="212"/>
      <c r="BJ598" s="212"/>
      <c r="BK598" s="212"/>
      <c r="BL598" s="212"/>
      <c r="BM598" s="56"/>
    </row>
    <row r="599" spans="1:65">
      <c r="A599" s="30"/>
      <c r="B599" s="3" t="s">
        <v>87</v>
      </c>
      <c r="C599" s="29"/>
      <c r="D599" s="13">
        <v>5.6973486184330518E-3</v>
      </c>
      <c r="E599" s="13">
        <v>7.6553151122957422E-2</v>
      </c>
      <c r="F599" s="13">
        <v>3.905115022401634E-2</v>
      </c>
      <c r="G599" s="13">
        <v>2.455886619579379E-2</v>
      </c>
      <c r="H599" s="13">
        <v>2.4110472390493184E-2</v>
      </c>
      <c r="I599" s="13">
        <v>3.9441723207064967E-2</v>
      </c>
      <c r="J599" s="13">
        <v>0</v>
      </c>
      <c r="K599" s="13">
        <v>4.8350718712341791E-2</v>
      </c>
      <c r="L599" s="13">
        <v>1.5202354861220294E-16</v>
      </c>
      <c r="M599" s="13">
        <v>5.5328333517248876E-2</v>
      </c>
      <c r="N599" s="13">
        <v>0</v>
      </c>
      <c r="O599" s="13">
        <v>0</v>
      </c>
      <c r="P599" s="13">
        <v>0.11077784611848263</v>
      </c>
      <c r="Q599" s="13">
        <v>2.4745536731825904E-2</v>
      </c>
      <c r="R599" s="13">
        <v>4.1870090229269408E-2</v>
      </c>
      <c r="S599" s="13">
        <v>3.3554654010728498E-2</v>
      </c>
      <c r="T599" s="13">
        <v>5.7655006053175438E-2</v>
      </c>
      <c r="U599" s="13">
        <v>1.6891505401355884E-16</v>
      </c>
      <c r="V599" s="13">
        <v>2.6419766100897191E-2</v>
      </c>
      <c r="W599" s="13">
        <v>4.4536177141512368E-2</v>
      </c>
      <c r="X599" s="13">
        <v>1.6891505401355884E-16</v>
      </c>
      <c r="Y599" s="13">
        <v>3.7684457581279633E-2</v>
      </c>
      <c r="Z599" s="13">
        <v>7.2974025014598459E-2</v>
      </c>
      <c r="AA599" s="13">
        <v>3.6344711753266055E-2</v>
      </c>
      <c r="AB599" s="13">
        <v>0.20786942658561583</v>
      </c>
      <c r="AC599" s="13">
        <v>6.228964600958975E-2</v>
      </c>
      <c r="AD599" s="13">
        <v>0</v>
      </c>
      <c r="AE599" s="15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-6.0270602504515214E-3</v>
      </c>
      <c r="E600" s="13">
        <v>-8.0005910843998329E-2</v>
      </c>
      <c r="F600" s="13">
        <v>0.13274981807858488</v>
      </c>
      <c r="G600" s="13">
        <v>0.23539305416828316</v>
      </c>
      <c r="H600" s="13">
        <v>6.0332170552679809E-2</v>
      </c>
      <c r="I600" s="13">
        <v>0.50068188373514566</v>
      </c>
      <c r="J600" s="13">
        <v>2.9145930242306939E-2</v>
      </c>
      <c r="K600" s="13">
        <v>-2.5429990300845695E-2</v>
      </c>
      <c r="L600" s="13">
        <v>-6.4412790688811894E-2</v>
      </c>
      <c r="M600" s="13">
        <v>-0.12678527130955786</v>
      </c>
      <c r="N600" s="13">
        <v>2.9145930242306939E-2</v>
      </c>
      <c r="O600" s="13">
        <v>2.9145930242306939E-2</v>
      </c>
      <c r="P600" s="13">
        <v>0.15389089148379864</v>
      </c>
      <c r="Q600" s="13">
        <v>6.713978447504565E-2</v>
      </c>
      <c r="R600" s="13">
        <v>0.15389089148379864</v>
      </c>
      <c r="S600" s="13">
        <v>0.13829777132861221</v>
      </c>
      <c r="T600" s="13">
        <v>-0.11119215115437142</v>
      </c>
      <c r="U600" s="13">
        <v>-0.15797151161993084</v>
      </c>
      <c r="V600" s="13">
        <v>1.1993498071601882E-2</v>
      </c>
      <c r="W600" s="13">
        <v>-0.14237839146474429</v>
      </c>
      <c r="X600" s="13">
        <v>-0.15797151161993084</v>
      </c>
      <c r="Y600" s="13">
        <v>1.3552810087120504E-2</v>
      </c>
      <c r="Z600" s="13">
        <v>-0.33011955813318916</v>
      </c>
      <c r="AA600" s="13">
        <v>6.3450794583717052E-2</v>
      </c>
      <c r="AB600" s="13">
        <v>-0.53569925425916787</v>
      </c>
      <c r="AC600" s="13">
        <v>-6.4412790688811894E-2</v>
      </c>
      <c r="AD600" s="13">
        <v>0.12270465117342577</v>
      </c>
      <c r="AE600" s="15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>
        <v>0.12</v>
      </c>
      <c r="E601" s="45">
        <v>0.57999999999999996</v>
      </c>
      <c r="F601" s="45">
        <v>0.74</v>
      </c>
      <c r="G601" s="45">
        <v>1.37</v>
      </c>
      <c r="H601" s="45">
        <v>0.28999999999999998</v>
      </c>
      <c r="I601" s="45">
        <v>3.01</v>
      </c>
      <c r="J601" s="45">
        <v>0.1</v>
      </c>
      <c r="K601" s="45">
        <v>0.24</v>
      </c>
      <c r="L601" s="45">
        <v>0.48</v>
      </c>
      <c r="M601" s="45">
        <v>0.87</v>
      </c>
      <c r="N601" s="45">
        <v>0.1</v>
      </c>
      <c r="O601" s="45">
        <v>0.1</v>
      </c>
      <c r="P601" s="45">
        <v>0.87</v>
      </c>
      <c r="Q601" s="45">
        <v>0.33</v>
      </c>
      <c r="R601" s="45">
        <v>0.87</v>
      </c>
      <c r="S601" s="45">
        <v>0.77</v>
      </c>
      <c r="T601" s="45">
        <v>0.77</v>
      </c>
      <c r="U601" s="45">
        <v>1.06</v>
      </c>
      <c r="V601" s="45">
        <v>0.01</v>
      </c>
      <c r="W601" s="45">
        <v>0.96</v>
      </c>
      <c r="X601" s="45">
        <v>1.06</v>
      </c>
      <c r="Y601" s="45">
        <v>0</v>
      </c>
      <c r="Z601" s="45">
        <v>2.12</v>
      </c>
      <c r="AA601" s="45">
        <v>0.31</v>
      </c>
      <c r="AB601" s="45">
        <v>3.39</v>
      </c>
      <c r="AC601" s="45">
        <v>0.48</v>
      </c>
      <c r="AD601" s="45">
        <v>0.67</v>
      </c>
      <c r="AE601" s="15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BM602" s="55"/>
    </row>
    <row r="603" spans="1:65" ht="15">
      <c r="B603" s="8" t="s">
        <v>598</v>
      </c>
      <c r="BM603" s="28" t="s">
        <v>67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231</v>
      </c>
      <c r="E604" s="17" t="s">
        <v>231</v>
      </c>
      <c r="F604" s="17" t="s">
        <v>231</v>
      </c>
      <c r="G604" s="17" t="s">
        <v>231</v>
      </c>
      <c r="H604" s="17" t="s">
        <v>231</v>
      </c>
      <c r="I604" s="17" t="s">
        <v>231</v>
      </c>
      <c r="J604" s="17" t="s">
        <v>231</v>
      </c>
      <c r="K604" s="17" t="s">
        <v>231</v>
      </c>
      <c r="L604" s="17" t="s">
        <v>231</v>
      </c>
      <c r="M604" s="17" t="s">
        <v>231</v>
      </c>
      <c r="N604" s="17" t="s">
        <v>231</v>
      </c>
      <c r="O604" s="17" t="s">
        <v>231</v>
      </c>
      <c r="P604" s="17" t="s">
        <v>231</v>
      </c>
      <c r="Q604" s="17" t="s">
        <v>231</v>
      </c>
      <c r="R604" s="17" t="s">
        <v>231</v>
      </c>
      <c r="S604" s="17" t="s">
        <v>231</v>
      </c>
      <c r="T604" s="17" t="s">
        <v>231</v>
      </c>
      <c r="U604" s="17" t="s">
        <v>231</v>
      </c>
      <c r="V604" s="17" t="s">
        <v>231</v>
      </c>
      <c r="W604" s="17" t="s">
        <v>231</v>
      </c>
      <c r="X604" s="15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51" t="s">
        <v>236</v>
      </c>
      <c r="E605" s="152" t="s">
        <v>237</v>
      </c>
      <c r="F605" s="152" t="s">
        <v>241</v>
      </c>
      <c r="G605" s="152" t="s">
        <v>242</v>
      </c>
      <c r="H605" s="152" t="s">
        <v>243</v>
      </c>
      <c r="I605" s="152" t="s">
        <v>246</v>
      </c>
      <c r="J605" s="152" t="s">
        <v>247</v>
      </c>
      <c r="K605" s="152" t="s">
        <v>248</v>
      </c>
      <c r="L605" s="152" t="s">
        <v>249</v>
      </c>
      <c r="M605" s="152" t="s">
        <v>250</v>
      </c>
      <c r="N605" s="152" t="s">
        <v>251</v>
      </c>
      <c r="O605" s="152" t="s">
        <v>252</v>
      </c>
      <c r="P605" s="152" t="s">
        <v>253</v>
      </c>
      <c r="Q605" s="152" t="s">
        <v>254</v>
      </c>
      <c r="R605" s="152" t="s">
        <v>255</v>
      </c>
      <c r="S605" s="152" t="s">
        <v>257</v>
      </c>
      <c r="T605" s="152" t="s">
        <v>259</v>
      </c>
      <c r="U605" s="152" t="s">
        <v>261</v>
      </c>
      <c r="V605" s="152" t="s">
        <v>263</v>
      </c>
      <c r="W605" s="152" t="s">
        <v>264</v>
      </c>
      <c r="X605" s="15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294</v>
      </c>
      <c r="E606" s="11" t="s">
        <v>294</v>
      </c>
      <c r="F606" s="11" t="s">
        <v>329</v>
      </c>
      <c r="G606" s="11" t="s">
        <v>328</v>
      </c>
      <c r="H606" s="11" t="s">
        <v>328</v>
      </c>
      <c r="I606" s="11" t="s">
        <v>294</v>
      </c>
      <c r="J606" s="11" t="s">
        <v>294</v>
      </c>
      <c r="K606" s="11" t="s">
        <v>294</v>
      </c>
      <c r="L606" s="11" t="s">
        <v>294</v>
      </c>
      <c r="M606" s="11" t="s">
        <v>294</v>
      </c>
      <c r="N606" s="11" t="s">
        <v>329</v>
      </c>
      <c r="O606" s="11" t="s">
        <v>329</v>
      </c>
      <c r="P606" s="11" t="s">
        <v>329</v>
      </c>
      <c r="Q606" s="11" t="s">
        <v>329</v>
      </c>
      <c r="R606" s="11" t="s">
        <v>329</v>
      </c>
      <c r="S606" s="11" t="s">
        <v>294</v>
      </c>
      <c r="T606" s="11" t="s">
        <v>294</v>
      </c>
      <c r="U606" s="11" t="s">
        <v>294</v>
      </c>
      <c r="V606" s="11" t="s">
        <v>294</v>
      </c>
      <c r="W606" s="11" t="s">
        <v>329</v>
      </c>
      <c r="X606" s="15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330</v>
      </c>
      <c r="E607" s="26" t="s">
        <v>331</v>
      </c>
      <c r="F607" s="26" t="s">
        <v>333</v>
      </c>
      <c r="G607" s="26" t="s">
        <v>333</v>
      </c>
      <c r="H607" s="26" t="s">
        <v>333</v>
      </c>
      <c r="I607" s="26" t="s">
        <v>333</v>
      </c>
      <c r="J607" s="26" t="s">
        <v>333</v>
      </c>
      <c r="K607" s="26" t="s">
        <v>333</v>
      </c>
      <c r="L607" s="26" t="s">
        <v>333</v>
      </c>
      <c r="M607" s="26" t="s">
        <v>333</v>
      </c>
      <c r="N607" s="26" t="s">
        <v>331</v>
      </c>
      <c r="O607" s="26" t="s">
        <v>332</v>
      </c>
      <c r="P607" s="26" t="s">
        <v>332</v>
      </c>
      <c r="Q607" s="26" t="s">
        <v>331</v>
      </c>
      <c r="R607" s="26" t="s">
        <v>333</v>
      </c>
      <c r="S607" s="26" t="s">
        <v>332</v>
      </c>
      <c r="T607" s="26" t="s">
        <v>331</v>
      </c>
      <c r="U607" s="26" t="s">
        <v>333</v>
      </c>
      <c r="V607" s="26" t="s">
        <v>333</v>
      </c>
      <c r="W607" s="26" t="s">
        <v>332</v>
      </c>
      <c r="X607" s="15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1.0595867782594097</v>
      </c>
      <c r="E608" s="22">
        <v>1.2</v>
      </c>
      <c r="F608" s="154">
        <v>1.2</v>
      </c>
      <c r="G608" s="22"/>
      <c r="H608" s="154" t="s">
        <v>105</v>
      </c>
      <c r="I608" s="22">
        <v>0.9</v>
      </c>
      <c r="J608" s="22">
        <v>1.03</v>
      </c>
      <c r="K608" s="22">
        <v>0.69</v>
      </c>
      <c r="L608" s="22">
        <v>1.2</v>
      </c>
      <c r="M608" s="22">
        <v>1.1100000000000001</v>
      </c>
      <c r="N608" s="22">
        <v>0.91883636874999997</v>
      </c>
      <c r="O608" s="154">
        <v>0.7</v>
      </c>
      <c r="P608" s="22">
        <v>1.1399999999999999</v>
      </c>
      <c r="Q608" s="154">
        <v>0.7</v>
      </c>
      <c r="R608" s="154">
        <v>1.73</v>
      </c>
      <c r="S608" s="22">
        <v>1.55</v>
      </c>
      <c r="T608" s="22">
        <v>0.83</v>
      </c>
      <c r="U608" s="154">
        <v>0.28000000000000003</v>
      </c>
      <c r="V608" s="154">
        <v>1.28</v>
      </c>
      <c r="W608" s="154">
        <v>2</v>
      </c>
      <c r="X608" s="15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0.97526383478854495</v>
      </c>
      <c r="E609" s="11">
        <v>1.04</v>
      </c>
      <c r="F609" s="155">
        <v>1</v>
      </c>
      <c r="G609" s="11"/>
      <c r="H609" s="155" t="s">
        <v>105</v>
      </c>
      <c r="I609" s="11">
        <v>1.02</v>
      </c>
      <c r="J609" s="11">
        <v>1.1000000000000001</v>
      </c>
      <c r="K609" s="11">
        <v>0.73</v>
      </c>
      <c r="L609" s="11">
        <v>1.28</v>
      </c>
      <c r="M609" s="11">
        <v>1.02</v>
      </c>
      <c r="N609" s="11">
        <v>0.94071980835000002</v>
      </c>
      <c r="O609" s="155">
        <v>0.7</v>
      </c>
      <c r="P609" s="11">
        <v>1.1499999999999999</v>
      </c>
      <c r="Q609" s="155">
        <v>0.7</v>
      </c>
      <c r="R609" s="155">
        <v>1.71</v>
      </c>
      <c r="S609" s="11">
        <v>1.53</v>
      </c>
      <c r="T609" s="11">
        <v>0.81</v>
      </c>
      <c r="U609" s="155">
        <v>0.32</v>
      </c>
      <c r="V609" s="155">
        <v>2.1800000000000002</v>
      </c>
      <c r="W609" s="155">
        <v>1.92</v>
      </c>
      <c r="X609" s="15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19">
        <v>1</v>
      </c>
      <c r="C610" s="9">
        <v>3</v>
      </c>
      <c r="D610" s="11">
        <v>1.0786076286050676</v>
      </c>
      <c r="E610" s="11">
        <v>1.1399999999999999</v>
      </c>
      <c r="F610" s="155">
        <v>1.2</v>
      </c>
      <c r="G610" s="155">
        <v>1.2721</v>
      </c>
      <c r="H610" s="155" t="s">
        <v>105</v>
      </c>
      <c r="I610" s="11">
        <v>0.86</v>
      </c>
      <c r="J610" s="11">
        <v>1.07</v>
      </c>
      <c r="K610" s="11">
        <v>0.69</v>
      </c>
      <c r="L610" s="11">
        <v>1.21</v>
      </c>
      <c r="M610" s="11">
        <v>1.1000000000000001</v>
      </c>
      <c r="N610" s="11">
        <v>0.88227110919999996</v>
      </c>
      <c r="O610" s="155">
        <v>0.7</v>
      </c>
      <c r="P610" s="11">
        <v>1.1499999999999999</v>
      </c>
      <c r="Q610" s="155">
        <v>0.7</v>
      </c>
      <c r="R610" s="155">
        <v>1.66</v>
      </c>
      <c r="S610" s="11">
        <v>1.49</v>
      </c>
      <c r="T610" s="11">
        <v>0.78</v>
      </c>
      <c r="U610" s="155">
        <v>0.31</v>
      </c>
      <c r="V610" s="155">
        <v>1.24</v>
      </c>
      <c r="W610" s="155">
        <v>2.04</v>
      </c>
      <c r="X610" s="15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1.1067319702119631</v>
      </c>
      <c r="E611" s="11">
        <v>1.02</v>
      </c>
      <c r="F611" s="155">
        <v>1.2</v>
      </c>
      <c r="G611" s="11"/>
      <c r="H611" s="155" t="s">
        <v>105</v>
      </c>
      <c r="I611" s="11">
        <v>0.95</v>
      </c>
      <c r="J611" s="11">
        <v>1</v>
      </c>
      <c r="K611" s="11">
        <v>0.78</v>
      </c>
      <c r="L611" s="11">
        <v>1.1399999999999999</v>
      </c>
      <c r="M611" s="11">
        <v>0.96</v>
      </c>
      <c r="N611" s="11">
        <v>0.84782678610000006</v>
      </c>
      <c r="O611" s="155">
        <v>0.7</v>
      </c>
      <c r="P611" s="11">
        <v>1.0900000000000001</v>
      </c>
      <c r="Q611" s="155">
        <v>0.7</v>
      </c>
      <c r="R611" s="155">
        <v>1.77</v>
      </c>
      <c r="S611" s="11">
        <v>1.5</v>
      </c>
      <c r="T611" s="11">
        <v>0.76</v>
      </c>
      <c r="U611" s="155">
        <v>0.33</v>
      </c>
      <c r="V611" s="155">
        <v>1.74</v>
      </c>
      <c r="W611" s="155">
        <v>1.88</v>
      </c>
      <c r="X611" s="15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1.0298413321826945</v>
      </c>
    </row>
    <row r="612" spans="1:65">
      <c r="A612" s="30"/>
      <c r="B612" s="19">
        <v>1</v>
      </c>
      <c r="C612" s="9">
        <v>5</v>
      </c>
      <c r="D612" s="11">
        <v>1.0508756128339334</v>
      </c>
      <c r="E612" s="11">
        <v>0.88</v>
      </c>
      <c r="F612" s="155">
        <v>1.3</v>
      </c>
      <c r="G612" s="155">
        <v>2.4226999999999999</v>
      </c>
      <c r="H612" s="155" t="s">
        <v>105</v>
      </c>
      <c r="I612" s="11">
        <v>0.84</v>
      </c>
      <c r="J612" s="11">
        <v>0.97000000000000008</v>
      </c>
      <c r="K612" s="11">
        <v>0.75</v>
      </c>
      <c r="L612" s="11">
        <v>1.1599999999999999</v>
      </c>
      <c r="M612" s="11">
        <v>0.84</v>
      </c>
      <c r="N612" s="11">
        <v>0.89855412465000006</v>
      </c>
      <c r="O612" s="155">
        <v>0.7</v>
      </c>
      <c r="P612" s="11">
        <v>1.08</v>
      </c>
      <c r="Q612" s="155">
        <v>0.7</v>
      </c>
      <c r="R612" s="155">
        <v>1.63</v>
      </c>
      <c r="S612" s="11">
        <v>1.55</v>
      </c>
      <c r="T612" s="11">
        <v>0.84</v>
      </c>
      <c r="U612" s="155">
        <v>0.28999999999999998</v>
      </c>
      <c r="V612" s="155">
        <v>2.1800000000000002</v>
      </c>
      <c r="W612" s="155">
        <v>1.9</v>
      </c>
      <c r="X612" s="15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104</v>
      </c>
    </row>
    <row r="613" spans="1:65">
      <c r="A613" s="30"/>
      <c r="B613" s="19">
        <v>1</v>
      </c>
      <c r="C613" s="9">
        <v>6</v>
      </c>
      <c r="D613" s="11">
        <v>1.0078916810589233</v>
      </c>
      <c r="E613" s="11">
        <v>0.69</v>
      </c>
      <c r="F613" s="155">
        <v>1.2</v>
      </c>
      <c r="G613" s="11"/>
      <c r="H613" s="155" t="s">
        <v>105</v>
      </c>
      <c r="I613" s="11">
        <v>0.89</v>
      </c>
      <c r="J613" s="11">
        <v>1.1200000000000001</v>
      </c>
      <c r="K613" s="11">
        <v>0.82</v>
      </c>
      <c r="L613" s="11">
        <v>1.22</v>
      </c>
      <c r="M613" s="11">
        <v>1.19</v>
      </c>
      <c r="N613" s="11">
        <v>0.83236222125000014</v>
      </c>
      <c r="O613" s="155">
        <v>0.8</v>
      </c>
      <c r="P613" s="11">
        <v>1.1499999999999999</v>
      </c>
      <c r="Q613" s="155">
        <v>0.7</v>
      </c>
      <c r="R613" s="155">
        <v>1.61</v>
      </c>
      <c r="S613" s="11">
        <v>1.56</v>
      </c>
      <c r="T613" s="11">
        <v>0.8</v>
      </c>
      <c r="U613" s="155">
        <v>0.28999999999999998</v>
      </c>
      <c r="V613" s="155">
        <v>1.86</v>
      </c>
      <c r="W613" s="155">
        <v>1.9699999999999998</v>
      </c>
      <c r="X613" s="15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271</v>
      </c>
      <c r="C614" s="12"/>
      <c r="D614" s="23">
        <v>1.0464929176263071</v>
      </c>
      <c r="E614" s="23">
        <v>0.99500000000000011</v>
      </c>
      <c r="F614" s="23">
        <v>1.1833333333333333</v>
      </c>
      <c r="G614" s="23">
        <v>1.8473999999999999</v>
      </c>
      <c r="H614" s="23" t="s">
        <v>757</v>
      </c>
      <c r="I614" s="23">
        <v>0.90999999999999981</v>
      </c>
      <c r="J614" s="23">
        <v>1.0483333333333333</v>
      </c>
      <c r="K614" s="23">
        <v>0.74333333333333329</v>
      </c>
      <c r="L614" s="23">
        <v>1.2016666666666667</v>
      </c>
      <c r="M614" s="23">
        <v>1.0366666666666664</v>
      </c>
      <c r="N614" s="23">
        <v>0.88676173638333344</v>
      </c>
      <c r="O614" s="23">
        <v>0.71666666666666667</v>
      </c>
      <c r="P614" s="23">
        <v>1.1266666666666667</v>
      </c>
      <c r="Q614" s="23">
        <v>0.70000000000000007</v>
      </c>
      <c r="R614" s="23">
        <v>1.6849999999999998</v>
      </c>
      <c r="S614" s="23">
        <v>1.53</v>
      </c>
      <c r="T614" s="23">
        <v>0.80333333333333323</v>
      </c>
      <c r="U614" s="23">
        <v>0.3033333333333334</v>
      </c>
      <c r="V614" s="23">
        <v>1.7466666666666668</v>
      </c>
      <c r="W614" s="23">
        <v>1.9516666666666669</v>
      </c>
      <c r="X614" s="15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272</v>
      </c>
      <c r="C615" s="29"/>
      <c r="D615" s="11">
        <v>1.0552311955466716</v>
      </c>
      <c r="E615" s="11">
        <v>1.03</v>
      </c>
      <c r="F615" s="11">
        <v>1.2</v>
      </c>
      <c r="G615" s="11">
        <v>1.8473999999999999</v>
      </c>
      <c r="H615" s="11" t="s">
        <v>757</v>
      </c>
      <c r="I615" s="11">
        <v>0.89500000000000002</v>
      </c>
      <c r="J615" s="11">
        <v>1.05</v>
      </c>
      <c r="K615" s="11">
        <v>0.74</v>
      </c>
      <c r="L615" s="11">
        <v>1.2050000000000001</v>
      </c>
      <c r="M615" s="11">
        <v>1.06</v>
      </c>
      <c r="N615" s="11">
        <v>0.89041261692499996</v>
      </c>
      <c r="O615" s="11">
        <v>0.7</v>
      </c>
      <c r="P615" s="11">
        <v>1.145</v>
      </c>
      <c r="Q615" s="11">
        <v>0.7</v>
      </c>
      <c r="R615" s="11">
        <v>1.6850000000000001</v>
      </c>
      <c r="S615" s="11">
        <v>1.54</v>
      </c>
      <c r="T615" s="11">
        <v>0.80500000000000005</v>
      </c>
      <c r="U615" s="11">
        <v>0.3</v>
      </c>
      <c r="V615" s="11">
        <v>1.8</v>
      </c>
      <c r="W615" s="11">
        <v>1.9449999999999998</v>
      </c>
      <c r="X615" s="15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273</v>
      </c>
      <c r="C616" s="29"/>
      <c r="D616" s="24">
        <v>4.7779478916515461E-2</v>
      </c>
      <c r="E616" s="24">
        <v>0.18544540975715632</v>
      </c>
      <c r="F616" s="24">
        <v>9.8319208025017493E-2</v>
      </c>
      <c r="G616" s="24">
        <v>0.8135970624332417</v>
      </c>
      <c r="H616" s="24" t="s">
        <v>757</v>
      </c>
      <c r="I616" s="24">
        <v>6.5726706900619936E-2</v>
      </c>
      <c r="J616" s="24">
        <v>5.8452259722500628E-2</v>
      </c>
      <c r="K616" s="24">
        <v>5.1251016250086864E-2</v>
      </c>
      <c r="L616" s="24">
        <v>4.9159604012508795E-2</v>
      </c>
      <c r="M616" s="24">
        <v>0.12468627296806536</v>
      </c>
      <c r="N616" s="24">
        <v>4.1411880724390421E-2</v>
      </c>
      <c r="O616" s="24">
        <v>4.0824829046386339E-2</v>
      </c>
      <c r="P616" s="24">
        <v>3.2659863237108955E-2</v>
      </c>
      <c r="Q616" s="24">
        <v>1.2161883888976234E-16</v>
      </c>
      <c r="R616" s="24">
        <v>6.1886993787063208E-2</v>
      </c>
      <c r="S616" s="24">
        <v>2.8982753492378905E-2</v>
      </c>
      <c r="T616" s="24">
        <v>3.0110906108363221E-2</v>
      </c>
      <c r="U616" s="24">
        <v>1.9663841605003507E-2</v>
      </c>
      <c r="V616" s="24">
        <v>0.415435514450398</v>
      </c>
      <c r="W616" s="24">
        <v>6.2102066524928723E-2</v>
      </c>
      <c r="X616" s="15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87</v>
      </c>
      <c r="C617" s="29"/>
      <c r="D617" s="13">
        <v>4.5656762804368131E-2</v>
      </c>
      <c r="E617" s="13">
        <v>0.18637729623834803</v>
      </c>
      <c r="F617" s="13">
        <v>8.308665466902887E-2</v>
      </c>
      <c r="G617" s="13">
        <v>0.44040113804982228</v>
      </c>
      <c r="H617" s="13" t="s">
        <v>757</v>
      </c>
      <c r="I617" s="13">
        <v>7.2227150440241708E-2</v>
      </c>
      <c r="J617" s="13">
        <v>5.5757322469793924E-2</v>
      </c>
      <c r="K617" s="13">
        <v>6.8947555493390406E-2</v>
      </c>
      <c r="L617" s="13">
        <v>4.090951790222646E-2</v>
      </c>
      <c r="M617" s="13">
        <v>0.12027614755761935</v>
      </c>
      <c r="N617" s="13">
        <v>4.6700121380168234E-2</v>
      </c>
      <c r="O617" s="13">
        <v>5.6964877739143729E-2</v>
      </c>
      <c r="P617" s="13">
        <v>2.8988044293291972E-2</v>
      </c>
      <c r="Q617" s="13">
        <v>1.7374119841394619E-16</v>
      </c>
      <c r="R617" s="13">
        <v>3.6728186223776389E-2</v>
      </c>
      <c r="S617" s="13">
        <v>1.8942976138809742E-2</v>
      </c>
      <c r="T617" s="13">
        <v>3.7482455736551734E-2</v>
      </c>
      <c r="U617" s="13">
        <v>6.4825851445066487E-2</v>
      </c>
      <c r="V617" s="13">
        <v>0.23784476018152556</v>
      </c>
      <c r="W617" s="13">
        <v>3.1820017006795244E-2</v>
      </c>
      <c r="X617" s="15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13">
        <v>1.6169078598079256E-2</v>
      </c>
      <c r="E618" s="13">
        <v>-3.38317477594825E-2</v>
      </c>
      <c r="F618" s="13">
        <v>0.14904432008503754</v>
      </c>
      <c r="G618" s="13">
        <v>0.79386857204937855</v>
      </c>
      <c r="H618" s="13" t="s">
        <v>757</v>
      </c>
      <c r="I618" s="13">
        <v>-0.11636873413178828</v>
      </c>
      <c r="J618" s="13">
        <v>1.7956165258434575E-2</v>
      </c>
      <c r="K618" s="13">
        <v>-0.27820596231277939</v>
      </c>
      <c r="L618" s="13">
        <v>0.16684641518494647</v>
      </c>
      <c r="M618" s="13">
        <v>6.6275592857649723E-3</v>
      </c>
      <c r="N618" s="13">
        <v>-0.13893363116055102</v>
      </c>
      <c r="O618" s="13">
        <v>-0.30409991882173792</v>
      </c>
      <c r="P618" s="13">
        <v>9.4019662503500356E-2</v>
      </c>
      <c r="Q618" s="13">
        <v>-0.32028364163983691</v>
      </c>
      <c r="R618" s="13">
        <v>0.6361743769098207</v>
      </c>
      <c r="S618" s="13">
        <v>0.48566575470149909</v>
      </c>
      <c r="T618" s="13">
        <v>-0.21994456016762254</v>
      </c>
      <c r="U618" s="13">
        <v>-0.70545624471059598</v>
      </c>
      <c r="V618" s="13">
        <v>0.69605415133678772</v>
      </c>
      <c r="W618" s="13">
        <v>0.89511394199940697</v>
      </c>
      <c r="X618" s="15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275</v>
      </c>
      <c r="C619" s="47"/>
      <c r="D619" s="45">
        <v>0.01</v>
      </c>
      <c r="E619" s="45">
        <v>0.15</v>
      </c>
      <c r="F619" s="45" t="s">
        <v>276</v>
      </c>
      <c r="G619" s="45">
        <v>2.2000000000000002</v>
      </c>
      <c r="H619" s="45">
        <v>4</v>
      </c>
      <c r="I619" s="45">
        <v>0.38</v>
      </c>
      <c r="J619" s="45">
        <v>0</v>
      </c>
      <c r="K619" s="45">
        <v>0.84</v>
      </c>
      <c r="L619" s="45">
        <v>0.42</v>
      </c>
      <c r="M619" s="45">
        <v>0.03</v>
      </c>
      <c r="N619" s="45">
        <v>0.44</v>
      </c>
      <c r="O619" s="45" t="s">
        <v>276</v>
      </c>
      <c r="P619" s="45">
        <v>0.22</v>
      </c>
      <c r="Q619" s="45" t="s">
        <v>276</v>
      </c>
      <c r="R619" s="45">
        <v>1.75</v>
      </c>
      <c r="S619" s="45">
        <v>1.33</v>
      </c>
      <c r="T619" s="45">
        <v>0.67</v>
      </c>
      <c r="U619" s="45">
        <v>2.0499999999999998</v>
      </c>
      <c r="V619" s="45">
        <v>1.92</v>
      </c>
      <c r="W619" s="45">
        <v>2.4900000000000002</v>
      </c>
      <c r="X619" s="15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 t="s">
        <v>342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BM620" s="55"/>
    </row>
    <row r="621" spans="1:65">
      <c r="BM621" s="55"/>
    </row>
    <row r="622" spans="1:65" ht="15">
      <c r="B622" s="8" t="s">
        <v>599</v>
      </c>
      <c r="BM622" s="28" t="s">
        <v>327</v>
      </c>
    </row>
    <row r="623" spans="1:65" ht="15">
      <c r="A623" s="25" t="s">
        <v>31</v>
      </c>
      <c r="B623" s="18" t="s">
        <v>111</v>
      </c>
      <c r="C623" s="15" t="s">
        <v>112</v>
      </c>
      <c r="D623" s="16" t="s">
        <v>231</v>
      </c>
      <c r="E623" s="17" t="s">
        <v>231</v>
      </c>
      <c r="F623" s="17" t="s">
        <v>231</v>
      </c>
      <c r="G623" s="17" t="s">
        <v>231</v>
      </c>
      <c r="H623" s="17" t="s">
        <v>231</v>
      </c>
      <c r="I623" s="15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232</v>
      </c>
      <c r="C624" s="9" t="s">
        <v>232</v>
      </c>
      <c r="D624" s="151" t="s">
        <v>236</v>
      </c>
      <c r="E624" s="152" t="s">
        <v>237</v>
      </c>
      <c r="F624" s="152" t="s">
        <v>241</v>
      </c>
      <c r="G624" s="152" t="s">
        <v>242</v>
      </c>
      <c r="H624" s="152" t="s">
        <v>261</v>
      </c>
      <c r="I624" s="15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294</v>
      </c>
      <c r="E625" s="11" t="s">
        <v>294</v>
      </c>
      <c r="F625" s="11" t="s">
        <v>329</v>
      </c>
      <c r="G625" s="11" t="s">
        <v>294</v>
      </c>
      <c r="H625" s="11" t="s">
        <v>294</v>
      </c>
      <c r="I625" s="15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 t="s">
        <v>330</v>
      </c>
      <c r="E626" s="26" t="s">
        <v>331</v>
      </c>
      <c r="F626" s="26" t="s">
        <v>333</v>
      </c>
      <c r="G626" s="26" t="s">
        <v>333</v>
      </c>
      <c r="H626" s="26" t="s">
        <v>333</v>
      </c>
      <c r="I626" s="15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8">
        <v>1</v>
      </c>
      <c r="C627" s="14">
        <v>1</v>
      </c>
      <c r="D627" s="233">
        <v>15.708145111820054</v>
      </c>
      <c r="E627" s="233">
        <v>11.638999999999999</v>
      </c>
      <c r="F627" s="233">
        <v>10.199999999999999</v>
      </c>
      <c r="G627" s="233">
        <v>19.670100000000001</v>
      </c>
      <c r="H627" s="233">
        <v>5.43</v>
      </c>
      <c r="I627" s="230"/>
      <c r="J627" s="231"/>
      <c r="K627" s="231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  <c r="Y627" s="231"/>
      <c r="Z627" s="231"/>
      <c r="AA627" s="231"/>
      <c r="AB627" s="231"/>
      <c r="AC627" s="231"/>
      <c r="AD627" s="231"/>
      <c r="AE627" s="231"/>
      <c r="AF627" s="231"/>
      <c r="AG627" s="231"/>
      <c r="AH627" s="231"/>
      <c r="AI627" s="231"/>
      <c r="AJ627" s="231"/>
      <c r="AK627" s="231"/>
      <c r="AL627" s="231"/>
      <c r="AM627" s="231"/>
      <c r="AN627" s="231"/>
      <c r="AO627" s="231"/>
      <c r="AP627" s="231"/>
      <c r="AQ627" s="231"/>
      <c r="AR627" s="231"/>
      <c r="AS627" s="231"/>
      <c r="AT627" s="231"/>
      <c r="AU627" s="231"/>
      <c r="AV627" s="231"/>
      <c r="AW627" s="231"/>
      <c r="AX627" s="231"/>
      <c r="AY627" s="231"/>
      <c r="AZ627" s="231"/>
      <c r="BA627" s="231"/>
      <c r="BB627" s="231"/>
      <c r="BC627" s="231"/>
      <c r="BD627" s="231"/>
      <c r="BE627" s="231"/>
      <c r="BF627" s="231"/>
      <c r="BG627" s="231"/>
      <c r="BH627" s="231"/>
      <c r="BI627" s="231"/>
      <c r="BJ627" s="231"/>
      <c r="BK627" s="231"/>
      <c r="BL627" s="231"/>
      <c r="BM627" s="234">
        <v>1</v>
      </c>
    </row>
    <row r="628" spans="1:65">
      <c r="A628" s="30"/>
      <c r="B628" s="19">
        <v>1</v>
      </c>
      <c r="C628" s="9">
        <v>2</v>
      </c>
      <c r="D628" s="229">
        <v>15.729032304883287</v>
      </c>
      <c r="E628" s="229">
        <v>11.257999999999999</v>
      </c>
      <c r="F628" s="229">
        <v>9.9</v>
      </c>
      <c r="G628" s="229">
        <v>18.497</v>
      </c>
      <c r="H628" s="229">
        <v>5.89</v>
      </c>
      <c r="I628" s="230"/>
      <c r="J628" s="231"/>
      <c r="K628" s="231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4">
        <v>6</v>
      </c>
    </row>
    <row r="629" spans="1:65">
      <c r="A629" s="30"/>
      <c r="B629" s="19">
        <v>1</v>
      </c>
      <c r="C629" s="9">
        <v>3</v>
      </c>
      <c r="D629" s="229">
        <v>16.005049070086457</v>
      </c>
      <c r="E629" s="229">
        <v>10.462999999999999</v>
      </c>
      <c r="F629" s="229">
        <v>10.1</v>
      </c>
      <c r="G629" s="229">
        <v>18.522300000000001</v>
      </c>
      <c r="H629" s="229">
        <v>5.31</v>
      </c>
      <c r="I629" s="230"/>
      <c r="J629" s="231"/>
      <c r="K629" s="231"/>
      <c r="L629" s="231"/>
      <c r="M629" s="231"/>
      <c r="N629" s="231"/>
      <c r="O629" s="231"/>
      <c r="P629" s="231"/>
      <c r="Q629" s="231"/>
      <c r="R629" s="231"/>
      <c r="S629" s="231"/>
      <c r="T629" s="231"/>
      <c r="U629" s="231"/>
      <c r="V629" s="231"/>
      <c r="W629" s="231"/>
      <c r="X629" s="231"/>
      <c r="Y629" s="231"/>
      <c r="Z629" s="231"/>
      <c r="AA629" s="231"/>
      <c r="AB629" s="231"/>
      <c r="AC629" s="231"/>
      <c r="AD629" s="231"/>
      <c r="AE629" s="231"/>
      <c r="AF629" s="231"/>
      <c r="AG629" s="231"/>
      <c r="AH629" s="231"/>
      <c r="AI629" s="231"/>
      <c r="AJ629" s="231"/>
      <c r="AK629" s="231"/>
      <c r="AL629" s="231"/>
      <c r="AM629" s="231"/>
      <c r="AN629" s="231"/>
      <c r="AO629" s="231"/>
      <c r="AP629" s="231"/>
      <c r="AQ629" s="231"/>
      <c r="AR629" s="231"/>
      <c r="AS629" s="231"/>
      <c r="AT629" s="231"/>
      <c r="AU629" s="231"/>
      <c r="AV629" s="231"/>
      <c r="AW629" s="231"/>
      <c r="AX629" s="231"/>
      <c r="AY629" s="231"/>
      <c r="AZ629" s="231"/>
      <c r="BA629" s="231"/>
      <c r="BB629" s="231"/>
      <c r="BC629" s="231"/>
      <c r="BD629" s="231"/>
      <c r="BE629" s="231"/>
      <c r="BF629" s="231"/>
      <c r="BG629" s="231"/>
      <c r="BH629" s="231"/>
      <c r="BI629" s="231"/>
      <c r="BJ629" s="231"/>
      <c r="BK629" s="231"/>
      <c r="BL629" s="231"/>
      <c r="BM629" s="234">
        <v>16</v>
      </c>
    </row>
    <row r="630" spans="1:65">
      <c r="A630" s="30"/>
      <c r="B630" s="19">
        <v>1</v>
      </c>
      <c r="C630" s="9">
        <v>4</v>
      </c>
      <c r="D630" s="229">
        <v>16.157047862281949</v>
      </c>
      <c r="E630" s="229">
        <v>10.583</v>
      </c>
      <c r="F630" s="229">
        <v>11.5</v>
      </c>
      <c r="G630" s="229">
        <v>19.447900000000001</v>
      </c>
      <c r="H630" s="229">
        <v>5.76</v>
      </c>
      <c r="I630" s="230"/>
      <c r="J630" s="231"/>
      <c r="K630" s="231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4">
        <v>12.476551626602999</v>
      </c>
    </row>
    <row r="631" spans="1:65">
      <c r="A631" s="30"/>
      <c r="B631" s="19">
        <v>1</v>
      </c>
      <c r="C631" s="9">
        <v>5</v>
      </c>
      <c r="D631" s="229">
        <v>15.427925761718599</v>
      </c>
      <c r="E631" s="229">
        <v>10.656000000000001</v>
      </c>
      <c r="F631" s="229">
        <v>12.3</v>
      </c>
      <c r="G631" s="229">
        <v>18.668099999999999</v>
      </c>
      <c r="H631" s="229">
        <v>5.73</v>
      </c>
      <c r="I631" s="230"/>
      <c r="J631" s="231"/>
      <c r="K631" s="231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4">
        <v>12</v>
      </c>
    </row>
    <row r="632" spans="1:65">
      <c r="A632" s="30"/>
      <c r="B632" s="19">
        <v>1</v>
      </c>
      <c r="C632" s="9">
        <v>6</v>
      </c>
      <c r="D632" s="229">
        <v>15.840848687300612</v>
      </c>
      <c r="E632" s="229">
        <v>10.33</v>
      </c>
      <c r="F632" s="229">
        <v>11.4</v>
      </c>
      <c r="G632" s="229">
        <v>20.184100000000001</v>
      </c>
      <c r="H632" s="229">
        <v>5.99</v>
      </c>
      <c r="I632" s="230"/>
      <c r="J632" s="231"/>
      <c r="K632" s="231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2"/>
    </row>
    <row r="633" spans="1:65">
      <c r="A633" s="30"/>
      <c r="B633" s="20" t="s">
        <v>271</v>
      </c>
      <c r="C633" s="12"/>
      <c r="D633" s="236">
        <v>15.811341466348493</v>
      </c>
      <c r="E633" s="236">
        <v>10.8215</v>
      </c>
      <c r="F633" s="236">
        <v>10.9</v>
      </c>
      <c r="G633" s="236">
        <v>19.164916666666667</v>
      </c>
      <c r="H633" s="236">
        <v>5.6849999999999996</v>
      </c>
      <c r="I633" s="230"/>
      <c r="J633" s="231"/>
      <c r="K633" s="231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2"/>
    </row>
    <row r="634" spans="1:65">
      <c r="A634" s="30"/>
      <c r="B634" s="3" t="s">
        <v>272</v>
      </c>
      <c r="C634" s="29"/>
      <c r="D634" s="229">
        <v>15.784940496091949</v>
      </c>
      <c r="E634" s="229">
        <v>10.6195</v>
      </c>
      <c r="F634" s="229">
        <v>10.8</v>
      </c>
      <c r="G634" s="229">
        <v>19.058</v>
      </c>
      <c r="H634" s="229">
        <v>5.7450000000000001</v>
      </c>
      <c r="I634" s="230"/>
      <c r="J634" s="231"/>
      <c r="K634" s="231"/>
      <c r="L634" s="231"/>
      <c r="M634" s="231"/>
      <c r="N634" s="231"/>
      <c r="O634" s="231"/>
      <c r="P634" s="231"/>
      <c r="Q634" s="231"/>
      <c r="R634" s="231"/>
      <c r="S634" s="231"/>
      <c r="T634" s="231"/>
      <c r="U634" s="231"/>
      <c r="V634" s="231"/>
      <c r="W634" s="231"/>
      <c r="X634" s="231"/>
      <c r="Y634" s="231"/>
      <c r="Z634" s="231"/>
      <c r="AA634" s="231"/>
      <c r="AB634" s="231"/>
      <c r="AC634" s="231"/>
      <c r="AD634" s="231"/>
      <c r="AE634" s="231"/>
      <c r="AF634" s="231"/>
      <c r="AG634" s="231"/>
      <c r="AH634" s="231"/>
      <c r="AI634" s="231"/>
      <c r="AJ634" s="231"/>
      <c r="AK634" s="231"/>
      <c r="AL634" s="231"/>
      <c r="AM634" s="231"/>
      <c r="AN634" s="231"/>
      <c r="AO634" s="231"/>
      <c r="AP634" s="231"/>
      <c r="AQ634" s="231"/>
      <c r="AR634" s="231"/>
      <c r="AS634" s="231"/>
      <c r="AT634" s="231"/>
      <c r="AU634" s="231"/>
      <c r="AV634" s="231"/>
      <c r="AW634" s="231"/>
      <c r="AX634" s="231"/>
      <c r="AY634" s="231"/>
      <c r="AZ634" s="231"/>
      <c r="BA634" s="231"/>
      <c r="BB634" s="231"/>
      <c r="BC634" s="231"/>
      <c r="BD634" s="231"/>
      <c r="BE634" s="231"/>
      <c r="BF634" s="231"/>
      <c r="BG634" s="231"/>
      <c r="BH634" s="231"/>
      <c r="BI634" s="231"/>
      <c r="BJ634" s="231"/>
      <c r="BK634" s="231"/>
      <c r="BL634" s="231"/>
      <c r="BM634" s="232"/>
    </row>
    <row r="635" spans="1:65">
      <c r="A635" s="30"/>
      <c r="B635" s="3" t="s">
        <v>273</v>
      </c>
      <c r="C635" s="29"/>
      <c r="D635" s="229">
        <v>0.25390475073516194</v>
      </c>
      <c r="E635" s="229">
        <v>0.51248521929905411</v>
      </c>
      <c r="F635" s="229">
        <v>0.96953597148326609</v>
      </c>
      <c r="G635" s="229">
        <v>0.70426132768076033</v>
      </c>
      <c r="H635" s="229">
        <v>0.26395075298244575</v>
      </c>
      <c r="I635" s="230"/>
      <c r="J635" s="231"/>
      <c r="K635" s="231"/>
      <c r="L635" s="231"/>
      <c r="M635" s="231"/>
      <c r="N635" s="231"/>
      <c r="O635" s="231"/>
      <c r="P635" s="231"/>
      <c r="Q635" s="231"/>
      <c r="R635" s="231"/>
      <c r="S635" s="231"/>
      <c r="T635" s="231"/>
      <c r="U635" s="231"/>
      <c r="V635" s="231"/>
      <c r="W635" s="231"/>
      <c r="X635" s="231"/>
      <c r="Y635" s="231"/>
      <c r="Z635" s="231"/>
      <c r="AA635" s="231"/>
      <c r="AB635" s="231"/>
      <c r="AC635" s="231"/>
      <c r="AD635" s="231"/>
      <c r="AE635" s="231"/>
      <c r="AF635" s="231"/>
      <c r="AG635" s="231"/>
      <c r="AH635" s="231"/>
      <c r="AI635" s="231"/>
      <c r="AJ635" s="231"/>
      <c r="AK635" s="231"/>
      <c r="AL635" s="231"/>
      <c r="AM635" s="231"/>
      <c r="AN635" s="231"/>
      <c r="AO635" s="231"/>
      <c r="AP635" s="231"/>
      <c r="AQ635" s="231"/>
      <c r="AR635" s="231"/>
      <c r="AS635" s="231"/>
      <c r="AT635" s="231"/>
      <c r="AU635" s="231"/>
      <c r="AV635" s="231"/>
      <c r="AW635" s="231"/>
      <c r="AX635" s="231"/>
      <c r="AY635" s="231"/>
      <c r="AZ635" s="231"/>
      <c r="BA635" s="231"/>
      <c r="BB635" s="231"/>
      <c r="BC635" s="231"/>
      <c r="BD635" s="231"/>
      <c r="BE635" s="231"/>
      <c r="BF635" s="231"/>
      <c r="BG635" s="231"/>
      <c r="BH635" s="231"/>
      <c r="BI635" s="231"/>
      <c r="BJ635" s="231"/>
      <c r="BK635" s="231"/>
      <c r="BL635" s="231"/>
      <c r="BM635" s="232"/>
    </row>
    <row r="636" spans="1:65">
      <c r="A636" s="30"/>
      <c r="B636" s="3" t="s">
        <v>87</v>
      </c>
      <c r="C636" s="29"/>
      <c r="D636" s="13">
        <v>1.6058393987350858E-2</v>
      </c>
      <c r="E636" s="13">
        <v>4.7358057505803637E-2</v>
      </c>
      <c r="F636" s="13">
        <v>8.8948254264519827E-2</v>
      </c>
      <c r="G636" s="13">
        <v>3.6747424469926057E-2</v>
      </c>
      <c r="H636" s="13">
        <v>4.6429332098935051E-2</v>
      </c>
      <c r="I636" s="15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274</v>
      </c>
      <c r="C637" s="29"/>
      <c r="D637" s="13">
        <v>0.26728457826719709</v>
      </c>
      <c r="E637" s="13">
        <v>-0.13265296983775809</v>
      </c>
      <c r="F637" s="13">
        <v>-0.12636116723481616</v>
      </c>
      <c r="G637" s="13">
        <v>0.53607480978978761</v>
      </c>
      <c r="H637" s="13">
        <v>-0.54434525098439734</v>
      </c>
      <c r="I637" s="15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275</v>
      </c>
      <c r="C638" s="47"/>
      <c r="D638" s="45">
        <v>0.67</v>
      </c>
      <c r="E638" s="45">
        <v>0.01</v>
      </c>
      <c r="F638" s="45">
        <v>0</v>
      </c>
      <c r="G638" s="45">
        <v>1.1299999999999999</v>
      </c>
      <c r="H638" s="45">
        <v>0.72</v>
      </c>
      <c r="I638" s="15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BM639" s="55"/>
    </row>
    <row r="640" spans="1:65" ht="15">
      <c r="B640" s="8" t="s">
        <v>600</v>
      </c>
      <c r="BM640" s="28" t="s">
        <v>67</v>
      </c>
    </row>
    <row r="641" spans="1:65" ht="15">
      <c r="A641" s="25" t="s">
        <v>34</v>
      </c>
      <c r="B641" s="18" t="s">
        <v>111</v>
      </c>
      <c r="C641" s="15" t="s">
        <v>112</v>
      </c>
      <c r="D641" s="16" t="s">
        <v>231</v>
      </c>
      <c r="E641" s="17" t="s">
        <v>231</v>
      </c>
      <c r="F641" s="17" t="s">
        <v>231</v>
      </c>
      <c r="G641" s="17" t="s">
        <v>231</v>
      </c>
      <c r="H641" s="17" t="s">
        <v>231</v>
      </c>
      <c r="I641" s="17" t="s">
        <v>231</v>
      </c>
      <c r="J641" s="17" t="s">
        <v>231</v>
      </c>
      <c r="K641" s="17" t="s">
        <v>231</v>
      </c>
      <c r="L641" s="17" t="s">
        <v>231</v>
      </c>
      <c r="M641" s="17" t="s">
        <v>231</v>
      </c>
      <c r="N641" s="17" t="s">
        <v>231</v>
      </c>
      <c r="O641" s="17" t="s">
        <v>231</v>
      </c>
      <c r="P641" s="17" t="s">
        <v>231</v>
      </c>
      <c r="Q641" s="17" t="s">
        <v>231</v>
      </c>
      <c r="R641" s="17" t="s">
        <v>231</v>
      </c>
      <c r="S641" s="17" t="s">
        <v>231</v>
      </c>
      <c r="T641" s="17" t="s">
        <v>231</v>
      </c>
      <c r="U641" s="17" t="s">
        <v>231</v>
      </c>
      <c r="V641" s="17" t="s">
        <v>231</v>
      </c>
      <c r="W641" s="17" t="s">
        <v>231</v>
      </c>
      <c r="X641" s="17" t="s">
        <v>231</v>
      </c>
      <c r="Y641" s="17" t="s">
        <v>231</v>
      </c>
      <c r="Z641" s="17" t="s">
        <v>231</v>
      </c>
      <c r="AA641" s="17" t="s">
        <v>231</v>
      </c>
      <c r="AB641" s="17" t="s">
        <v>231</v>
      </c>
      <c r="AC641" s="17" t="s">
        <v>231</v>
      </c>
      <c r="AD641" s="17" t="s">
        <v>231</v>
      </c>
      <c r="AE641" s="15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232</v>
      </c>
      <c r="C642" s="9" t="s">
        <v>232</v>
      </c>
      <c r="D642" s="151" t="s">
        <v>236</v>
      </c>
      <c r="E642" s="152" t="s">
        <v>237</v>
      </c>
      <c r="F642" s="152" t="s">
        <v>238</v>
      </c>
      <c r="G642" s="152" t="s">
        <v>298</v>
      </c>
      <c r="H642" s="152" t="s">
        <v>241</v>
      </c>
      <c r="I642" s="152" t="s">
        <v>242</v>
      </c>
      <c r="J642" s="152" t="s">
        <v>243</v>
      </c>
      <c r="K642" s="152" t="s">
        <v>245</v>
      </c>
      <c r="L642" s="152" t="s">
        <v>246</v>
      </c>
      <c r="M642" s="152" t="s">
        <v>247</v>
      </c>
      <c r="N642" s="152" t="s">
        <v>248</v>
      </c>
      <c r="O642" s="152" t="s">
        <v>249</v>
      </c>
      <c r="P642" s="152" t="s">
        <v>250</v>
      </c>
      <c r="Q642" s="152" t="s">
        <v>251</v>
      </c>
      <c r="R642" s="152" t="s">
        <v>252</v>
      </c>
      <c r="S642" s="152" t="s">
        <v>253</v>
      </c>
      <c r="T642" s="152" t="s">
        <v>254</v>
      </c>
      <c r="U642" s="152" t="s">
        <v>255</v>
      </c>
      <c r="V642" s="152" t="s">
        <v>256</v>
      </c>
      <c r="W642" s="152" t="s">
        <v>257</v>
      </c>
      <c r="X642" s="152" t="s">
        <v>258</v>
      </c>
      <c r="Y642" s="152" t="s">
        <v>259</v>
      </c>
      <c r="Z642" s="152" t="s">
        <v>260</v>
      </c>
      <c r="AA642" s="152" t="s">
        <v>261</v>
      </c>
      <c r="AB642" s="152" t="s">
        <v>262</v>
      </c>
      <c r="AC642" s="152" t="s">
        <v>263</v>
      </c>
      <c r="AD642" s="152" t="s">
        <v>264</v>
      </c>
      <c r="AE642" s="15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294</v>
      </c>
      <c r="E643" s="11" t="s">
        <v>294</v>
      </c>
      <c r="F643" s="11" t="s">
        <v>328</v>
      </c>
      <c r="G643" s="11" t="s">
        <v>329</v>
      </c>
      <c r="H643" s="11" t="s">
        <v>329</v>
      </c>
      <c r="I643" s="11" t="s">
        <v>328</v>
      </c>
      <c r="J643" s="11" t="s">
        <v>328</v>
      </c>
      <c r="K643" s="11" t="s">
        <v>294</v>
      </c>
      <c r="L643" s="11" t="s">
        <v>294</v>
      </c>
      <c r="M643" s="11" t="s">
        <v>294</v>
      </c>
      <c r="N643" s="11" t="s">
        <v>294</v>
      </c>
      <c r="O643" s="11" t="s">
        <v>294</v>
      </c>
      <c r="P643" s="11" t="s">
        <v>294</v>
      </c>
      <c r="Q643" s="11" t="s">
        <v>329</v>
      </c>
      <c r="R643" s="11" t="s">
        <v>329</v>
      </c>
      <c r="S643" s="11" t="s">
        <v>329</v>
      </c>
      <c r="T643" s="11" t="s">
        <v>329</v>
      </c>
      <c r="U643" s="11" t="s">
        <v>329</v>
      </c>
      <c r="V643" s="11" t="s">
        <v>294</v>
      </c>
      <c r="W643" s="11" t="s">
        <v>294</v>
      </c>
      <c r="X643" s="11" t="s">
        <v>328</v>
      </c>
      <c r="Y643" s="11" t="s">
        <v>294</v>
      </c>
      <c r="Z643" s="11" t="s">
        <v>329</v>
      </c>
      <c r="AA643" s="11" t="s">
        <v>294</v>
      </c>
      <c r="AB643" s="11" t="s">
        <v>328</v>
      </c>
      <c r="AC643" s="11" t="s">
        <v>294</v>
      </c>
      <c r="AD643" s="11" t="s">
        <v>329</v>
      </c>
      <c r="AE643" s="15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330</v>
      </c>
      <c r="E644" s="26" t="s">
        <v>331</v>
      </c>
      <c r="F644" s="26" t="s">
        <v>330</v>
      </c>
      <c r="G644" s="26" t="s">
        <v>332</v>
      </c>
      <c r="H644" s="26" t="s">
        <v>333</v>
      </c>
      <c r="I644" s="26" t="s">
        <v>333</v>
      </c>
      <c r="J644" s="26" t="s">
        <v>333</v>
      </c>
      <c r="K644" s="26" t="s">
        <v>333</v>
      </c>
      <c r="L644" s="26" t="s">
        <v>333</v>
      </c>
      <c r="M644" s="26" t="s">
        <v>333</v>
      </c>
      <c r="N644" s="26" t="s">
        <v>333</v>
      </c>
      <c r="O644" s="26" t="s">
        <v>333</v>
      </c>
      <c r="P644" s="26" t="s">
        <v>333</v>
      </c>
      <c r="Q644" s="26" t="s">
        <v>331</v>
      </c>
      <c r="R644" s="26" t="s">
        <v>332</v>
      </c>
      <c r="S644" s="26" t="s">
        <v>332</v>
      </c>
      <c r="T644" s="26" t="s">
        <v>331</v>
      </c>
      <c r="U644" s="26" t="s">
        <v>333</v>
      </c>
      <c r="V644" s="26" t="s">
        <v>270</v>
      </c>
      <c r="W644" s="26" t="s">
        <v>332</v>
      </c>
      <c r="X644" s="26" t="s">
        <v>331</v>
      </c>
      <c r="Y644" s="26" t="s">
        <v>331</v>
      </c>
      <c r="Z644" s="26" t="s">
        <v>333</v>
      </c>
      <c r="AA644" s="26" t="s">
        <v>333</v>
      </c>
      <c r="AB644" s="26" t="s">
        <v>330</v>
      </c>
      <c r="AC644" s="26" t="s">
        <v>333</v>
      </c>
      <c r="AD644" s="26" t="s">
        <v>332</v>
      </c>
      <c r="AE644" s="15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33">
        <v>43.350178042899671</v>
      </c>
      <c r="E645" s="233">
        <v>46.5</v>
      </c>
      <c r="F645" s="233">
        <v>44.066069450000001</v>
      </c>
      <c r="G645" s="233">
        <v>44.774928359999997</v>
      </c>
      <c r="H645" s="233">
        <v>38.299999999999997</v>
      </c>
      <c r="I645" s="233">
        <v>42.598199999999999</v>
      </c>
      <c r="J645" s="233">
        <v>44</v>
      </c>
      <c r="K645" s="233">
        <v>41</v>
      </c>
      <c r="L645" s="233">
        <v>42.9</v>
      </c>
      <c r="M645" s="233">
        <v>41.7</v>
      </c>
      <c r="N645" s="233">
        <v>44.4</v>
      </c>
      <c r="O645" s="233">
        <v>45.3</v>
      </c>
      <c r="P645" s="233">
        <v>45</v>
      </c>
      <c r="Q645" s="233">
        <v>40.716481546785353</v>
      </c>
      <c r="R645" s="233">
        <v>40.200000000000003</v>
      </c>
      <c r="S645" s="233">
        <v>41.2</v>
      </c>
      <c r="T645" s="233">
        <v>46</v>
      </c>
      <c r="U645" s="233">
        <v>40.799999999999997</v>
      </c>
      <c r="V645" s="233">
        <v>41</v>
      </c>
      <c r="W645" s="233">
        <v>42.1</v>
      </c>
      <c r="X645" s="233">
        <v>42</v>
      </c>
      <c r="Y645" s="233">
        <v>47.1</v>
      </c>
      <c r="Z645" s="233">
        <v>42.26</v>
      </c>
      <c r="AA645" s="237">
        <v>35</v>
      </c>
      <c r="AB645" s="233">
        <v>39.44</v>
      </c>
      <c r="AC645" s="233">
        <v>44.1</v>
      </c>
      <c r="AD645" s="233">
        <v>42.6</v>
      </c>
      <c r="AE645" s="230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4">
        <v>1</v>
      </c>
    </row>
    <row r="646" spans="1:65">
      <c r="A646" s="30"/>
      <c r="B646" s="19">
        <v>1</v>
      </c>
      <c r="C646" s="9">
        <v>2</v>
      </c>
      <c r="D646" s="229">
        <v>44.007757326905363</v>
      </c>
      <c r="E646" s="229">
        <v>46.5</v>
      </c>
      <c r="F646" s="229">
        <v>43.578002009999999</v>
      </c>
      <c r="G646" s="229">
        <v>43.642377750000001</v>
      </c>
      <c r="H646" s="229">
        <v>38.799999999999997</v>
      </c>
      <c r="I646" s="229">
        <v>40.075000000000003</v>
      </c>
      <c r="J646" s="229">
        <v>44</v>
      </c>
      <c r="K646" s="229">
        <v>41.8</v>
      </c>
      <c r="L646" s="229">
        <v>44.5</v>
      </c>
      <c r="M646" s="229">
        <v>42.1</v>
      </c>
      <c r="N646" s="229">
        <v>45.8</v>
      </c>
      <c r="O646" s="229">
        <v>45</v>
      </c>
      <c r="P646" s="229">
        <v>42.1</v>
      </c>
      <c r="Q646" s="229">
        <v>40.687186456378953</v>
      </c>
      <c r="R646" s="229">
        <v>38.299999999999997</v>
      </c>
      <c r="S646" s="229">
        <v>40.5</v>
      </c>
      <c r="T646" s="229">
        <v>45</v>
      </c>
      <c r="U646" s="229">
        <v>40.6</v>
      </c>
      <c r="V646" s="229">
        <v>41.3</v>
      </c>
      <c r="W646" s="229">
        <v>42.7</v>
      </c>
      <c r="X646" s="229">
        <v>42</v>
      </c>
      <c r="Y646" s="229">
        <v>46.6</v>
      </c>
      <c r="Z646" s="229">
        <v>41.85</v>
      </c>
      <c r="AA646" s="238">
        <v>35.799999999999997</v>
      </c>
      <c r="AB646" s="229">
        <v>41.24</v>
      </c>
      <c r="AC646" s="229">
        <v>41.7</v>
      </c>
      <c r="AD646" s="229">
        <v>42.5</v>
      </c>
      <c r="AE646" s="230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4">
        <v>16</v>
      </c>
    </row>
    <row r="647" spans="1:65">
      <c r="A647" s="30"/>
      <c r="B647" s="19">
        <v>1</v>
      </c>
      <c r="C647" s="9">
        <v>3</v>
      </c>
      <c r="D647" s="229">
        <v>44.904901742247034</v>
      </c>
      <c r="E647" s="229">
        <v>46.8</v>
      </c>
      <c r="F647" s="229">
        <v>44.87273081</v>
      </c>
      <c r="G647" s="229">
        <v>43.251581549999997</v>
      </c>
      <c r="H647" s="229">
        <v>38.5</v>
      </c>
      <c r="I647" s="229">
        <v>39.942700000000002</v>
      </c>
      <c r="J647" s="229">
        <v>44</v>
      </c>
      <c r="K647" s="229">
        <v>41.3</v>
      </c>
      <c r="L647" s="229">
        <v>43.1</v>
      </c>
      <c r="M647" s="229">
        <v>43</v>
      </c>
      <c r="N647" s="229">
        <v>43.5</v>
      </c>
      <c r="O647" s="229">
        <v>45.4</v>
      </c>
      <c r="P647" s="229">
        <v>43.4</v>
      </c>
      <c r="Q647" s="229">
        <v>40.95910146300001</v>
      </c>
      <c r="R647" s="229">
        <v>38.6</v>
      </c>
      <c r="S647" s="229">
        <v>40.299999999999997</v>
      </c>
      <c r="T647" s="229">
        <v>44</v>
      </c>
      <c r="U647" s="229">
        <v>41.5</v>
      </c>
      <c r="V647" s="235">
        <v>43.3</v>
      </c>
      <c r="W647" s="229">
        <v>42.2</v>
      </c>
      <c r="X647" s="229">
        <v>41</v>
      </c>
      <c r="Y647" s="229">
        <v>47.1</v>
      </c>
      <c r="Z647" s="229">
        <v>45.51</v>
      </c>
      <c r="AA647" s="238">
        <v>34.6</v>
      </c>
      <c r="AB647" s="229">
        <v>42.65</v>
      </c>
      <c r="AC647" s="229">
        <v>44.7</v>
      </c>
      <c r="AD647" s="229">
        <v>42.3</v>
      </c>
      <c r="AE647" s="230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4">
        <v>16</v>
      </c>
    </row>
    <row r="648" spans="1:65">
      <c r="A648" s="30"/>
      <c r="B648" s="19">
        <v>1</v>
      </c>
      <c r="C648" s="9">
        <v>4</v>
      </c>
      <c r="D648" s="229">
        <v>45.721542602772935</v>
      </c>
      <c r="E648" s="229">
        <v>45.7</v>
      </c>
      <c r="F648" s="229">
        <v>45.278114729999999</v>
      </c>
      <c r="G648" s="229">
        <v>44</v>
      </c>
      <c r="H648" s="229">
        <v>38.1</v>
      </c>
      <c r="I648" s="229">
        <v>39.872799999999998</v>
      </c>
      <c r="J648" s="229">
        <v>45</v>
      </c>
      <c r="K648" s="229">
        <v>39.4</v>
      </c>
      <c r="L648" s="229">
        <v>43.7</v>
      </c>
      <c r="M648" s="229">
        <v>41.9</v>
      </c>
      <c r="N648" s="229">
        <v>44.5</v>
      </c>
      <c r="O648" s="229">
        <v>45.6</v>
      </c>
      <c r="P648" s="229">
        <v>44.3</v>
      </c>
      <c r="Q648" s="229">
        <v>40.957179606000004</v>
      </c>
      <c r="R648" s="229">
        <v>38.5</v>
      </c>
      <c r="S648" s="229">
        <v>40</v>
      </c>
      <c r="T648" s="229">
        <v>46</v>
      </c>
      <c r="U648" s="229">
        <v>41.9</v>
      </c>
      <c r="V648" s="229">
        <v>40.6</v>
      </c>
      <c r="W648" s="229">
        <v>42</v>
      </c>
      <c r="X648" s="229">
        <v>41</v>
      </c>
      <c r="Y648" s="229">
        <v>47.9</v>
      </c>
      <c r="Z648" s="229">
        <v>45.61</v>
      </c>
      <c r="AA648" s="238">
        <v>34.799999999999997</v>
      </c>
      <c r="AB648" s="229">
        <v>40.39</v>
      </c>
      <c r="AC648" s="229">
        <v>43.9</v>
      </c>
      <c r="AD648" s="229">
        <v>43.5</v>
      </c>
      <c r="AE648" s="230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234">
        <v>42.725510593636152</v>
      </c>
    </row>
    <row r="649" spans="1:65">
      <c r="A649" s="30"/>
      <c r="B649" s="19">
        <v>1</v>
      </c>
      <c r="C649" s="9">
        <v>5</v>
      </c>
      <c r="D649" s="229">
        <v>44.422457964465934</v>
      </c>
      <c r="E649" s="229">
        <v>46.2</v>
      </c>
      <c r="F649" s="229">
        <v>45.66932474</v>
      </c>
      <c r="G649" s="229">
        <v>43.658335059999999</v>
      </c>
      <c r="H649" s="229">
        <v>37.6</v>
      </c>
      <c r="I649" s="229">
        <v>41.878300000000003</v>
      </c>
      <c r="J649" s="229">
        <v>44</v>
      </c>
      <c r="K649" s="229">
        <v>38.299999999999997</v>
      </c>
      <c r="L649" s="229">
        <v>43.1</v>
      </c>
      <c r="M649" s="229">
        <v>42.6</v>
      </c>
      <c r="N649" s="229">
        <v>43.5</v>
      </c>
      <c r="O649" s="229">
        <v>43.7</v>
      </c>
      <c r="P649" s="229">
        <v>43.3</v>
      </c>
      <c r="Q649" s="229">
        <v>39.760807047203961</v>
      </c>
      <c r="R649" s="229">
        <v>37.4</v>
      </c>
      <c r="S649" s="229">
        <v>41.4</v>
      </c>
      <c r="T649" s="229">
        <v>45</v>
      </c>
      <c r="U649" s="229">
        <v>41.3</v>
      </c>
      <c r="V649" s="229">
        <v>40.200000000000003</v>
      </c>
      <c r="W649" s="229">
        <v>43.2</v>
      </c>
      <c r="X649" s="229">
        <v>42</v>
      </c>
      <c r="Y649" s="235">
        <v>50.7</v>
      </c>
      <c r="Z649" s="229">
        <v>42.76</v>
      </c>
      <c r="AA649" s="238">
        <v>35.700000000000003</v>
      </c>
      <c r="AB649" s="229">
        <v>45.51</v>
      </c>
      <c r="AC649" s="229">
        <v>44.8</v>
      </c>
      <c r="AD649" s="229">
        <v>41.8</v>
      </c>
      <c r="AE649" s="230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234">
        <v>105</v>
      </c>
    </row>
    <row r="650" spans="1:65">
      <c r="A650" s="30"/>
      <c r="B650" s="19">
        <v>1</v>
      </c>
      <c r="C650" s="9">
        <v>6</v>
      </c>
      <c r="D650" s="229">
        <v>44.905288058579551</v>
      </c>
      <c r="E650" s="229">
        <v>47.5</v>
      </c>
      <c r="F650" s="229">
        <v>45.0251302</v>
      </c>
      <c r="G650" s="229">
        <v>43.416774269999998</v>
      </c>
      <c r="H650" s="229">
        <v>37.4</v>
      </c>
      <c r="I650" s="229">
        <v>42.942500000000003</v>
      </c>
      <c r="J650" s="229">
        <v>44</v>
      </c>
      <c r="K650" s="229">
        <v>39.5</v>
      </c>
      <c r="L650" s="229">
        <v>42.1</v>
      </c>
      <c r="M650" s="229">
        <v>41.8</v>
      </c>
      <c r="N650" s="229">
        <v>43.6</v>
      </c>
      <c r="O650" s="229">
        <v>44.1</v>
      </c>
      <c r="P650" s="229">
        <v>42.5</v>
      </c>
      <c r="Q650" s="229">
        <v>39.967901820000002</v>
      </c>
      <c r="R650" s="229">
        <v>37.700000000000003</v>
      </c>
      <c r="S650" s="229">
        <v>40</v>
      </c>
      <c r="T650" s="229">
        <v>44</v>
      </c>
      <c r="U650" s="229">
        <v>41.8</v>
      </c>
      <c r="V650" s="229">
        <v>41.4</v>
      </c>
      <c r="W650" s="229">
        <v>42.3</v>
      </c>
      <c r="X650" s="229">
        <v>42</v>
      </c>
      <c r="Y650" s="229">
        <v>47.1</v>
      </c>
      <c r="Z650" s="229">
        <v>42.85</v>
      </c>
      <c r="AA650" s="238">
        <v>35.799999999999997</v>
      </c>
      <c r="AB650" s="235">
        <v>51.66</v>
      </c>
      <c r="AC650" s="229">
        <v>43.1</v>
      </c>
      <c r="AD650" s="229">
        <v>42.8</v>
      </c>
      <c r="AE650" s="230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2"/>
    </row>
    <row r="651" spans="1:65">
      <c r="A651" s="30"/>
      <c r="B651" s="20" t="s">
        <v>271</v>
      </c>
      <c r="C651" s="12"/>
      <c r="D651" s="236">
        <v>44.552020956311743</v>
      </c>
      <c r="E651" s="236">
        <v>46.533333333333331</v>
      </c>
      <c r="F651" s="236">
        <v>44.748228656666669</v>
      </c>
      <c r="G651" s="236">
        <v>43.790666165000005</v>
      </c>
      <c r="H651" s="236">
        <v>38.116666666666667</v>
      </c>
      <c r="I651" s="236">
        <v>41.218249999999998</v>
      </c>
      <c r="J651" s="236">
        <v>44.166666666666664</v>
      </c>
      <c r="K651" s="236">
        <v>40.216666666666669</v>
      </c>
      <c r="L651" s="236">
        <v>43.233333333333327</v>
      </c>
      <c r="M651" s="236">
        <v>42.183333333333337</v>
      </c>
      <c r="N651" s="236">
        <v>44.216666666666669</v>
      </c>
      <c r="O651" s="236">
        <v>44.85</v>
      </c>
      <c r="P651" s="236">
        <v>43.433333333333337</v>
      </c>
      <c r="Q651" s="236">
        <v>40.508109656561381</v>
      </c>
      <c r="R651" s="236">
        <v>38.449999999999996</v>
      </c>
      <c r="S651" s="236">
        <v>40.56666666666667</v>
      </c>
      <c r="T651" s="236">
        <v>45</v>
      </c>
      <c r="U651" s="236">
        <v>41.31666666666667</v>
      </c>
      <c r="V651" s="236">
        <v>41.3</v>
      </c>
      <c r="W651" s="236">
        <v>42.416666666666664</v>
      </c>
      <c r="X651" s="236">
        <v>41.666666666666664</v>
      </c>
      <c r="Y651" s="236">
        <v>47.750000000000007</v>
      </c>
      <c r="Z651" s="236">
        <v>43.473333333333336</v>
      </c>
      <c r="AA651" s="236">
        <v>35.283333333333331</v>
      </c>
      <c r="AB651" s="236">
        <v>43.481666666666662</v>
      </c>
      <c r="AC651" s="236">
        <v>43.716666666666669</v>
      </c>
      <c r="AD651" s="236">
        <v>42.583333333333336</v>
      </c>
      <c r="AE651" s="230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2"/>
    </row>
    <row r="652" spans="1:65">
      <c r="A652" s="30"/>
      <c r="B652" s="3" t="s">
        <v>272</v>
      </c>
      <c r="C652" s="29"/>
      <c r="D652" s="229">
        <v>44.663679853356484</v>
      </c>
      <c r="E652" s="229">
        <v>46.5</v>
      </c>
      <c r="F652" s="229">
        <v>44.948930505</v>
      </c>
      <c r="G652" s="229">
        <v>43.650356404999997</v>
      </c>
      <c r="H652" s="229">
        <v>38.200000000000003</v>
      </c>
      <c r="I652" s="229">
        <v>40.976650000000006</v>
      </c>
      <c r="J652" s="229">
        <v>44</v>
      </c>
      <c r="K652" s="229">
        <v>40.25</v>
      </c>
      <c r="L652" s="229">
        <v>43.1</v>
      </c>
      <c r="M652" s="229">
        <v>42</v>
      </c>
      <c r="N652" s="229">
        <v>44</v>
      </c>
      <c r="O652" s="229">
        <v>45.15</v>
      </c>
      <c r="P652" s="229">
        <v>43.349999999999994</v>
      </c>
      <c r="Q652" s="229">
        <v>40.701834001582156</v>
      </c>
      <c r="R652" s="229">
        <v>38.4</v>
      </c>
      <c r="S652" s="229">
        <v>40.4</v>
      </c>
      <c r="T652" s="229">
        <v>45</v>
      </c>
      <c r="U652" s="229">
        <v>41.4</v>
      </c>
      <c r="V652" s="229">
        <v>41.15</v>
      </c>
      <c r="W652" s="229">
        <v>42.25</v>
      </c>
      <c r="X652" s="229">
        <v>42</v>
      </c>
      <c r="Y652" s="229">
        <v>47.1</v>
      </c>
      <c r="Z652" s="229">
        <v>42.805</v>
      </c>
      <c r="AA652" s="229">
        <v>35.35</v>
      </c>
      <c r="AB652" s="229">
        <v>41.945</v>
      </c>
      <c r="AC652" s="229">
        <v>44</v>
      </c>
      <c r="AD652" s="229">
        <v>42.55</v>
      </c>
      <c r="AE652" s="230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232"/>
    </row>
    <row r="653" spans="1:65">
      <c r="A653" s="30"/>
      <c r="B653" s="3" t="s">
        <v>273</v>
      </c>
      <c r="C653" s="29"/>
      <c r="D653" s="24">
        <v>0.82152775142873402</v>
      </c>
      <c r="E653" s="24">
        <v>0.60221812216726345</v>
      </c>
      <c r="F653" s="24">
        <v>0.78181124117506184</v>
      </c>
      <c r="G653" s="24">
        <v>0.54451833203890321</v>
      </c>
      <c r="H653" s="24">
        <v>0.53447793842839364</v>
      </c>
      <c r="I653" s="24">
        <v>1.4182559807735697</v>
      </c>
      <c r="J653" s="24">
        <v>0.40824829046386302</v>
      </c>
      <c r="K653" s="24">
        <v>1.3526517166908365</v>
      </c>
      <c r="L653" s="24">
        <v>0.80663911798688925</v>
      </c>
      <c r="M653" s="24">
        <v>0.51153364177409377</v>
      </c>
      <c r="N653" s="24">
        <v>0.89758936416752644</v>
      </c>
      <c r="O653" s="24">
        <v>0.77136243102707425</v>
      </c>
      <c r="P653" s="24">
        <v>1.0838204033264298</v>
      </c>
      <c r="Q653" s="24">
        <v>0.51591287451792356</v>
      </c>
      <c r="R653" s="24">
        <v>0.97724101428460419</v>
      </c>
      <c r="S653" s="24">
        <v>0.60221812216726522</v>
      </c>
      <c r="T653" s="24">
        <v>0.89442719099991586</v>
      </c>
      <c r="U653" s="24">
        <v>0.52694085689635606</v>
      </c>
      <c r="V653" s="24">
        <v>1.077032961426899</v>
      </c>
      <c r="W653" s="24">
        <v>0.45350486950711744</v>
      </c>
      <c r="X653" s="24">
        <v>0.51639777949432231</v>
      </c>
      <c r="Y653" s="24">
        <v>1.504327092091345</v>
      </c>
      <c r="Z653" s="24">
        <v>1.6563896482007683</v>
      </c>
      <c r="AA653" s="24">
        <v>0.54558836742242423</v>
      </c>
      <c r="AB653" s="24">
        <v>4.5301100060226638</v>
      </c>
      <c r="AC653" s="24">
        <v>1.1634718160173301</v>
      </c>
      <c r="AD653" s="24">
        <v>0.56361925682739733</v>
      </c>
      <c r="AE653" s="15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87</v>
      </c>
      <c r="C654" s="29"/>
      <c r="D654" s="13">
        <v>1.8439741537972749E-2</v>
      </c>
      <c r="E654" s="13">
        <v>1.2941650189840906E-2</v>
      </c>
      <c r="F654" s="13">
        <v>1.7471333830296459E-2</v>
      </c>
      <c r="G654" s="13">
        <v>1.2434575212608052E-2</v>
      </c>
      <c r="H654" s="13">
        <v>1.4022158419634289E-2</v>
      </c>
      <c r="I654" s="13">
        <v>3.4408447247847009E-2</v>
      </c>
      <c r="J654" s="13">
        <v>9.2433575199365216E-3</v>
      </c>
      <c r="K654" s="13">
        <v>3.3634108164712052E-2</v>
      </c>
      <c r="L654" s="13">
        <v>1.8657805350506308E-2</v>
      </c>
      <c r="M654" s="13">
        <v>1.2126439552131815E-2</v>
      </c>
      <c r="N654" s="13">
        <v>2.0299797154184538E-2</v>
      </c>
      <c r="O654" s="13">
        <v>1.7198716410860071E-2</v>
      </c>
      <c r="P654" s="13">
        <v>2.4953654719718259E-2</v>
      </c>
      <c r="Q654" s="13">
        <v>1.2736039249719902E-2</v>
      </c>
      <c r="R654" s="13">
        <v>2.5415891138741334E-2</v>
      </c>
      <c r="S654" s="13">
        <v>1.4845146807738664E-2</v>
      </c>
      <c r="T654" s="13">
        <v>1.9876159799998131E-2</v>
      </c>
      <c r="U654" s="13">
        <v>1.2753711744163518E-2</v>
      </c>
      <c r="V654" s="13">
        <v>2.6078279937697315E-2</v>
      </c>
      <c r="W654" s="13">
        <v>1.0691666864607877E-2</v>
      </c>
      <c r="X654" s="13">
        <v>1.2393546707863736E-2</v>
      </c>
      <c r="Y654" s="13">
        <v>3.1504232295106696E-2</v>
      </c>
      <c r="Z654" s="13">
        <v>3.8101280053690421E-2</v>
      </c>
      <c r="AA654" s="13">
        <v>1.5463061901438572E-2</v>
      </c>
      <c r="AB654" s="13">
        <v>0.10418436902961396</v>
      </c>
      <c r="AC654" s="13">
        <v>2.6613918780419292E-2</v>
      </c>
      <c r="AD654" s="13">
        <v>1.3235677264048468E-2</v>
      </c>
      <c r="AE654" s="15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274</v>
      </c>
      <c r="C655" s="29"/>
      <c r="D655" s="13">
        <v>4.274987793703855E-2</v>
      </c>
      <c r="E655" s="13">
        <v>8.9122931166663255E-2</v>
      </c>
      <c r="F655" s="13">
        <v>4.7342162444087732E-2</v>
      </c>
      <c r="G655" s="13">
        <v>2.4930201103845917E-2</v>
      </c>
      <c r="H655" s="13">
        <v>-0.10787100874707767</v>
      </c>
      <c r="I655" s="13">
        <v>-3.5277766671339861E-2</v>
      </c>
      <c r="J655" s="13">
        <v>3.3730575784977734E-2</v>
      </c>
      <c r="K655" s="13">
        <v>-5.8720045521074904E-2</v>
      </c>
      <c r="L655" s="13">
        <v>1.1885703240087642E-2</v>
      </c>
      <c r="M655" s="13">
        <v>-1.2689778372913629E-2</v>
      </c>
      <c r="N655" s="13">
        <v>3.4900836814168334E-2</v>
      </c>
      <c r="O655" s="13">
        <v>4.972414318391527E-2</v>
      </c>
      <c r="P655" s="13">
        <v>1.6566747356850042E-2</v>
      </c>
      <c r="Q655" s="13">
        <v>-5.1898758054983785E-2</v>
      </c>
      <c r="R655" s="13">
        <v>-0.10006926855247411</v>
      </c>
      <c r="S655" s="13">
        <v>-5.0528218316741036E-2</v>
      </c>
      <c r="T655" s="13">
        <v>5.3234926271486849E-2</v>
      </c>
      <c r="U655" s="13">
        <v>-3.2974302878882922E-2</v>
      </c>
      <c r="V655" s="13">
        <v>-3.3364389888613344E-2</v>
      </c>
      <c r="W655" s="13">
        <v>-7.2285602366911617E-3</v>
      </c>
      <c r="X655" s="13">
        <v>-2.4782475674549276E-2</v>
      </c>
      <c r="Y655" s="13">
        <v>0.11759928287696675</v>
      </c>
      <c r="Z655" s="13">
        <v>1.7502956180202256E-2</v>
      </c>
      <c r="AA655" s="13">
        <v>-0.17418580040120835</v>
      </c>
      <c r="AB655" s="13">
        <v>1.7697999685067245E-2</v>
      </c>
      <c r="AC655" s="13">
        <v>2.3198226522262999E-2</v>
      </c>
      <c r="AD655" s="13">
        <v>-3.3276901393892722E-3</v>
      </c>
      <c r="AE655" s="15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275</v>
      </c>
      <c r="C656" s="47"/>
      <c r="D656" s="45">
        <v>0.56999999999999995</v>
      </c>
      <c r="E656" s="45">
        <v>1.42</v>
      </c>
      <c r="F656" s="45">
        <v>0.65</v>
      </c>
      <c r="G656" s="45">
        <v>0.24</v>
      </c>
      <c r="H656" s="45">
        <v>2.2000000000000002</v>
      </c>
      <c r="I656" s="45">
        <v>0.87</v>
      </c>
      <c r="J656" s="45">
        <v>0.4</v>
      </c>
      <c r="K656" s="45">
        <v>1.3</v>
      </c>
      <c r="L656" s="45">
        <v>0</v>
      </c>
      <c r="M656" s="45">
        <v>0.45</v>
      </c>
      <c r="N656" s="45">
        <v>0.42</v>
      </c>
      <c r="O656" s="45">
        <v>0.7</v>
      </c>
      <c r="P656" s="45">
        <v>0.09</v>
      </c>
      <c r="Q656" s="45">
        <v>1.17</v>
      </c>
      <c r="R656" s="45">
        <v>2.06</v>
      </c>
      <c r="S656" s="45">
        <v>1.1499999999999999</v>
      </c>
      <c r="T656" s="45">
        <v>0.76</v>
      </c>
      <c r="U656" s="45">
        <v>0.82</v>
      </c>
      <c r="V656" s="45">
        <v>0.83</v>
      </c>
      <c r="W656" s="45">
        <v>0.35</v>
      </c>
      <c r="X656" s="45">
        <v>0.67</v>
      </c>
      <c r="Y656" s="45">
        <v>1.94</v>
      </c>
      <c r="Z656" s="45">
        <v>0.1</v>
      </c>
      <c r="AA656" s="45">
        <v>3.42</v>
      </c>
      <c r="AB656" s="45">
        <v>0.11</v>
      </c>
      <c r="AC656" s="45">
        <v>0.21</v>
      </c>
      <c r="AD656" s="45">
        <v>0.28000000000000003</v>
      </c>
      <c r="AE656" s="15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BM657" s="55"/>
    </row>
    <row r="658" spans="1:65" ht="15">
      <c r="B658" s="8" t="s">
        <v>601</v>
      </c>
      <c r="BM658" s="28" t="s">
        <v>67</v>
      </c>
    </row>
    <row r="659" spans="1:65" ht="15">
      <c r="A659" s="25" t="s">
        <v>58</v>
      </c>
      <c r="B659" s="18" t="s">
        <v>111</v>
      </c>
      <c r="C659" s="15" t="s">
        <v>112</v>
      </c>
      <c r="D659" s="16" t="s">
        <v>231</v>
      </c>
      <c r="E659" s="17" t="s">
        <v>231</v>
      </c>
      <c r="F659" s="17" t="s">
        <v>231</v>
      </c>
      <c r="G659" s="17" t="s">
        <v>231</v>
      </c>
      <c r="H659" s="17" t="s">
        <v>231</v>
      </c>
      <c r="I659" s="17" t="s">
        <v>231</v>
      </c>
      <c r="J659" s="17" t="s">
        <v>231</v>
      </c>
      <c r="K659" s="17" t="s">
        <v>231</v>
      </c>
      <c r="L659" s="17" t="s">
        <v>231</v>
      </c>
      <c r="M659" s="17" t="s">
        <v>231</v>
      </c>
      <c r="N659" s="17" t="s">
        <v>231</v>
      </c>
      <c r="O659" s="17" t="s">
        <v>231</v>
      </c>
      <c r="P659" s="17" t="s">
        <v>231</v>
      </c>
      <c r="Q659" s="17" t="s">
        <v>231</v>
      </c>
      <c r="R659" s="17" t="s">
        <v>231</v>
      </c>
      <c r="S659" s="17" t="s">
        <v>231</v>
      </c>
      <c r="T659" s="17" t="s">
        <v>231</v>
      </c>
      <c r="U659" s="17" t="s">
        <v>231</v>
      </c>
      <c r="V659" s="17" t="s">
        <v>231</v>
      </c>
      <c r="W659" s="17" t="s">
        <v>231</v>
      </c>
      <c r="X659" s="17" t="s">
        <v>231</v>
      </c>
      <c r="Y659" s="17" t="s">
        <v>231</v>
      </c>
      <c r="Z659" s="17" t="s">
        <v>231</v>
      </c>
      <c r="AA659" s="17" t="s">
        <v>231</v>
      </c>
      <c r="AB659" s="17" t="s">
        <v>231</v>
      </c>
      <c r="AC659" s="15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232</v>
      </c>
      <c r="C660" s="9" t="s">
        <v>232</v>
      </c>
      <c r="D660" s="151" t="s">
        <v>236</v>
      </c>
      <c r="E660" s="152" t="s">
        <v>237</v>
      </c>
      <c r="F660" s="152" t="s">
        <v>238</v>
      </c>
      <c r="G660" s="152" t="s">
        <v>298</v>
      </c>
      <c r="H660" s="152" t="s">
        <v>241</v>
      </c>
      <c r="I660" s="152" t="s">
        <v>243</v>
      </c>
      <c r="J660" s="152" t="s">
        <v>245</v>
      </c>
      <c r="K660" s="152" t="s">
        <v>246</v>
      </c>
      <c r="L660" s="152" t="s">
        <v>247</v>
      </c>
      <c r="M660" s="152" t="s">
        <v>248</v>
      </c>
      <c r="N660" s="152" t="s">
        <v>249</v>
      </c>
      <c r="O660" s="152" t="s">
        <v>250</v>
      </c>
      <c r="P660" s="152" t="s">
        <v>251</v>
      </c>
      <c r="Q660" s="152" t="s">
        <v>252</v>
      </c>
      <c r="R660" s="152" t="s">
        <v>253</v>
      </c>
      <c r="S660" s="152" t="s">
        <v>254</v>
      </c>
      <c r="T660" s="152" t="s">
        <v>255</v>
      </c>
      <c r="U660" s="152" t="s">
        <v>256</v>
      </c>
      <c r="V660" s="152" t="s">
        <v>257</v>
      </c>
      <c r="W660" s="152" t="s">
        <v>258</v>
      </c>
      <c r="X660" s="152" t="s">
        <v>259</v>
      </c>
      <c r="Y660" s="152" t="s">
        <v>261</v>
      </c>
      <c r="Z660" s="152" t="s">
        <v>262</v>
      </c>
      <c r="AA660" s="152" t="s">
        <v>263</v>
      </c>
      <c r="AB660" s="152" t="s">
        <v>264</v>
      </c>
      <c r="AC660" s="15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294</v>
      </c>
      <c r="E661" s="11" t="s">
        <v>328</v>
      </c>
      <c r="F661" s="11" t="s">
        <v>328</v>
      </c>
      <c r="G661" s="11" t="s">
        <v>329</v>
      </c>
      <c r="H661" s="11" t="s">
        <v>329</v>
      </c>
      <c r="I661" s="11" t="s">
        <v>328</v>
      </c>
      <c r="J661" s="11" t="s">
        <v>294</v>
      </c>
      <c r="K661" s="11" t="s">
        <v>294</v>
      </c>
      <c r="L661" s="11" t="s">
        <v>294</v>
      </c>
      <c r="M661" s="11" t="s">
        <v>294</v>
      </c>
      <c r="N661" s="11" t="s">
        <v>294</v>
      </c>
      <c r="O661" s="11" t="s">
        <v>294</v>
      </c>
      <c r="P661" s="11" t="s">
        <v>329</v>
      </c>
      <c r="Q661" s="11" t="s">
        <v>329</v>
      </c>
      <c r="R661" s="11" t="s">
        <v>329</v>
      </c>
      <c r="S661" s="11" t="s">
        <v>329</v>
      </c>
      <c r="T661" s="11" t="s">
        <v>329</v>
      </c>
      <c r="U661" s="11" t="s">
        <v>294</v>
      </c>
      <c r="V661" s="11" t="s">
        <v>328</v>
      </c>
      <c r="W661" s="11" t="s">
        <v>328</v>
      </c>
      <c r="X661" s="11" t="s">
        <v>294</v>
      </c>
      <c r="Y661" s="11" t="s">
        <v>328</v>
      </c>
      <c r="Z661" s="11" t="s">
        <v>328</v>
      </c>
      <c r="AA661" s="11" t="s">
        <v>294</v>
      </c>
      <c r="AB661" s="11" t="s">
        <v>329</v>
      </c>
      <c r="AC661" s="15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330</v>
      </c>
      <c r="E662" s="26" t="s">
        <v>331</v>
      </c>
      <c r="F662" s="26" t="s">
        <v>330</v>
      </c>
      <c r="G662" s="26" t="s">
        <v>332</v>
      </c>
      <c r="H662" s="26" t="s">
        <v>333</v>
      </c>
      <c r="I662" s="26" t="s">
        <v>333</v>
      </c>
      <c r="J662" s="26" t="s">
        <v>333</v>
      </c>
      <c r="K662" s="26" t="s">
        <v>333</v>
      </c>
      <c r="L662" s="26" t="s">
        <v>333</v>
      </c>
      <c r="M662" s="26" t="s">
        <v>333</v>
      </c>
      <c r="N662" s="26" t="s">
        <v>333</v>
      </c>
      <c r="O662" s="26" t="s">
        <v>333</v>
      </c>
      <c r="P662" s="26" t="s">
        <v>331</v>
      </c>
      <c r="Q662" s="26" t="s">
        <v>332</v>
      </c>
      <c r="R662" s="26" t="s">
        <v>332</v>
      </c>
      <c r="S662" s="26" t="s">
        <v>331</v>
      </c>
      <c r="T662" s="26" t="s">
        <v>333</v>
      </c>
      <c r="U662" s="26" t="s">
        <v>270</v>
      </c>
      <c r="V662" s="26" t="s">
        <v>332</v>
      </c>
      <c r="W662" s="26" t="s">
        <v>331</v>
      </c>
      <c r="X662" s="26" t="s">
        <v>331</v>
      </c>
      <c r="Y662" s="26" t="s">
        <v>333</v>
      </c>
      <c r="Z662" s="26" t="s">
        <v>330</v>
      </c>
      <c r="AA662" s="26" t="s">
        <v>333</v>
      </c>
      <c r="AB662" s="26" t="s">
        <v>332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14">
        <v>4.6598935467586762E-2</v>
      </c>
      <c r="E663" s="214">
        <v>4.6900000000000004E-2</v>
      </c>
      <c r="F663" s="214">
        <v>4.8721957949999999E-2</v>
      </c>
      <c r="G663" s="214">
        <v>4.6100346430000001E-2</v>
      </c>
      <c r="H663" s="214">
        <v>4.5999999999999999E-2</v>
      </c>
      <c r="I663" s="214">
        <v>4.6700000000000005E-2</v>
      </c>
      <c r="J663" s="214">
        <v>4.5600000000000002E-2</v>
      </c>
      <c r="K663" s="214">
        <v>4.8000000000000001E-2</v>
      </c>
      <c r="L663" s="214">
        <v>4.4000000000000004E-2</v>
      </c>
      <c r="M663" s="214">
        <v>4.5999999999999999E-2</v>
      </c>
      <c r="N663" s="214">
        <v>4.9000000000000002E-2</v>
      </c>
      <c r="O663" s="214">
        <v>4.7E-2</v>
      </c>
      <c r="P663" s="214">
        <v>4.9078927035124807E-2</v>
      </c>
      <c r="Q663" s="214">
        <v>0.05</v>
      </c>
      <c r="R663" s="214">
        <v>4.6700000000000005E-2</v>
      </c>
      <c r="S663" s="214">
        <v>0.05</v>
      </c>
      <c r="T663" s="214">
        <v>4.7E-2</v>
      </c>
      <c r="U663" s="214">
        <v>4.5999999999999999E-2</v>
      </c>
      <c r="V663" s="214">
        <v>0.05</v>
      </c>
      <c r="W663" s="214">
        <v>4.6199999999999998E-2</v>
      </c>
      <c r="X663" s="213">
        <v>5.2800000000000007E-2</v>
      </c>
      <c r="Y663" s="214">
        <v>4.9299999999999997E-2</v>
      </c>
      <c r="Z663" s="213">
        <v>5.0659999999999997E-2</v>
      </c>
      <c r="AA663" s="214">
        <v>4.7E-2</v>
      </c>
      <c r="AB663" s="214">
        <v>5.1099999999999993E-2</v>
      </c>
      <c r="AC663" s="211"/>
      <c r="AD663" s="212"/>
      <c r="AE663" s="212"/>
      <c r="AF663" s="212"/>
      <c r="AG663" s="212"/>
      <c r="AH663" s="212"/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  <c r="BI663" s="212"/>
      <c r="BJ663" s="212"/>
      <c r="BK663" s="212"/>
      <c r="BL663" s="212"/>
      <c r="BM663" s="215">
        <v>1</v>
      </c>
    </row>
    <row r="664" spans="1:65">
      <c r="A664" s="30"/>
      <c r="B664" s="19">
        <v>1</v>
      </c>
      <c r="C664" s="9">
        <v>2</v>
      </c>
      <c r="D664" s="24">
        <v>4.7511478386888024E-2</v>
      </c>
      <c r="E664" s="24">
        <v>4.6700000000000005E-2</v>
      </c>
      <c r="F664" s="24">
        <v>4.7907401420000002E-2</v>
      </c>
      <c r="G664" s="24">
        <v>4.6162421860000004E-2</v>
      </c>
      <c r="H664" s="24">
        <v>4.5999999999999999E-2</v>
      </c>
      <c r="I664" s="24">
        <v>4.5499999999999999E-2</v>
      </c>
      <c r="J664" s="24">
        <v>4.65E-2</v>
      </c>
      <c r="K664" s="24">
        <v>4.8000000000000001E-2</v>
      </c>
      <c r="L664" s="24">
        <v>4.4999999999999998E-2</v>
      </c>
      <c r="M664" s="24">
        <v>4.7E-2</v>
      </c>
      <c r="N664" s="24">
        <v>4.9000000000000002E-2</v>
      </c>
      <c r="O664" s="24">
        <v>4.7E-2</v>
      </c>
      <c r="P664" s="24">
        <v>4.817611687081088E-2</v>
      </c>
      <c r="Q664" s="24">
        <v>4.9000000000000002E-2</v>
      </c>
      <c r="R664" s="24">
        <v>4.6199999999999998E-2</v>
      </c>
      <c r="S664" s="24">
        <v>4.9799999999999997E-2</v>
      </c>
      <c r="T664" s="24">
        <v>4.6399999999999997E-2</v>
      </c>
      <c r="U664" s="24">
        <v>4.5999999999999999E-2</v>
      </c>
      <c r="V664" s="24">
        <v>0.05</v>
      </c>
      <c r="W664" s="24">
        <v>4.5999999999999999E-2</v>
      </c>
      <c r="X664" s="216">
        <v>5.5999999999999994E-2</v>
      </c>
      <c r="Y664" s="24">
        <v>5.0599999999999999E-2</v>
      </c>
      <c r="Z664" s="216">
        <v>5.2559999999999996E-2</v>
      </c>
      <c r="AA664" s="241">
        <v>4.0399999999999998E-2</v>
      </c>
      <c r="AB664" s="24">
        <v>5.1500000000000004E-2</v>
      </c>
      <c r="AC664" s="211"/>
      <c r="AD664" s="212"/>
      <c r="AE664" s="212"/>
      <c r="AF664" s="212"/>
      <c r="AG664" s="212"/>
      <c r="AH664" s="212"/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  <c r="BI664" s="212"/>
      <c r="BJ664" s="212"/>
      <c r="BK664" s="212"/>
      <c r="BL664" s="212"/>
      <c r="BM664" s="215">
        <v>17</v>
      </c>
    </row>
    <row r="665" spans="1:65">
      <c r="A665" s="30"/>
      <c r="B665" s="19">
        <v>1</v>
      </c>
      <c r="C665" s="9">
        <v>3</v>
      </c>
      <c r="D665" s="24">
        <v>4.7579158511681041E-2</v>
      </c>
      <c r="E665" s="24">
        <v>4.8899999999999999E-2</v>
      </c>
      <c r="F665" s="24">
        <v>4.9056310790000002E-2</v>
      </c>
      <c r="G665" s="24">
        <v>4.5869440310000002E-2</v>
      </c>
      <c r="H665" s="24">
        <v>4.5999999999999999E-2</v>
      </c>
      <c r="I665" s="24">
        <v>4.65E-2</v>
      </c>
      <c r="J665" s="24">
        <v>4.58E-2</v>
      </c>
      <c r="K665" s="24">
        <v>4.7E-2</v>
      </c>
      <c r="L665" s="24">
        <v>4.4999999999999998E-2</v>
      </c>
      <c r="M665" s="24">
        <v>4.4999999999999998E-2</v>
      </c>
      <c r="N665" s="24">
        <v>4.9000000000000002E-2</v>
      </c>
      <c r="O665" s="24">
        <v>4.5999999999999999E-2</v>
      </c>
      <c r="P665" s="24">
        <v>4.9043938933670941E-2</v>
      </c>
      <c r="Q665" s="24">
        <v>4.9000000000000002E-2</v>
      </c>
      <c r="R665" s="24">
        <v>4.6300000000000001E-2</v>
      </c>
      <c r="S665" s="24">
        <v>5.0299999999999997E-2</v>
      </c>
      <c r="T665" s="24">
        <v>4.7199999999999999E-2</v>
      </c>
      <c r="U665" s="24">
        <v>4.7E-2</v>
      </c>
      <c r="V665" s="24">
        <v>0.05</v>
      </c>
      <c r="W665" s="24">
        <v>4.5100000000000001E-2</v>
      </c>
      <c r="X665" s="216">
        <v>5.2700000000000004E-2</v>
      </c>
      <c r="Y665" s="24">
        <v>5.0200000000000002E-2</v>
      </c>
      <c r="Z665" s="216">
        <v>5.3989999999999996E-2</v>
      </c>
      <c r="AA665" s="24">
        <v>4.6900000000000004E-2</v>
      </c>
      <c r="AB665" s="24">
        <v>5.1199999999999996E-2</v>
      </c>
      <c r="AC665" s="211"/>
      <c r="AD665" s="212"/>
      <c r="AE665" s="212"/>
      <c r="AF665" s="212"/>
      <c r="AG665" s="212"/>
      <c r="AH665" s="212"/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  <c r="BI665" s="212"/>
      <c r="BJ665" s="212"/>
      <c r="BK665" s="212"/>
      <c r="BL665" s="212"/>
      <c r="BM665" s="215">
        <v>16</v>
      </c>
    </row>
    <row r="666" spans="1:65">
      <c r="A666" s="30"/>
      <c r="B666" s="19">
        <v>1</v>
      </c>
      <c r="C666" s="9">
        <v>4</v>
      </c>
      <c r="D666" s="24">
        <v>4.8998677015439376E-2</v>
      </c>
      <c r="E666" s="24">
        <v>4.7E-2</v>
      </c>
      <c r="F666" s="24">
        <v>4.9811827539999999E-2</v>
      </c>
      <c r="G666" s="241">
        <v>4.7800000000000002E-2</v>
      </c>
      <c r="H666" s="24">
        <v>4.5999999999999999E-2</v>
      </c>
      <c r="I666" s="24">
        <v>4.7100000000000003E-2</v>
      </c>
      <c r="J666" s="24">
        <v>4.4200000000000003E-2</v>
      </c>
      <c r="K666" s="24">
        <v>4.8000000000000001E-2</v>
      </c>
      <c r="L666" s="24">
        <v>4.4999999999999998E-2</v>
      </c>
      <c r="M666" s="24">
        <v>4.5999999999999999E-2</v>
      </c>
      <c r="N666" s="24">
        <v>4.9000000000000002E-2</v>
      </c>
      <c r="O666" s="24">
        <v>4.5999999999999999E-2</v>
      </c>
      <c r="P666" s="24">
        <v>4.3752437854661555E-2</v>
      </c>
      <c r="Q666" s="24">
        <v>4.7E-2</v>
      </c>
      <c r="R666" s="24">
        <v>4.5899999999999996E-2</v>
      </c>
      <c r="S666" s="24">
        <v>5.0100000000000006E-2</v>
      </c>
      <c r="T666" s="24">
        <v>4.8500000000000001E-2</v>
      </c>
      <c r="U666" s="24">
        <v>4.7E-2</v>
      </c>
      <c r="V666" s="24">
        <v>0.05</v>
      </c>
      <c r="W666" s="24">
        <v>4.58E-2</v>
      </c>
      <c r="X666" s="216">
        <v>5.3499999999999999E-2</v>
      </c>
      <c r="Y666" s="24">
        <v>4.9700000000000001E-2</v>
      </c>
      <c r="Z666" s="216">
        <v>5.1310000000000008E-2</v>
      </c>
      <c r="AA666" s="24">
        <v>4.4000000000000004E-2</v>
      </c>
      <c r="AB666" s="24">
        <v>5.2299999999999999E-2</v>
      </c>
      <c r="AC666" s="211"/>
      <c r="AD666" s="212"/>
      <c r="AE666" s="212"/>
      <c r="AF666" s="212"/>
      <c r="AG666" s="212"/>
      <c r="AH666" s="212"/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  <c r="BI666" s="212"/>
      <c r="BJ666" s="212"/>
      <c r="BK666" s="212"/>
      <c r="BL666" s="212"/>
      <c r="BM666" s="215">
        <v>4.7339800605050969E-2</v>
      </c>
    </row>
    <row r="667" spans="1:65">
      <c r="A667" s="30"/>
      <c r="B667" s="19">
        <v>1</v>
      </c>
      <c r="C667" s="9">
        <v>5</v>
      </c>
      <c r="D667" s="24">
        <v>4.7332262219177239E-2</v>
      </c>
      <c r="E667" s="24">
        <v>4.5499999999999999E-2</v>
      </c>
      <c r="F667" s="24">
        <v>5.0071953150000001E-2</v>
      </c>
      <c r="G667" s="24">
        <v>4.6336675839999994E-2</v>
      </c>
      <c r="H667" s="24">
        <v>4.5999999999999999E-2</v>
      </c>
      <c r="I667" s="24">
        <v>4.58E-2</v>
      </c>
      <c r="J667" s="24">
        <v>4.2499999999999996E-2</v>
      </c>
      <c r="K667" s="24">
        <v>4.8000000000000001E-2</v>
      </c>
      <c r="L667" s="24">
        <v>4.4000000000000004E-2</v>
      </c>
      <c r="M667" s="24">
        <v>4.4999999999999998E-2</v>
      </c>
      <c r="N667" s="24">
        <v>4.9000000000000002E-2</v>
      </c>
      <c r="O667" s="24">
        <v>4.8000000000000001E-2</v>
      </c>
      <c r="P667" s="24">
        <v>4.3105742407728694E-2</v>
      </c>
      <c r="Q667" s="24">
        <v>4.5999999999999999E-2</v>
      </c>
      <c r="R667" s="24">
        <v>4.7399999999999998E-2</v>
      </c>
      <c r="S667" s="24">
        <v>4.99E-2</v>
      </c>
      <c r="T667" s="24">
        <v>4.7300000000000002E-2</v>
      </c>
      <c r="U667" s="24">
        <v>4.7E-2</v>
      </c>
      <c r="V667" s="24">
        <v>0.05</v>
      </c>
      <c r="W667" s="24">
        <v>4.6199999999999998E-2</v>
      </c>
      <c r="X667" s="216">
        <v>5.4299999999999994E-2</v>
      </c>
      <c r="Y667" s="24">
        <v>5.3199999999999997E-2</v>
      </c>
      <c r="Z667" s="216">
        <v>5.8000000000000003E-2</v>
      </c>
      <c r="AA667" s="24">
        <v>4.3800000000000006E-2</v>
      </c>
      <c r="AB667" s="24">
        <v>5.04E-2</v>
      </c>
      <c r="AC667" s="211"/>
      <c r="AD667" s="212"/>
      <c r="AE667" s="212"/>
      <c r="AF667" s="212"/>
      <c r="AG667" s="212"/>
      <c r="AH667" s="212"/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  <c r="BI667" s="212"/>
      <c r="BJ667" s="212"/>
      <c r="BK667" s="212"/>
      <c r="BL667" s="212"/>
      <c r="BM667" s="215">
        <v>106</v>
      </c>
    </row>
    <row r="668" spans="1:65">
      <c r="A668" s="30"/>
      <c r="B668" s="19">
        <v>1</v>
      </c>
      <c r="C668" s="9">
        <v>6</v>
      </c>
      <c r="D668" s="24">
        <v>4.8399557478363261E-2</v>
      </c>
      <c r="E668" s="24">
        <v>4.9200000000000001E-2</v>
      </c>
      <c r="F668" s="24">
        <v>4.910039871E-2</v>
      </c>
      <c r="G668" s="24">
        <v>4.6467651880000002E-2</v>
      </c>
      <c r="H668" s="24">
        <v>4.3999999999999997E-2</v>
      </c>
      <c r="I668" s="24">
        <v>4.6900000000000004E-2</v>
      </c>
      <c r="J668" s="24">
        <v>4.3499999999999997E-2</v>
      </c>
      <c r="K668" s="24">
        <v>4.7E-2</v>
      </c>
      <c r="L668" s="24">
        <v>4.4000000000000004E-2</v>
      </c>
      <c r="M668" s="24">
        <v>4.4999999999999998E-2</v>
      </c>
      <c r="N668" s="24">
        <v>4.9000000000000002E-2</v>
      </c>
      <c r="O668" s="24">
        <v>4.5999999999999999E-2</v>
      </c>
      <c r="P668" s="24">
        <v>4.5545373846540733E-2</v>
      </c>
      <c r="Q668" s="24">
        <v>4.5999999999999999E-2</v>
      </c>
      <c r="R668" s="24">
        <v>4.65E-2</v>
      </c>
      <c r="S668" s="24">
        <v>4.9299999999999997E-2</v>
      </c>
      <c r="T668" s="241">
        <v>5.2700000000000004E-2</v>
      </c>
      <c r="U668" s="24">
        <v>4.8000000000000001E-2</v>
      </c>
      <c r="V668" s="24">
        <v>0.05</v>
      </c>
      <c r="W668" s="24">
        <v>4.5999999999999999E-2</v>
      </c>
      <c r="X668" s="216">
        <v>5.4299999999999994E-2</v>
      </c>
      <c r="Y668" s="24">
        <v>5.3199999999999997E-2</v>
      </c>
      <c r="Z668" s="241">
        <v>6.5869999999999984E-2</v>
      </c>
      <c r="AA668" s="24">
        <v>4.36E-2</v>
      </c>
      <c r="AB668" s="24">
        <v>5.1599999999999993E-2</v>
      </c>
      <c r="AC668" s="211"/>
      <c r="AD668" s="212"/>
      <c r="AE668" s="212"/>
      <c r="AF668" s="212"/>
      <c r="AG668" s="212"/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  <c r="BI668" s="212"/>
      <c r="BJ668" s="212"/>
      <c r="BK668" s="212"/>
      <c r="BL668" s="212"/>
      <c r="BM668" s="56"/>
    </row>
    <row r="669" spans="1:65">
      <c r="A669" s="30"/>
      <c r="B669" s="20" t="s">
        <v>271</v>
      </c>
      <c r="C669" s="12"/>
      <c r="D669" s="217">
        <v>4.7736678179855947E-2</v>
      </c>
      <c r="E669" s="217">
        <v>4.7366666666666668E-2</v>
      </c>
      <c r="F669" s="217">
        <v>4.9111641593333331E-2</v>
      </c>
      <c r="G669" s="217">
        <v>4.645608938666667E-2</v>
      </c>
      <c r="H669" s="217">
        <v>4.5666666666666661E-2</v>
      </c>
      <c r="I669" s="217">
        <v>4.6416666666666669E-2</v>
      </c>
      <c r="J669" s="217">
        <v>4.4683333333333325E-2</v>
      </c>
      <c r="K669" s="217">
        <v>4.7666666666666663E-2</v>
      </c>
      <c r="L669" s="217">
        <v>4.4500000000000005E-2</v>
      </c>
      <c r="M669" s="217">
        <v>4.5666666666666661E-2</v>
      </c>
      <c r="N669" s="217">
        <v>4.8999999999999995E-2</v>
      </c>
      <c r="O669" s="217">
        <v>4.6666666666666662E-2</v>
      </c>
      <c r="P669" s="217">
        <v>4.6450422824756261E-2</v>
      </c>
      <c r="Q669" s="217">
        <v>4.7833333333333332E-2</v>
      </c>
      <c r="R669" s="217">
        <v>4.6500000000000007E-2</v>
      </c>
      <c r="S669" s="217">
        <v>4.99E-2</v>
      </c>
      <c r="T669" s="217">
        <v>4.8183333333333335E-2</v>
      </c>
      <c r="U669" s="217">
        <v>4.6833333333333331E-2</v>
      </c>
      <c r="V669" s="217">
        <v>4.9999999999999996E-2</v>
      </c>
      <c r="W669" s="217">
        <v>4.5883333333333332E-2</v>
      </c>
      <c r="X669" s="217">
        <v>5.3933333333333333E-2</v>
      </c>
      <c r="Y669" s="217">
        <v>5.103333333333334E-2</v>
      </c>
      <c r="Z669" s="217">
        <v>5.5398333333333327E-2</v>
      </c>
      <c r="AA669" s="217">
        <v>4.4283333333333341E-2</v>
      </c>
      <c r="AB669" s="217">
        <v>5.135E-2</v>
      </c>
      <c r="AC669" s="211"/>
      <c r="AD669" s="212"/>
      <c r="AE669" s="212"/>
      <c r="AF669" s="212"/>
      <c r="AG669" s="212"/>
      <c r="AH669" s="212"/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  <c r="BI669" s="212"/>
      <c r="BJ669" s="212"/>
      <c r="BK669" s="212"/>
      <c r="BL669" s="212"/>
      <c r="BM669" s="56"/>
    </row>
    <row r="670" spans="1:65">
      <c r="A670" s="30"/>
      <c r="B670" s="3" t="s">
        <v>272</v>
      </c>
      <c r="C670" s="29"/>
      <c r="D670" s="24">
        <v>4.7545318449284529E-2</v>
      </c>
      <c r="E670" s="24">
        <v>4.6950000000000006E-2</v>
      </c>
      <c r="F670" s="24">
        <v>4.9078354749999997E-2</v>
      </c>
      <c r="G670" s="24">
        <v>4.6249548850000002E-2</v>
      </c>
      <c r="H670" s="24">
        <v>4.5999999999999999E-2</v>
      </c>
      <c r="I670" s="24">
        <v>4.6600000000000003E-2</v>
      </c>
      <c r="J670" s="24">
        <v>4.4900000000000002E-2</v>
      </c>
      <c r="K670" s="24">
        <v>4.8000000000000001E-2</v>
      </c>
      <c r="L670" s="24">
        <v>4.4499999999999998E-2</v>
      </c>
      <c r="M670" s="24">
        <v>4.5499999999999999E-2</v>
      </c>
      <c r="N670" s="24">
        <v>4.9000000000000002E-2</v>
      </c>
      <c r="O670" s="24">
        <v>4.65E-2</v>
      </c>
      <c r="P670" s="24">
        <v>4.6860745358675807E-2</v>
      </c>
      <c r="Q670" s="24">
        <v>4.8000000000000001E-2</v>
      </c>
      <c r="R670" s="24">
        <v>4.6399999999999997E-2</v>
      </c>
      <c r="S670" s="24">
        <v>4.9950000000000001E-2</v>
      </c>
      <c r="T670" s="24">
        <v>4.725E-2</v>
      </c>
      <c r="U670" s="24">
        <v>4.7E-2</v>
      </c>
      <c r="V670" s="24">
        <v>0.05</v>
      </c>
      <c r="W670" s="24">
        <v>4.5999999999999999E-2</v>
      </c>
      <c r="X670" s="24">
        <v>5.3899999999999997E-2</v>
      </c>
      <c r="Y670" s="24">
        <v>5.04E-2</v>
      </c>
      <c r="Z670" s="24">
        <v>5.3274999999999996E-2</v>
      </c>
      <c r="AA670" s="24">
        <v>4.3900000000000008E-2</v>
      </c>
      <c r="AB670" s="24">
        <v>5.135E-2</v>
      </c>
      <c r="AC670" s="211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56"/>
    </row>
    <row r="671" spans="1:65">
      <c r="A671" s="30"/>
      <c r="B671" s="3" t="s">
        <v>273</v>
      </c>
      <c r="C671" s="29"/>
      <c r="D671" s="24">
        <v>8.4446292595844992E-4</v>
      </c>
      <c r="E671" s="24">
        <v>1.4137420792586833E-3</v>
      </c>
      <c r="F671" s="24">
        <v>7.7687763295793816E-4</v>
      </c>
      <c r="G671" s="24">
        <v>6.8955635441925785E-4</v>
      </c>
      <c r="H671" s="24">
        <v>8.1649658092772682E-4</v>
      </c>
      <c r="I671" s="24">
        <v>6.3377177806105351E-4</v>
      </c>
      <c r="J671" s="24">
        <v>1.5354695264532836E-3</v>
      </c>
      <c r="K671" s="24">
        <v>5.1639777949432275E-4</v>
      </c>
      <c r="L671" s="24">
        <v>5.4772255750516286E-4</v>
      </c>
      <c r="M671" s="24">
        <v>8.1649658092772682E-4</v>
      </c>
      <c r="N671" s="24">
        <v>7.6011774306101464E-18</v>
      </c>
      <c r="O671" s="24">
        <v>8.1649658092772682E-4</v>
      </c>
      <c r="P671" s="24">
        <v>2.6794963622138799E-3</v>
      </c>
      <c r="Q671" s="24">
        <v>1.7224014243685099E-3</v>
      </c>
      <c r="R671" s="24">
        <v>5.1768716422179205E-4</v>
      </c>
      <c r="S671" s="24">
        <v>3.4058772731852962E-4</v>
      </c>
      <c r="T671" s="24">
        <v>2.316390870873626E-3</v>
      </c>
      <c r="U671" s="24">
        <v>7.5277265270908163E-4</v>
      </c>
      <c r="V671" s="24">
        <v>7.6011774306101464E-18</v>
      </c>
      <c r="W671" s="24">
        <v>4.1190613817551408E-4</v>
      </c>
      <c r="X671" s="24">
        <v>1.22746350930146E-3</v>
      </c>
      <c r="Y671" s="24">
        <v>1.7351272767917238E-3</v>
      </c>
      <c r="Z671" s="24">
        <v>5.7555240132125766E-3</v>
      </c>
      <c r="AA671" s="24">
        <v>2.4530932853576264E-3</v>
      </c>
      <c r="AB671" s="24">
        <v>6.2849025449882685E-4</v>
      </c>
      <c r="AC671" s="211"/>
      <c r="AD671" s="212"/>
      <c r="AE671" s="212"/>
      <c r="AF671" s="212"/>
      <c r="AG671" s="212"/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  <c r="BI671" s="212"/>
      <c r="BJ671" s="212"/>
      <c r="BK671" s="212"/>
      <c r="BL671" s="212"/>
      <c r="BM671" s="56"/>
    </row>
    <row r="672" spans="1:65">
      <c r="A672" s="30"/>
      <c r="B672" s="3" t="s">
        <v>87</v>
      </c>
      <c r="C672" s="29"/>
      <c r="D672" s="13">
        <v>1.7690022811742243E-2</v>
      </c>
      <c r="E672" s="13">
        <v>2.9846771553666784E-2</v>
      </c>
      <c r="F672" s="13">
        <v>1.5818604464310871E-2</v>
      </c>
      <c r="G672" s="13">
        <v>1.4843185544092891E-2</v>
      </c>
      <c r="H672" s="13">
        <v>1.787948717359986E-2</v>
      </c>
      <c r="I672" s="13">
        <v>1.3653970083900614E-2</v>
      </c>
      <c r="J672" s="13">
        <v>3.4363361278327877E-2</v>
      </c>
      <c r="K672" s="13">
        <v>1.0833519849531247E-2</v>
      </c>
      <c r="L672" s="13">
        <v>1.2308372078767704E-2</v>
      </c>
      <c r="M672" s="13">
        <v>1.787948717359986E-2</v>
      </c>
      <c r="N672" s="13">
        <v>1.5512607001245198E-16</v>
      </c>
      <c r="O672" s="13">
        <v>1.7496355305594149E-2</v>
      </c>
      <c r="P672" s="13">
        <v>5.768508011913754E-2</v>
      </c>
      <c r="Q672" s="13">
        <v>3.6008392147076865E-2</v>
      </c>
      <c r="R672" s="13">
        <v>1.1133057295092301E-2</v>
      </c>
      <c r="S672" s="13">
        <v>6.8254053570847616E-3</v>
      </c>
      <c r="T672" s="13">
        <v>4.8074525165139242E-2</v>
      </c>
      <c r="U672" s="13">
        <v>1.6073437424393204E-2</v>
      </c>
      <c r="V672" s="13">
        <v>1.5202354861220294E-16</v>
      </c>
      <c r="W672" s="13">
        <v>8.9772496514823261E-3</v>
      </c>
      <c r="X672" s="13">
        <v>2.2758903139087638E-2</v>
      </c>
      <c r="Y672" s="13">
        <v>3.3999881321849577E-2</v>
      </c>
      <c r="Z672" s="13">
        <v>0.10389345070331678</v>
      </c>
      <c r="AA672" s="13">
        <v>5.5395407271907247E-2</v>
      </c>
      <c r="AB672" s="13">
        <v>1.2239342833472772E-2</v>
      </c>
      <c r="AC672" s="15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274</v>
      </c>
      <c r="C673" s="29"/>
      <c r="D673" s="13">
        <v>8.3835920247334883E-3</v>
      </c>
      <c r="E673" s="13">
        <v>5.6751530999976652E-4</v>
      </c>
      <c r="F673" s="13">
        <v>3.7428146414569374E-2</v>
      </c>
      <c r="G673" s="13">
        <v>-1.866740474377937E-2</v>
      </c>
      <c r="H673" s="13">
        <v>-3.5343071094511402E-2</v>
      </c>
      <c r="I673" s="13">
        <v>-1.9500165327815178E-2</v>
      </c>
      <c r="J673" s="13">
        <v>-5.6114880877512818E-2</v>
      </c>
      <c r="K673" s="13">
        <v>6.9046776166779011E-3</v>
      </c>
      <c r="L673" s="13">
        <v>-5.9987591176038246E-2</v>
      </c>
      <c r="M673" s="13">
        <v>-3.5343071094511402E-2</v>
      </c>
      <c r="N673" s="13">
        <v>3.5069843424137437E-2</v>
      </c>
      <c r="O673" s="13">
        <v>-1.4219196738916695E-2</v>
      </c>
      <c r="P673" s="13">
        <v>-1.8787104485603057E-2</v>
      </c>
      <c r="Q673" s="13">
        <v>1.0425323342610371E-2</v>
      </c>
      <c r="R673" s="13">
        <v>-1.7739842464848943E-2</v>
      </c>
      <c r="S673" s="13">
        <v>5.4081330344172729E-2</v>
      </c>
      <c r="T673" s="13">
        <v>1.7818679367068713E-2</v>
      </c>
      <c r="U673" s="13">
        <v>-1.0698551012984225E-2</v>
      </c>
      <c r="V673" s="13">
        <v>5.6193717779732033E-2</v>
      </c>
      <c r="W673" s="13">
        <v>-3.0766231650799059E-2</v>
      </c>
      <c r="X673" s="13">
        <v>0.13928095691173792</v>
      </c>
      <c r="Y673" s="13">
        <v>7.8021721280513434E-2</v>
      </c>
      <c r="Z673" s="13">
        <v>0.17022743284268382</v>
      </c>
      <c r="AA673" s="13">
        <v>-6.4564430619750368E-2</v>
      </c>
      <c r="AB673" s="13">
        <v>8.4710948159784971E-2</v>
      </c>
      <c r="AC673" s="15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275</v>
      </c>
      <c r="C674" s="47"/>
      <c r="D674" s="45">
        <v>0.15</v>
      </c>
      <c r="E674" s="45">
        <v>0</v>
      </c>
      <c r="F674" s="45">
        <v>0.72</v>
      </c>
      <c r="G674" s="45">
        <v>0.38</v>
      </c>
      <c r="H674" s="45">
        <v>0.7</v>
      </c>
      <c r="I674" s="45">
        <v>0.39</v>
      </c>
      <c r="J674" s="45">
        <v>1.1100000000000001</v>
      </c>
      <c r="K674" s="45">
        <v>0.12</v>
      </c>
      <c r="L674" s="45">
        <v>1.18</v>
      </c>
      <c r="M674" s="45">
        <v>0.7</v>
      </c>
      <c r="N674" s="45">
        <v>0.67</v>
      </c>
      <c r="O674" s="45">
        <v>0.28999999999999998</v>
      </c>
      <c r="P674" s="45">
        <v>0.38</v>
      </c>
      <c r="Q674" s="45">
        <v>0.19</v>
      </c>
      <c r="R674" s="45">
        <v>0.36</v>
      </c>
      <c r="S674" s="45">
        <v>1.05</v>
      </c>
      <c r="T674" s="45">
        <v>0.34</v>
      </c>
      <c r="U674" s="45">
        <v>0.22</v>
      </c>
      <c r="V674" s="45">
        <v>1.0900000000000001</v>
      </c>
      <c r="W674" s="45">
        <v>0.61</v>
      </c>
      <c r="X674" s="45">
        <v>2.71</v>
      </c>
      <c r="Y674" s="45">
        <v>1.52</v>
      </c>
      <c r="Z674" s="45">
        <v>3.32</v>
      </c>
      <c r="AA674" s="45">
        <v>1.27</v>
      </c>
      <c r="AB674" s="45">
        <v>1.64</v>
      </c>
      <c r="AC674" s="15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BM675" s="55"/>
    </row>
    <row r="676" spans="1:65" ht="15">
      <c r="B676" s="8" t="s">
        <v>602</v>
      </c>
      <c r="BM676" s="28" t="s">
        <v>67</v>
      </c>
    </row>
    <row r="677" spans="1:65" ht="15">
      <c r="A677" s="25" t="s">
        <v>37</v>
      </c>
      <c r="B677" s="18" t="s">
        <v>111</v>
      </c>
      <c r="C677" s="15" t="s">
        <v>112</v>
      </c>
      <c r="D677" s="16" t="s">
        <v>231</v>
      </c>
      <c r="E677" s="17" t="s">
        <v>231</v>
      </c>
      <c r="F677" s="17" t="s">
        <v>231</v>
      </c>
      <c r="G677" s="17" t="s">
        <v>231</v>
      </c>
      <c r="H677" s="17" t="s">
        <v>231</v>
      </c>
      <c r="I677" s="17" t="s">
        <v>231</v>
      </c>
      <c r="J677" s="17" t="s">
        <v>231</v>
      </c>
      <c r="K677" s="17" t="s">
        <v>231</v>
      </c>
      <c r="L677" s="17" t="s">
        <v>231</v>
      </c>
      <c r="M677" s="17" t="s">
        <v>231</v>
      </c>
      <c r="N677" s="17" t="s">
        <v>231</v>
      </c>
      <c r="O677" s="17" t="s">
        <v>231</v>
      </c>
      <c r="P677" s="17" t="s">
        <v>231</v>
      </c>
      <c r="Q677" s="17" t="s">
        <v>231</v>
      </c>
      <c r="R677" s="17" t="s">
        <v>231</v>
      </c>
      <c r="S677" s="17" t="s">
        <v>231</v>
      </c>
      <c r="T677" s="17" t="s">
        <v>231</v>
      </c>
      <c r="U677" s="17" t="s">
        <v>231</v>
      </c>
      <c r="V677" s="17" t="s">
        <v>231</v>
      </c>
      <c r="W677" s="17" t="s">
        <v>231</v>
      </c>
      <c r="X677" s="17" t="s">
        <v>231</v>
      </c>
      <c r="Y677" s="17" t="s">
        <v>231</v>
      </c>
      <c r="Z677" s="17" t="s">
        <v>231</v>
      </c>
      <c r="AA677" s="17" t="s">
        <v>231</v>
      </c>
      <c r="AB677" s="17" t="s">
        <v>231</v>
      </c>
      <c r="AC677" s="17" t="s">
        <v>231</v>
      </c>
      <c r="AD677" s="17" t="s">
        <v>231</v>
      </c>
      <c r="AE677" s="15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232</v>
      </c>
      <c r="C678" s="9" t="s">
        <v>232</v>
      </c>
      <c r="D678" s="151" t="s">
        <v>236</v>
      </c>
      <c r="E678" s="152" t="s">
        <v>237</v>
      </c>
      <c r="F678" s="152" t="s">
        <v>238</v>
      </c>
      <c r="G678" s="152" t="s">
        <v>298</v>
      </c>
      <c r="H678" s="152" t="s">
        <v>241</v>
      </c>
      <c r="I678" s="152" t="s">
        <v>242</v>
      </c>
      <c r="J678" s="152" t="s">
        <v>243</v>
      </c>
      <c r="K678" s="152" t="s">
        <v>244</v>
      </c>
      <c r="L678" s="152" t="s">
        <v>245</v>
      </c>
      <c r="M678" s="152" t="s">
        <v>246</v>
      </c>
      <c r="N678" s="152" t="s">
        <v>247</v>
      </c>
      <c r="O678" s="152" t="s">
        <v>248</v>
      </c>
      <c r="P678" s="152" t="s">
        <v>249</v>
      </c>
      <c r="Q678" s="152" t="s">
        <v>250</v>
      </c>
      <c r="R678" s="152" t="s">
        <v>251</v>
      </c>
      <c r="S678" s="152" t="s">
        <v>252</v>
      </c>
      <c r="T678" s="152" t="s">
        <v>253</v>
      </c>
      <c r="U678" s="152" t="s">
        <v>254</v>
      </c>
      <c r="V678" s="152" t="s">
        <v>255</v>
      </c>
      <c r="W678" s="152" t="s">
        <v>256</v>
      </c>
      <c r="X678" s="152" t="s">
        <v>257</v>
      </c>
      <c r="Y678" s="152" t="s">
        <v>258</v>
      </c>
      <c r="Z678" s="152" t="s">
        <v>259</v>
      </c>
      <c r="AA678" s="152" t="s">
        <v>261</v>
      </c>
      <c r="AB678" s="152" t="s">
        <v>262</v>
      </c>
      <c r="AC678" s="152" t="s">
        <v>263</v>
      </c>
      <c r="AD678" s="152" t="s">
        <v>264</v>
      </c>
      <c r="AE678" s="15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294</v>
      </c>
      <c r="E679" s="11" t="s">
        <v>294</v>
      </c>
      <c r="F679" s="11" t="s">
        <v>328</v>
      </c>
      <c r="G679" s="11" t="s">
        <v>329</v>
      </c>
      <c r="H679" s="11" t="s">
        <v>329</v>
      </c>
      <c r="I679" s="11" t="s">
        <v>328</v>
      </c>
      <c r="J679" s="11" t="s">
        <v>328</v>
      </c>
      <c r="K679" s="11" t="s">
        <v>329</v>
      </c>
      <c r="L679" s="11" t="s">
        <v>294</v>
      </c>
      <c r="M679" s="11" t="s">
        <v>294</v>
      </c>
      <c r="N679" s="11" t="s">
        <v>294</v>
      </c>
      <c r="O679" s="11" t="s">
        <v>294</v>
      </c>
      <c r="P679" s="11" t="s">
        <v>294</v>
      </c>
      <c r="Q679" s="11" t="s">
        <v>294</v>
      </c>
      <c r="R679" s="11" t="s">
        <v>329</v>
      </c>
      <c r="S679" s="11" t="s">
        <v>329</v>
      </c>
      <c r="T679" s="11" t="s">
        <v>329</v>
      </c>
      <c r="U679" s="11" t="s">
        <v>329</v>
      </c>
      <c r="V679" s="11" t="s">
        <v>329</v>
      </c>
      <c r="W679" s="11" t="s">
        <v>294</v>
      </c>
      <c r="X679" s="11" t="s">
        <v>294</v>
      </c>
      <c r="Y679" s="11" t="s">
        <v>328</v>
      </c>
      <c r="Z679" s="11" t="s">
        <v>294</v>
      </c>
      <c r="AA679" s="11" t="s">
        <v>294</v>
      </c>
      <c r="AB679" s="11" t="s">
        <v>328</v>
      </c>
      <c r="AC679" s="11" t="s">
        <v>294</v>
      </c>
      <c r="AD679" s="11" t="s">
        <v>329</v>
      </c>
      <c r="AE679" s="15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9"/>
      <c r="C680" s="9"/>
      <c r="D680" s="26" t="s">
        <v>330</v>
      </c>
      <c r="E680" s="26" t="s">
        <v>331</v>
      </c>
      <c r="F680" s="26" t="s">
        <v>330</v>
      </c>
      <c r="G680" s="26" t="s">
        <v>332</v>
      </c>
      <c r="H680" s="26" t="s">
        <v>333</v>
      </c>
      <c r="I680" s="26" t="s">
        <v>333</v>
      </c>
      <c r="J680" s="26" t="s">
        <v>333</v>
      </c>
      <c r="K680" s="26" t="s">
        <v>333</v>
      </c>
      <c r="L680" s="26" t="s">
        <v>333</v>
      </c>
      <c r="M680" s="26" t="s">
        <v>333</v>
      </c>
      <c r="N680" s="26" t="s">
        <v>333</v>
      </c>
      <c r="O680" s="26" t="s">
        <v>333</v>
      </c>
      <c r="P680" s="26" t="s">
        <v>333</v>
      </c>
      <c r="Q680" s="26" t="s">
        <v>333</v>
      </c>
      <c r="R680" s="26" t="s">
        <v>331</v>
      </c>
      <c r="S680" s="26" t="s">
        <v>332</v>
      </c>
      <c r="T680" s="26" t="s">
        <v>332</v>
      </c>
      <c r="U680" s="26" t="s">
        <v>331</v>
      </c>
      <c r="V680" s="26" t="s">
        <v>333</v>
      </c>
      <c r="W680" s="26" t="s">
        <v>270</v>
      </c>
      <c r="X680" s="26" t="s">
        <v>332</v>
      </c>
      <c r="Y680" s="26" t="s">
        <v>331</v>
      </c>
      <c r="Z680" s="26" t="s">
        <v>331</v>
      </c>
      <c r="AA680" s="26" t="s">
        <v>333</v>
      </c>
      <c r="AB680" s="26" t="s">
        <v>330</v>
      </c>
      <c r="AC680" s="26" t="s">
        <v>333</v>
      </c>
      <c r="AD680" s="26" t="s">
        <v>332</v>
      </c>
      <c r="AE680" s="15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148">
        <v>11.859164867995702</v>
      </c>
      <c r="E681" s="22">
        <v>10.8</v>
      </c>
      <c r="F681" s="22">
        <v>10.127774200000001</v>
      </c>
      <c r="G681" s="154">
        <v>13.94633028</v>
      </c>
      <c r="H681" s="22">
        <v>10.9</v>
      </c>
      <c r="I681" s="154">
        <v>10.414099999999999</v>
      </c>
      <c r="J681" s="154">
        <v>9</v>
      </c>
      <c r="K681" s="154">
        <v>9</v>
      </c>
      <c r="L681" s="22">
        <v>9.1300000000000008</v>
      </c>
      <c r="M681" s="22">
        <v>9.1</v>
      </c>
      <c r="N681" s="22">
        <v>10</v>
      </c>
      <c r="O681" s="22">
        <v>9.8000000000000007</v>
      </c>
      <c r="P681" s="22">
        <v>10.5</v>
      </c>
      <c r="Q681" s="22">
        <v>10</v>
      </c>
      <c r="R681" s="22">
        <v>9.1911799273916941</v>
      </c>
      <c r="S681" s="22">
        <v>9.6999999999999993</v>
      </c>
      <c r="T681" s="22">
        <v>9.6</v>
      </c>
      <c r="U681" s="22">
        <v>10.6</v>
      </c>
      <c r="V681" s="22">
        <v>10.4</v>
      </c>
      <c r="W681" s="22">
        <v>10.029999999999999</v>
      </c>
      <c r="X681" s="22">
        <v>10.1</v>
      </c>
      <c r="Y681" s="154">
        <v>10</v>
      </c>
      <c r="Z681" s="22">
        <v>10</v>
      </c>
      <c r="AA681" s="148">
        <v>8.77</v>
      </c>
      <c r="AB681" s="154">
        <v>76.304000000000002</v>
      </c>
      <c r="AC681" s="154">
        <v>13.9</v>
      </c>
      <c r="AD681" s="22">
        <v>10.3</v>
      </c>
      <c r="AE681" s="15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>
        <v>1</v>
      </c>
      <c r="C682" s="9">
        <v>2</v>
      </c>
      <c r="D682" s="11">
        <v>10.499193738969176</v>
      </c>
      <c r="E682" s="11">
        <v>10.8</v>
      </c>
      <c r="F682" s="11">
        <v>10.198406329999999</v>
      </c>
      <c r="G682" s="155">
        <v>11.52339035</v>
      </c>
      <c r="H682" s="11">
        <v>11.1</v>
      </c>
      <c r="I682" s="155">
        <v>5.9547999999999996</v>
      </c>
      <c r="J682" s="155">
        <v>9</v>
      </c>
      <c r="K682" s="155">
        <v>9</v>
      </c>
      <c r="L682" s="149">
        <v>10.09</v>
      </c>
      <c r="M682" s="11">
        <v>9.1999999999999993</v>
      </c>
      <c r="N682" s="11">
        <v>10.3</v>
      </c>
      <c r="O682" s="11">
        <v>9.9</v>
      </c>
      <c r="P682" s="11">
        <v>10.4</v>
      </c>
      <c r="Q682" s="11">
        <v>9.6999999999999993</v>
      </c>
      <c r="R682" s="11">
        <v>9.3814963579289223</v>
      </c>
      <c r="S682" s="11">
        <v>9.6999999999999993</v>
      </c>
      <c r="T682" s="11">
        <v>9.6999999999999993</v>
      </c>
      <c r="U682" s="11">
        <v>10.5</v>
      </c>
      <c r="V682" s="11">
        <v>10.3</v>
      </c>
      <c r="W682" s="11">
        <v>9.7200000000000006</v>
      </c>
      <c r="X682" s="11">
        <v>10.3</v>
      </c>
      <c r="Y682" s="155">
        <v>10</v>
      </c>
      <c r="Z682" s="11">
        <v>9.9</v>
      </c>
      <c r="AA682" s="11">
        <v>9.2100000000000009</v>
      </c>
      <c r="AB682" s="155">
        <v>78.927999999999997</v>
      </c>
      <c r="AC682" s="155">
        <v>16.100000000000001</v>
      </c>
      <c r="AD682" s="11">
        <v>10.199999999999999</v>
      </c>
      <c r="AE682" s="15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18</v>
      </c>
    </row>
    <row r="683" spans="1:65">
      <c r="A683" s="30"/>
      <c r="B683" s="19">
        <v>1</v>
      </c>
      <c r="C683" s="9">
        <v>3</v>
      </c>
      <c r="D683" s="11">
        <v>11.337276956552497</v>
      </c>
      <c r="E683" s="11">
        <v>10.6</v>
      </c>
      <c r="F683" s="11">
        <v>10.42502352</v>
      </c>
      <c r="G683" s="155">
        <v>13.34235159</v>
      </c>
      <c r="H683" s="11">
        <v>10.9</v>
      </c>
      <c r="I683" s="155">
        <v>8.2186000000000003</v>
      </c>
      <c r="J683" s="155">
        <v>9</v>
      </c>
      <c r="K683" s="155">
        <v>9</v>
      </c>
      <c r="L683" s="11">
        <v>9.5500000000000007</v>
      </c>
      <c r="M683" s="11">
        <v>9.1</v>
      </c>
      <c r="N683" s="11">
        <v>10.1</v>
      </c>
      <c r="O683" s="11">
        <v>9.5</v>
      </c>
      <c r="P683" s="11">
        <v>10.6</v>
      </c>
      <c r="Q683" s="11">
        <v>10.3</v>
      </c>
      <c r="R683" s="11">
        <v>9.6407003145000196</v>
      </c>
      <c r="S683" s="11">
        <v>9.6</v>
      </c>
      <c r="T683" s="11">
        <v>9.6999999999999993</v>
      </c>
      <c r="U683" s="11">
        <v>10.6</v>
      </c>
      <c r="V683" s="11">
        <v>10.3</v>
      </c>
      <c r="W683" s="11">
        <v>9.75</v>
      </c>
      <c r="X683" s="11">
        <v>9.8000000000000007</v>
      </c>
      <c r="Y683" s="155">
        <v>10</v>
      </c>
      <c r="Z683" s="11">
        <v>9.6999999999999993</v>
      </c>
      <c r="AA683" s="11">
        <v>9.06</v>
      </c>
      <c r="AB683" s="155">
        <v>79.071999999999989</v>
      </c>
      <c r="AC683" s="155">
        <v>16.100000000000001</v>
      </c>
      <c r="AD683" s="11">
        <v>10.3</v>
      </c>
      <c r="AE683" s="15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16</v>
      </c>
    </row>
    <row r="684" spans="1:65">
      <c r="A684" s="30"/>
      <c r="B684" s="19">
        <v>1</v>
      </c>
      <c r="C684" s="9">
        <v>4</v>
      </c>
      <c r="D684" s="11">
        <v>10.99086195582375</v>
      </c>
      <c r="E684" s="11">
        <v>10.5</v>
      </c>
      <c r="F684" s="11">
        <v>9.8082918620000008</v>
      </c>
      <c r="G684" s="155">
        <v>10.4</v>
      </c>
      <c r="H684" s="149">
        <v>11.9</v>
      </c>
      <c r="I684" s="155">
        <v>3.2633000000000001</v>
      </c>
      <c r="J684" s="155">
        <v>10</v>
      </c>
      <c r="K684" s="155">
        <v>12</v>
      </c>
      <c r="L684" s="11">
        <v>9.3000000000000007</v>
      </c>
      <c r="M684" s="11">
        <v>9.1999999999999993</v>
      </c>
      <c r="N684" s="11">
        <v>9.9</v>
      </c>
      <c r="O684" s="11">
        <v>9.9</v>
      </c>
      <c r="P684" s="11">
        <v>10.3</v>
      </c>
      <c r="Q684" s="11">
        <v>9.6</v>
      </c>
      <c r="R684" s="11">
        <v>9.4042977587992738</v>
      </c>
      <c r="S684" s="11">
        <v>9.4</v>
      </c>
      <c r="T684" s="11">
        <v>9.6</v>
      </c>
      <c r="U684" s="11">
        <v>10.5</v>
      </c>
      <c r="V684" s="11">
        <v>10.4</v>
      </c>
      <c r="W684" s="11">
        <v>9.2200000000000006</v>
      </c>
      <c r="X684" s="11">
        <v>9.9</v>
      </c>
      <c r="Y684" s="155">
        <v>10</v>
      </c>
      <c r="Z684" s="11">
        <v>9.6999999999999993</v>
      </c>
      <c r="AA684" s="11">
        <v>9.09</v>
      </c>
      <c r="AB684" s="155">
        <v>75.759999999999991</v>
      </c>
      <c r="AC684" s="155">
        <v>19</v>
      </c>
      <c r="AD684" s="11">
        <v>10.5</v>
      </c>
      <c r="AE684" s="15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9.9765544256934273</v>
      </c>
    </row>
    <row r="685" spans="1:65">
      <c r="A685" s="30"/>
      <c r="B685" s="19">
        <v>1</v>
      </c>
      <c r="C685" s="9">
        <v>5</v>
      </c>
      <c r="D685" s="11">
        <v>10.46567648215855</v>
      </c>
      <c r="E685" s="11">
        <v>10.7</v>
      </c>
      <c r="F685" s="11">
        <v>10.052002229999999</v>
      </c>
      <c r="G685" s="155">
        <v>13.17488949</v>
      </c>
      <c r="H685" s="11">
        <v>11.7</v>
      </c>
      <c r="I685" s="155">
        <v>6.5769000000000002</v>
      </c>
      <c r="J685" s="155">
        <v>10</v>
      </c>
      <c r="K685" s="155">
        <v>10</v>
      </c>
      <c r="L685" s="11">
        <v>9.11</v>
      </c>
      <c r="M685" s="11">
        <v>9</v>
      </c>
      <c r="N685" s="11">
        <v>10</v>
      </c>
      <c r="O685" s="11">
        <v>9.5</v>
      </c>
      <c r="P685" s="11">
        <v>10.3</v>
      </c>
      <c r="Q685" s="11">
        <v>10</v>
      </c>
      <c r="R685" s="11">
        <v>9.1782041378365413</v>
      </c>
      <c r="S685" s="149">
        <v>9.1</v>
      </c>
      <c r="T685" s="11">
        <v>9.6</v>
      </c>
      <c r="U685" s="11">
        <v>10.199999999999999</v>
      </c>
      <c r="V685" s="11">
        <v>10.3</v>
      </c>
      <c r="W685" s="11">
        <v>8.9600000000000009</v>
      </c>
      <c r="X685" s="11">
        <v>9.9</v>
      </c>
      <c r="Y685" s="155">
        <v>10</v>
      </c>
      <c r="Z685" s="11">
        <v>9.9</v>
      </c>
      <c r="AA685" s="11">
        <v>9.06</v>
      </c>
      <c r="AB685" s="155">
        <v>80.399999999999991</v>
      </c>
      <c r="AC685" s="155">
        <v>16.5</v>
      </c>
      <c r="AD685" s="11">
        <v>10.199999999999999</v>
      </c>
      <c r="AE685" s="15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107</v>
      </c>
    </row>
    <row r="686" spans="1:65">
      <c r="A686" s="30"/>
      <c r="B686" s="19">
        <v>1</v>
      </c>
      <c r="C686" s="9">
        <v>6</v>
      </c>
      <c r="D686" s="11">
        <v>10.616316883588421</v>
      </c>
      <c r="E686" s="11">
        <v>10.9</v>
      </c>
      <c r="F686" s="11">
        <v>10.298140699999999</v>
      </c>
      <c r="G686" s="155">
        <v>10.77098157</v>
      </c>
      <c r="H686" s="11">
        <v>11.3</v>
      </c>
      <c r="I686" s="11"/>
      <c r="J686" s="155">
        <v>9</v>
      </c>
      <c r="K686" s="155">
        <v>10</v>
      </c>
      <c r="L686" s="11">
        <v>9.14</v>
      </c>
      <c r="M686" s="11">
        <v>9</v>
      </c>
      <c r="N686" s="11">
        <v>9.6</v>
      </c>
      <c r="O686" s="11">
        <v>9.6</v>
      </c>
      <c r="P686" s="11">
        <v>10.199999999999999</v>
      </c>
      <c r="Q686" s="11">
        <v>9.9</v>
      </c>
      <c r="R686" s="11">
        <v>9.5918225242437138</v>
      </c>
      <c r="S686" s="11">
        <v>9.6999999999999993</v>
      </c>
      <c r="T686" s="11">
        <v>9.9</v>
      </c>
      <c r="U686" s="11">
        <v>10.4</v>
      </c>
      <c r="V686" s="149">
        <v>12.5</v>
      </c>
      <c r="W686" s="11">
        <v>9.89</v>
      </c>
      <c r="X686" s="11">
        <v>10.1</v>
      </c>
      <c r="Y686" s="155">
        <v>10</v>
      </c>
      <c r="Z686" s="11">
        <v>10</v>
      </c>
      <c r="AA686" s="11">
        <v>9.09</v>
      </c>
      <c r="AB686" s="155">
        <v>86</v>
      </c>
      <c r="AC686" s="155">
        <v>17</v>
      </c>
      <c r="AD686" s="11">
        <v>10.199999999999999</v>
      </c>
      <c r="AE686" s="15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20" t="s">
        <v>271</v>
      </c>
      <c r="C687" s="12"/>
      <c r="D687" s="23">
        <v>10.96141514751468</v>
      </c>
      <c r="E687" s="23">
        <v>10.716666666666669</v>
      </c>
      <c r="F687" s="23">
        <v>10.151606473666666</v>
      </c>
      <c r="G687" s="23">
        <v>12.192990546666666</v>
      </c>
      <c r="H687" s="23">
        <v>11.299999999999999</v>
      </c>
      <c r="I687" s="23">
        <v>6.8855400000000007</v>
      </c>
      <c r="J687" s="23">
        <v>9.3333333333333339</v>
      </c>
      <c r="K687" s="23">
        <v>9.8333333333333339</v>
      </c>
      <c r="L687" s="23">
        <v>9.3866666666666667</v>
      </c>
      <c r="M687" s="23">
        <v>9.1</v>
      </c>
      <c r="N687" s="23">
        <v>9.9833333333333325</v>
      </c>
      <c r="O687" s="23">
        <v>9.7000000000000011</v>
      </c>
      <c r="P687" s="23">
        <v>10.383333333333333</v>
      </c>
      <c r="Q687" s="23">
        <v>9.9166666666666661</v>
      </c>
      <c r="R687" s="23">
        <v>9.3979501701166939</v>
      </c>
      <c r="S687" s="23">
        <v>9.5333333333333332</v>
      </c>
      <c r="T687" s="23">
        <v>9.6833333333333318</v>
      </c>
      <c r="U687" s="23">
        <v>10.466666666666667</v>
      </c>
      <c r="V687" s="23">
        <v>10.700000000000001</v>
      </c>
      <c r="W687" s="23">
        <v>9.5950000000000006</v>
      </c>
      <c r="X687" s="23">
        <v>10.016666666666667</v>
      </c>
      <c r="Y687" s="23">
        <v>10</v>
      </c>
      <c r="Z687" s="23">
        <v>9.8666666666666654</v>
      </c>
      <c r="AA687" s="23">
        <v>9.0466666666666669</v>
      </c>
      <c r="AB687" s="23">
        <v>79.410666666666657</v>
      </c>
      <c r="AC687" s="23">
        <v>16.433333333333334</v>
      </c>
      <c r="AD687" s="23">
        <v>10.283333333333333</v>
      </c>
      <c r="AE687" s="15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272</v>
      </c>
      <c r="C688" s="29"/>
      <c r="D688" s="11">
        <v>10.803589419706086</v>
      </c>
      <c r="E688" s="11">
        <v>10.75</v>
      </c>
      <c r="F688" s="11">
        <v>10.163090265000001</v>
      </c>
      <c r="G688" s="11">
        <v>12.349139919999999</v>
      </c>
      <c r="H688" s="11">
        <v>11.2</v>
      </c>
      <c r="I688" s="11">
        <v>6.5769000000000002</v>
      </c>
      <c r="J688" s="11">
        <v>9</v>
      </c>
      <c r="K688" s="11">
        <v>9.5</v>
      </c>
      <c r="L688" s="11">
        <v>9.2200000000000006</v>
      </c>
      <c r="M688" s="11">
        <v>9.1</v>
      </c>
      <c r="N688" s="11">
        <v>10</v>
      </c>
      <c r="O688" s="11">
        <v>9.6999999999999993</v>
      </c>
      <c r="P688" s="11">
        <v>10.350000000000001</v>
      </c>
      <c r="Q688" s="11">
        <v>9.9499999999999993</v>
      </c>
      <c r="R688" s="11">
        <v>9.3928970583640989</v>
      </c>
      <c r="S688" s="11">
        <v>9.6499999999999986</v>
      </c>
      <c r="T688" s="11">
        <v>9.6499999999999986</v>
      </c>
      <c r="U688" s="11">
        <v>10.5</v>
      </c>
      <c r="V688" s="11">
        <v>10.350000000000001</v>
      </c>
      <c r="W688" s="11">
        <v>9.7349999999999994</v>
      </c>
      <c r="X688" s="11">
        <v>10</v>
      </c>
      <c r="Y688" s="11">
        <v>10</v>
      </c>
      <c r="Z688" s="11">
        <v>9.9</v>
      </c>
      <c r="AA688" s="11">
        <v>9.0749999999999993</v>
      </c>
      <c r="AB688" s="11">
        <v>79</v>
      </c>
      <c r="AC688" s="11">
        <v>16.3</v>
      </c>
      <c r="AD688" s="11">
        <v>10.25</v>
      </c>
      <c r="AE688" s="15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273</v>
      </c>
      <c r="C689" s="29"/>
      <c r="D689" s="24">
        <v>0.55255624894635103</v>
      </c>
      <c r="E689" s="24">
        <v>0.14719601443879776</v>
      </c>
      <c r="F689" s="24">
        <v>0.21296633183390198</v>
      </c>
      <c r="G689" s="24">
        <v>1.4862466563036905</v>
      </c>
      <c r="H689" s="24">
        <v>0.41952353926806046</v>
      </c>
      <c r="I689" s="24">
        <v>2.6603544337174299</v>
      </c>
      <c r="J689" s="24">
        <v>0.51639777949432231</v>
      </c>
      <c r="K689" s="24">
        <v>1.1690451944500153</v>
      </c>
      <c r="L689" s="24">
        <v>0.38265737503237351</v>
      </c>
      <c r="M689" s="24">
        <v>8.9442719099991269E-2</v>
      </c>
      <c r="N689" s="24">
        <v>0.23166067138525431</v>
      </c>
      <c r="O689" s="24">
        <v>0.18973665961010303</v>
      </c>
      <c r="P689" s="24">
        <v>0.14719601443879737</v>
      </c>
      <c r="Q689" s="24">
        <v>0.24832774042918943</v>
      </c>
      <c r="R689" s="24">
        <v>0.19383879595679343</v>
      </c>
      <c r="S689" s="24">
        <v>0.24221202832779909</v>
      </c>
      <c r="T689" s="24">
        <v>0.11690451944500146</v>
      </c>
      <c r="U689" s="24">
        <v>0.15055453054181631</v>
      </c>
      <c r="V689" s="24">
        <v>0.88317608663278446</v>
      </c>
      <c r="W689" s="24">
        <v>0.41466854233230627</v>
      </c>
      <c r="X689" s="24">
        <v>0.18348478592697171</v>
      </c>
      <c r="Y689" s="24">
        <v>0</v>
      </c>
      <c r="Z689" s="24">
        <v>0.13662601021279502</v>
      </c>
      <c r="AA689" s="24">
        <v>0.14651507317223977</v>
      </c>
      <c r="AB689" s="24">
        <v>3.6803396944666233</v>
      </c>
      <c r="AC689" s="24">
        <v>1.6464102364437201</v>
      </c>
      <c r="AD689" s="24">
        <v>0.11690451944500156</v>
      </c>
      <c r="AE689" s="211"/>
      <c r="AF689" s="212"/>
      <c r="AG689" s="212"/>
      <c r="AH689" s="212"/>
      <c r="AI689" s="212"/>
      <c r="AJ689" s="212"/>
      <c r="AK689" s="212"/>
      <c r="AL689" s="212"/>
      <c r="AM689" s="212"/>
      <c r="AN689" s="212"/>
      <c r="AO689" s="212"/>
      <c r="AP689" s="212"/>
      <c r="AQ689" s="212"/>
      <c r="AR689" s="212"/>
      <c r="AS689" s="212"/>
      <c r="AT689" s="212"/>
      <c r="AU689" s="212"/>
      <c r="AV689" s="212"/>
      <c r="AW689" s="212"/>
      <c r="AX689" s="212"/>
      <c r="AY689" s="212"/>
      <c r="AZ689" s="212"/>
      <c r="BA689" s="212"/>
      <c r="BB689" s="212"/>
      <c r="BC689" s="212"/>
      <c r="BD689" s="212"/>
      <c r="BE689" s="212"/>
      <c r="BF689" s="212"/>
      <c r="BG689" s="212"/>
      <c r="BH689" s="212"/>
      <c r="BI689" s="212"/>
      <c r="BJ689" s="212"/>
      <c r="BK689" s="212"/>
      <c r="BL689" s="212"/>
      <c r="BM689" s="56"/>
    </row>
    <row r="690" spans="1:65">
      <c r="A690" s="30"/>
      <c r="B690" s="3" t="s">
        <v>87</v>
      </c>
      <c r="C690" s="29"/>
      <c r="D690" s="13">
        <v>5.0409207343235604E-2</v>
      </c>
      <c r="E690" s="13">
        <v>1.3735242404864486E-2</v>
      </c>
      <c r="F690" s="13">
        <v>2.097858426509519E-2</v>
      </c>
      <c r="G690" s="13">
        <v>0.12189352977969808</v>
      </c>
      <c r="H690" s="13">
        <v>3.7125976926377036E-2</v>
      </c>
      <c r="I690" s="13">
        <v>0.38636830716507775</v>
      </c>
      <c r="J690" s="13">
        <v>5.5328333517248814E-2</v>
      </c>
      <c r="K690" s="13">
        <v>0.11888595197796765</v>
      </c>
      <c r="L690" s="13">
        <v>4.0766055578732974E-2</v>
      </c>
      <c r="M690" s="13">
        <v>9.8288702307682725E-3</v>
      </c>
      <c r="N690" s="13">
        <v>2.320474170803883E-2</v>
      </c>
      <c r="O690" s="13">
        <v>1.9560480372175566E-2</v>
      </c>
      <c r="P690" s="13">
        <v>1.4176181165855286E-2</v>
      </c>
      <c r="Q690" s="13">
        <v>2.5041452816388851E-2</v>
      </c>
      <c r="R690" s="13">
        <v>2.0625646279031774E-2</v>
      </c>
      <c r="S690" s="13">
        <v>2.5406856118300604E-2</v>
      </c>
      <c r="T690" s="13">
        <v>1.2072755880723044E-2</v>
      </c>
      <c r="U690" s="13">
        <v>1.4384190816097099E-2</v>
      </c>
      <c r="V690" s="13">
        <v>8.2539821180634049E-2</v>
      </c>
      <c r="W690" s="13">
        <v>4.3217148757926656E-2</v>
      </c>
      <c r="X690" s="13">
        <v>1.8317948678233446E-2</v>
      </c>
      <c r="Y690" s="13">
        <v>0</v>
      </c>
      <c r="Z690" s="13">
        <v>1.3847230764810309E-2</v>
      </c>
      <c r="AA690" s="13">
        <v>1.6195476032303587E-2</v>
      </c>
      <c r="AB690" s="13">
        <v>4.6345659203632893E-2</v>
      </c>
      <c r="AC690" s="13">
        <v>0.10018723548339067</v>
      </c>
      <c r="AD690" s="13">
        <v>1.1368348730470169E-2</v>
      </c>
      <c r="AE690" s="15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274</v>
      </c>
      <c r="C691" s="29"/>
      <c r="D691" s="13">
        <v>9.8717521079708881E-2</v>
      </c>
      <c r="E691" s="13">
        <v>7.4185155454790097E-2</v>
      </c>
      <c r="F691" s="13">
        <v>1.7546343206670034E-2</v>
      </c>
      <c r="G691" s="13">
        <v>0.22216448950201406</v>
      </c>
      <c r="H691" s="13">
        <v>0.1326555760471968</v>
      </c>
      <c r="I691" s="13">
        <v>-0.30982785176141447</v>
      </c>
      <c r="J691" s="13">
        <v>-6.4473270521489323E-2</v>
      </c>
      <c r="K691" s="13">
        <v>-1.4355767156569055E-2</v>
      </c>
      <c r="L691" s="13">
        <v>-5.9127403495897846E-2</v>
      </c>
      <c r="M691" s="13">
        <v>-8.7861438758452093E-2</v>
      </c>
      <c r="N691" s="13">
        <v>6.7948385290694802E-4</v>
      </c>
      <c r="O691" s="13">
        <v>-2.7720434720547749E-2</v>
      </c>
      <c r="P691" s="13">
        <v>4.0773486544843029E-2</v>
      </c>
      <c r="Q691" s="13">
        <v>-6.0028499290825099E-3</v>
      </c>
      <c r="R691" s="13">
        <v>-5.7996401451648194E-2</v>
      </c>
      <c r="S691" s="13">
        <v>-4.4426269175521282E-2</v>
      </c>
      <c r="T691" s="13">
        <v>-2.9391018166045391E-2</v>
      </c>
      <c r="U691" s="13">
        <v>4.9126403772329796E-2</v>
      </c>
      <c r="V691" s="13">
        <v>7.2514572009292788E-2</v>
      </c>
      <c r="W691" s="13">
        <v>-3.8245110427181039E-2</v>
      </c>
      <c r="X691" s="13">
        <v>4.020650743901788E-3</v>
      </c>
      <c r="Y691" s="13">
        <v>2.350067298404257E-3</v>
      </c>
      <c r="Z691" s="13">
        <v>-1.1014600265574548E-2</v>
      </c>
      <c r="AA691" s="13">
        <v>-9.320730578404357E-2</v>
      </c>
      <c r="AB691" s="13">
        <v>6.9597287077544472</v>
      </c>
      <c r="AC691" s="13">
        <v>0.64719527726037773</v>
      </c>
      <c r="AD691" s="13">
        <v>3.0749985871858954E-2</v>
      </c>
      <c r="AE691" s="15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275</v>
      </c>
      <c r="C692" s="47"/>
      <c r="D692" s="45">
        <v>1.21</v>
      </c>
      <c r="E692" s="45">
        <v>0.9</v>
      </c>
      <c r="F692" s="45">
        <v>0.19</v>
      </c>
      <c r="G692" s="45">
        <v>2.77</v>
      </c>
      <c r="H692" s="45">
        <v>1.64</v>
      </c>
      <c r="I692" s="45">
        <v>3.93</v>
      </c>
      <c r="J692" s="45" t="s">
        <v>276</v>
      </c>
      <c r="K692" s="45" t="s">
        <v>276</v>
      </c>
      <c r="L692" s="45">
        <v>0.77</v>
      </c>
      <c r="M692" s="45">
        <v>1.1399999999999999</v>
      </c>
      <c r="N692" s="45">
        <v>0.02</v>
      </c>
      <c r="O692" s="45">
        <v>0.38</v>
      </c>
      <c r="P692" s="45">
        <v>0.48</v>
      </c>
      <c r="Q692" s="45">
        <v>0.11</v>
      </c>
      <c r="R692" s="45">
        <v>0.76</v>
      </c>
      <c r="S692" s="45">
        <v>0.59</v>
      </c>
      <c r="T692" s="45">
        <v>0.4</v>
      </c>
      <c r="U692" s="45">
        <v>0.59</v>
      </c>
      <c r="V692" s="45">
        <v>0.88</v>
      </c>
      <c r="W692" s="45">
        <v>0.51</v>
      </c>
      <c r="X692" s="45">
        <v>0.02</v>
      </c>
      <c r="Y692" s="45" t="s">
        <v>276</v>
      </c>
      <c r="Z692" s="45">
        <v>0.17</v>
      </c>
      <c r="AA692" s="45">
        <v>1.2</v>
      </c>
      <c r="AB692" s="45">
        <v>87.59</v>
      </c>
      <c r="AC692" s="45">
        <v>8.1199999999999992</v>
      </c>
      <c r="AD692" s="45">
        <v>0.36</v>
      </c>
      <c r="AE692" s="15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 t="s">
        <v>343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BM693" s="55"/>
    </row>
    <row r="694" spans="1:65">
      <c r="BM694" s="55"/>
    </row>
    <row r="695" spans="1:65" ht="15">
      <c r="B695" s="8" t="s">
        <v>603</v>
      </c>
      <c r="BM695" s="28" t="s">
        <v>327</v>
      </c>
    </row>
    <row r="696" spans="1:65" ht="15">
      <c r="A696" s="25" t="s">
        <v>124</v>
      </c>
      <c r="B696" s="18" t="s">
        <v>111</v>
      </c>
      <c r="C696" s="15" t="s">
        <v>112</v>
      </c>
      <c r="D696" s="16" t="s">
        <v>231</v>
      </c>
      <c r="E696" s="17" t="s">
        <v>231</v>
      </c>
      <c r="F696" s="17" t="s">
        <v>231</v>
      </c>
      <c r="G696" s="15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232</v>
      </c>
      <c r="C697" s="9" t="s">
        <v>232</v>
      </c>
      <c r="D697" s="151" t="s">
        <v>237</v>
      </c>
      <c r="E697" s="152" t="s">
        <v>251</v>
      </c>
      <c r="F697" s="152" t="s">
        <v>255</v>
      </c>
      <c r="G697" s="15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83</v>
      </c>
    </row>
    <row r="698" spans="1:65">
      <c r="A698" s="30"/>
      <c r="B698" s="19"/>
      <c r="C698" s="9"/>
      <c r="D698" s="10" t="s">
        <v>294</v>
      </c>
      <c r="E698" s="11" t="s">
        <v>329</v>
      </c>
      <c r="F698" s="11" t="s">
        <v>329</v>
      </c>
      <c r="G698" s="15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331</v>
      </c>
      <c r="E699" s="26" t="s">
        <v>331</v>
      </c>
      <c r="F699" s="26" t="s">
        <v>333</v>
      </c>
      <c r="G699" s="15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37" t="s">
        <v>96</v>
      </c>
      <c r="E700" s="237" t="s">
        <v>96</v>
      </c>
      <c r="F700" s="233">
        <v>12.999999999999998</v>
      </c>
      <c r="G700" s="230"/>
      <c r="H700" s="231"/>
      <c r="I700" s="231"/>
      <c r="J700" s="231"/>
      <c r="K700" s="231"/>
      <c r="L700" s="231"/>
      <c r="M700" s="231"/>
      <c r="N700" s="231"/>
      <c r="O700" s="231"/>
      <c r="P700" s="231"/>
      <c r="Q700" s="231"/>
      <c r="R700" s="231"/>
      <c r="S700" s="231"/>
      <c r="T700" s="231"/>
      <c r="U700" s="231"/>
      <c r="V700" s="231"/>
      <c r="W700" s="231"/>
      <c r="X700" s="231"/>
      <c r="Y700" s="231"/>
      <c r="Z700" s="231"/>
      <c r="AA700" s="231"/>
      <c r="AB700" s="231"/>
      <c r="AC700" s="231"/>
      <c r="AD700" s="231"/>
      <c r="AE700" s="231"/>
      <c r="AF700" s="231"/>
      <c r="AG700" s="231"/>
      <c r="AH700" s="231"/>
      <c r="AI700" s="231"/>
      <c r="AJ700" s="231"/>
      <c r="AK700" s="231"/>
      <c r="AL700" s="231"/>
      <c r="AM700" s="231"/>
      <c r="AN700" s="231"/>
      <c r="AO700" s="231"/>
      <c r="AP700" s="231"/>
      <c r="AQ700" s="231"/>
      <c r="AR700" s="231"/>
      <c r="AS700" s="231"/>
      <c r="AT700" s="231"/>
      <c r="AU700" s="231"/>
      <c r="AV700" s="231"/>
      <c r="AW700" s="231"/>
      <c r="AX700" s="231"/>
      <c r="AY700" s="231"/>
      <c r="AZ700" s="231"/>
      <c r="BA700" s="231"/>
      <c r="BB700" s="231"/>
      <c r="BC700" s="231"/>
      <c r="BD700" s="231"/>
      <c r="BE700" s="231"/>
      <c r="BF700" s="231"/>
      <c r="BG700" s="231"/>
      <c r="BH700" s="231"/>
      <c r="BI700" s="231"/>
      <c r="BJ700" s="231"/>
      <c r="BK700" s="231"/>
      <c r="BL700" s="231"/>
      <c r="BM700" s="234">
        <v>1</v>
      </c>
    </row>
    <row r="701" spans="1:65">
      <c r="A701" s="30"/>
      <c r="B701" s="19">
        <v>1</v>
      </c>
      <c r="C701" s="9">
        <v>2</v>
      </c>
      <c r="D701" s="238" t="s">
        <v>96</v>
      </c>
      <c r="E701" s="238" t="s">
        <v>96</v>
      </c>
      <c r="F701" s="229">
        <v>16</v>
      </c>
      <c r="G701" s="230"/>
      <c r="H701" s="231"/>
      <c r="I701" s="231"/>
      <c r="J701" s="231"/>
      <c r="K701" s="231"/>
      <c r="L701" s="231"/>
      <c r="M701" s="231"/>
      <c r="N701" s="231"/>
      <c r="O701" s="231"/>
      <c r="P701" s="231"/>
      <c r="Q701" s="231"/>
      <c r="R701" s="231"/>
      <c r="S701" s="231"/>
      <c r="T701" s="231"/>
      <c r="U701" s="231"/>
      <c r="V701" s="231"/>
      <c r="W701" s="231"/>
      <c r="X701" s="231"/>
      <c r="Y701" s="231"/>
      <c r="Z701" s="231"/>
      <c r="AA701" s="231"/>
      <c r="AB701" s="231"/>
      <c r="AC701" s="231"/>
      <c r="AD701" s="231"/>
      <c r="AE701" s="231"/>
      <c r="AF701" s="231"/>
      <c r="AG701" s="231"/>
      <c r="AH701" s="231"/>
      <c r="AI701" s="231"/>
      <c r="AJ701" s="231"/>
      <c r="AK701" s="231"/>
      <c r="AL701" s="231"/>
      <c r="AM701" s="231"/>
      <c r="AN701" s="231"/>
      <c r="AO701" s="231"/>
      <c r="AP701" s="231"/>
      <c r="AQ701" s="231"/>
      <c r="AR701" s="231"/>
      <c r="AS701" s="231"/>
      <c r="AT701" s="231"/>
      <c r="AU701" s="231"/>
      <c r="AV701" s="231"/>
      <c r="AW701" s="231"/>
      <c r="AX701" s="231"/>
      <c r="AY701" s="231"/>
      <c r="AZ701" s="231"/>
      <c r="BA701" s="231"/>
      <c r="BB701" s="231"/>
      <c r="BC701" s="231"/>
      <c r="BD701" s="231"/>
      <c r="BE701" s="231"/>
      <c r="BF701" s="231"/>
      <c r="BG701" s="231"/>
      <c r="BH701" s="231"/>
      <c r="BI701" s="231"/>
      <c r="BJ701" s="231"/>
      <c r="BK701" s="231"/>
      <c r="BL701" s="231"/>
      <c r="BM701" s="234">
        <v>7</v>
      </c>
    </row>
    <row r="702" spans="1:65">
      <c r="A702" s="30"/>
      <c r="B702" s="19">
        <v>1</v>
      </c>
      <c r="C702" s="9">
        <v>3</v>
      </c>
      <c r="D702" s="238" t="s">
        <v>96</v>
      </c>
      <c r="E702" s="238" t="s">
        <v>96</v>
      </c>
      <c r="F702" s="229">
        <v>18</v>
      </c>
      <c r="G702" s="230"/>
      <c r="H702" s="231"/>
      <c r="I702" s="231"/>
      <c r="J702" s="231"/>
      <c r="K702" s="231"/>
      <c r="L702" s="231"/>
      <c r="M702" s="231"/>
      <c r="N702" s="231"/>
      <c r="O702" s="231"/>
      <c r="P702" s="231"/>
      <c r="Q702" s="231"/>
      <c r="R702" s="231"/>
      <c r="S702" s="231"/>
      <c r="T702" s="231"/>
      <c r="U702" s="231"/>
      <c r="V702" s="231"/>
      <c r="W702" s="231"/>
      <c r="X702" s="231"/>
      <c r="Y702" s="231"/>
      <c r="Z702" s="231"/>
      <c r="AA702" s="231"/>
      <c r="AB702" s="231"/>
      <c r="AC702" s="231"/>
      <c r="AD702" s="231"/>
      <c r="AE702" s="231"/>
      <c r="AF702" s="231"/>
      <c r="AG702" s="231"/>
      <c r="AH702" s="231"/>
      <c r="AI702" s="231"/>
      <c r="AJ702" s="231"/>
      <c r="AK702" s="231"/>
      <c r="AL702" s="231"/>
      <c r="AM702" s="231"/>
      <c r="AN702" s="231"/>
      <c r="AO702" s="231"/>
      <c r="AP702" s="231"/>
      <c r="AQ702" s="231"/>
      <c r="AR702" s="231"/>
      <c r="AS702" s="231"/>
      <c r="AT702" s="231"/>
      <c r="AU702" s="231"/>
      <c r="AV702" s="231"/>
      <c r="AW702" s="231"/>
      <c r="AX702" s="231"/>
      <c r="AY702" s="231"/>
      <c r="AZ702" s="231"/>
      <c r="BA702" s="231"/>
      <c r="BB702" s="231"/>
      <c r="BC702" s="231"/>
      <c r="BD702" s="231"/>
      <c r="BE702" s="231"/>
      <c r="BF702" s="231"/>
      <c r="BG702" s="231"/>
      <c r="BH702" s="231"/>
      <c r="BI702" s="231"/>
      <c r="BJ702" s="231"/>
      <c r="BK702" s="231"/>
      <c r="BL702" s="231"/>
      <c r="BM702" s="234">
        <v>16</v>
      </c>
    </row>
    <row r="703" spans="1:65">
      <c r="A703" s="30"/>
      <c r="B703" s="19">
        <v>1</v>
      </c>
      <c r="C703" s="9">
        <v>4</v>
      </c>
      <c r="D703" s="238" t="s">
        <v>96</v>
      </c>
      <c r="E703" s="238" t="s">
        <v>96</v>
      </c>
      <c r="F703" s="229">
        <v>18</v>
      </c>
      <c r="G703" s="230"/>
      <c r="H703" s="231"/>
      <c r="I703" s="231"/>
      <c r="J703" s="231"/>
      <c r="K703" s="231"/>
      <c r="L703" s="231"/>
      <c r="M703" s="231"/>
      <c r="N703" s="231"/>
      <c r="O703" s="231"/>
      <c r="P703" s="231"/>
      <c r="Q703" s="231"/>
      <c r="R703" s="231"/>
      <c r="S703" s="231"/>
      <c r="T703" s="231"/>
      <c r="U703" s="231"/>
      <c r="V703" s="231"/>
      <c r="W703" s="231"/>
      <c r="X703" s="231"/>
      <c r="Y703" s="231"/>
      <c r="Z703" s="231"/>
      <c r="AA703" s="231"/>
      <c r="AB703" s="231"/>
      <c r="AC703" s="231"/>
      <c r="AD703" s="231"/>
      <c r="AE703" s="231"/>
      <c r="AF703" s="231"/>
      <c r="AG703" s="231"/>
      <c r="AH703" s="231"/>
      <c r="AI703" s="231"/>
      <c r="AJ703" s="231"/>
      <c r="AK703" s="231"/>
      <c r="AL703" s="231"/>
      <c r="AM703" s="231"/>
      <c r="AN703" s="231"/>
      <c r="AO703" s="231"/>
      <c r="AP703" s="231"/>
      <c r="AQ703" s="231"/>
      <c r="AR703" s="231"/>
      <c r="AS703" s="231"/>
      <c r="AT703" s="231"/>
      <c r="AU703" s="231"/>
      <c r="AV703" s="231"/>
      <c r="AW703" s="231"/>
      <c r="AX703" s="231"/>
      <c r="AY703" s="231"/>
      <c r="AZ703" s="231"/>
      <c r="BA703" s="231"/>
      <c r="BB703" s="231"/>
      <c r="BC703" s="231"/>
      <c r="BD703" s="231"/>
      <c r="BE703" s="231"/>
      <c r="BF703" s="231"/>
      <c r="BG703" s="231"/>
      <c r="BH703" s="231"/>
      <c r="BI703" s="231"/>
      <c r="BJ703" s="231"/>
      <c r="BK703" s="231"/>
      <c r="BL703" s="231"/>
      <c r="BM703" s="234">
        <v>16.1666666666667</v>
      </c>
    </row>
    <row r="704" spans="1:65">
      <c r="A704" s="30"/>
      <c r="B704" s="19">
        <v>1</v>
      </c>
      <c r="C704" s="9">
        <v>5</v>
      </c>
      <c r="D704" s="238" t="s">
        <v>96</v>
      </c>
      <c r="E704" s="238" t="s">
        <v>96</v>
      </c>
      <c r="F704" s="229">
        <v>16</v>
      </c>
      <c r="G704" s="230"/>
      <c r="H704" s="231"/>
      <c r="I704" s="231"/>
      <c r="J704" s="231"/>
      <c r="K704" s="231"/>
      <c r="L704" s="231"/>
      <c r="M704" s="231"/>
      <c r="N704" s="231"/>
      <c r="O704" s="231"/>
      <c r="P704" s="231"/>
      <c r="Q704" s="231"/>
      <c r="R704" s="231"/>
      <c r="S704" s="231"/>
      <c r="T704" s="231"/>
      <c r="U704" s="231"/>
      <c r="V704" s="231"/>
      <c r="W704" s="231"/>
      <c r="X704" s="231"/>
      <c r="Y704" s="231"/>
      <c r="Z704" s="231"/>
      <c r="AA704" s="231"/>
      <c r="AB704" s="231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234">
        <v>13</v>
      </c>
    </row>
    <row r="705" spans="1:65">
      <c r="A705" s="30"/>
      <c r="B705" s="19">
        <v>1</v>
      </c>
      <c r="C705" s="9">
        <v>6</v>
      </c>
      <c r="D705" s="238" t="s">
        <v>96</v>
      </c>
      <c r="E705" s="238" t="s">
        <v>96</v>
      </c>
      <c r="F705" s="229">
        <v>16</v>
      </c>
      <c r="G705" s="230"/>
      <c r="H705" s="231"/>
      <c r="I705" s="231"/>
      <c r="J705" s="231"/>
      <c r="K705" s="231"/>
      <c r="L705" s="231"/>
      <c r="M705" s="231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232"/>
    </row>
    <row r="706" spans="1:65">
      <c r="A706" s="30"/>
      <c r="B706" s="20" t="s">
        <v>271</v>
      </c>
      <c r="C706" s="12"/>
      <c r="D706" s="236" t="s">
        <v>757</v>
      </c>
      <c r="E706" s="236" t="s">
        <v>757</v>
      </c>
      <c r="F706" s="236">
        <v>16.166666666666668</v>
      </c>
      <c r="G706" s="230"/>
      <c r="H706" s="231"/>
      <c r="I706" s="231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2"/>
    </row>
    <row r="707" spans="1:65">
      <c r="A707" s="30"/>
      <c r="B707" s="3" t="s">
        <v>272</v>
      </c>
      <c r="C707" s="29"/>
      <c r="D707" s="229" t="s">
        <v>757</v>
      </c>
      <c r="E707" s="229" t="s">
        <v>757</v>
      </c>
      <c r="F707" s="229">
        <v>16</v>
      </c>
      <c r="G707" s="230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232"/>
    </row>
    <row r="708" spans="1:65">
      <c r="A708" s="30"/>
      <c r="B708" s="3" t="s">
        <v>273</v>
      </c>
      <c r="C708" s="29"/>
      <c r="D708" s="229" t="s">
        <v>757</v>
      </c>
      <c r="E708" s="229" t="s">
        <v>757</v>
      </c>
      <c r="F708" s="229">
        <v>1.8348478592697139</v>
      </c>
      <c r="G708" s="230"/>
      <c r="H708" s="231"/>
      <c r="I708" s="231"/>
      <c r="J708" s="231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2"/>
    </row>
    <row r="709" spans="1:65">
      <c r="A709" s="30"/>
      <c r="B709" s="3" t="s">
        <v>87</v>
      </c>
      <c r="C709" s="29"/>
      <c r="D709" s="13" t="s">
        <v>757</v>
      </c>
      <c r="E709" s="13" t="s">
        <v>757</v>
      </c>
      <c r="F709" s="13">
        <v>0.11349574387235344</v>
      </c>
      <c r="G709" s="15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274</v>
      </c>
      <c r="C710" s="29"/>
      <c r="D710" s="13" t="s">
        <v>757</v>
      </c>
      <c r="E710" s="13" t="s">
        <v>757</v>
      </c>
      <c r="F710" s="13">
        <v>-1.9984014443252818E-15</v>
      </c>
      <c r="G710" s="15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275</v>
      </c>
      <c r="C711" s="47"/>
      <c r="D711" s="45" t="s">
        <v>276</v>
      </c>
      <c r="E711" s="45" t="s">
        <v>276</v>
      </c>
      <c r="F711" s="45" t="s">
        <v>276</v>
      </c>
      <c r="G711" s="15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F712" s="20"/>
      <c r="BM712" s="55"/>
    </row>
    <row r="713" spans="1:65" ht="15">
      <c r="B713" s="8" t="s">
        <v>604</v>
      </c>
      <c r="BM713" s="28" t="s">
        <v>327</v>
      </c>
    </row>
    <row r="714" spans="1:65" ht="15">
      <c r="A714" s="25" t="s">
        <v>40</v>
      </c>
      <c r="B714" s="18" t="s">
        <v>111</v>
      </c>
      <c r="C714" s="15" t="s">
        <v>112</v>
      </c>
      <c r="D714" s="16" t="s">
        <v>231</v>
      </c>
      <c r="E714" s="17" t="s">
        <v>231</v>
      </c>
      <c r="F714" s="17" t="s">
        <v>231</v>
      </c>
      <c r="G714" s="17" t="s">
        <v>231</v>
      </c>
      <c r="H714" s="17" t="s">
        <v>231</v>
      </c>
      <c r="I714" s="15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232</v>
      </c>
      <c r="C715" s="9" t="s">
        <v>232</v>
      </c>
      <c r="D715" s="151" t="s">
        <v>236</v>
      </c>
      <c r="E715" s="152" t="s">
        <v>237</v>
      </c>
      <c r="F715" s="152" t="s">
        <v>241</v>
      </c>
      <c r="G715" s="152" t="s">
        <v>242</v>
      </c>
      <c r="H715" s="152" t="s">
        <v>261</v>
      </c>
      <c r="I715" s="15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294</v>
      </c>
      <c r="E716" s="11" t="s">
        <v>294</v>
      </c>
      <c r="F716" s="11" t="s">
        <v>329</v>
      </c>
      <c r="G716" s="11" t="s">
        <v>294</v>
      </c>
      <c r="H716" s="11" t="s">
        <v>294</v>
      </c>
      <c r="I716" s="15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330</v>
      </c>
      <c r="E717" s="26" t="s">
        <v>331</v>
      </c>
      <c r="F717" s="26" t="s">
        <v>333</v>
      </c>
      <c r="G717" s="26" t="s">
        <v>333</v>
      </c>
      <c r="H717" s="26" t="s">
        <v>333</v>
      </c>
      <c r="I717" s="15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2">
        <v>3.8908651001702457</v>
      </c>
      <c r="E718" s="22">
        <v>2.6030000000000002</v>
      </c>
      <c r="F718" s="22">
        <v>2.5</v>
      </c>
      <c r="G718" s="22">
        <v>4.6737000000000002</v>
      </c>
      <c r="H718" s="22">
        <v>1.1100000000000001</v>
      </c>
      <c r="I718" s="15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3.9331739647524877</v>
      </c>
      <c r="E719" s="11">
        <v>2.6509999999999998</v>
      </c>
      <c r="F719" s="11">
        <v>2.4</v>
      </c>
      <c r="G719" s="11">
        <v>4.3503999999999996</v>
      </c>
      <c r="H719" s="11">
        <v>1.21</v>
      </c>
      <c r="I719" s="15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4</v>
      </c>
    </row>
    <row r="720" spans="1:65">
      <c r="A720" s="30"/>
      <c r="B720" s="19">
        <v>1</v>
      </c>
      <c r="C720" s="9">
        <v>3</v>
      </c>
      <c r="D720" s="11">
        <v>4.0010811708195737</v>
      </c>
      <c r="E720" s="11">
        <v>2.585</v>
      </c>
      <c r="F720" s="11">
        <v>2.4</v>
      </c>
      <c r="G720" s="11">
        <v>4.6082000000000001</v>
      </c>
      <c r="H720" s="11">
        <v>1.1000000000000001</v>
      </c>
      <c r="I720" s="15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4.0490821185792853</v>
      </c>
      <c r="E721" s="11">
        <v>2.5459999999999998</v>
      </c>
      <c r="F721" s="11">
        <v>2.8</v>
      </c>
      <c r="G721" s="11">
        <v>4.67</v>
      </c>
      <c r="H721" s="11">
        <v>1.2</v>
      </c>
      <c r="I721" s="15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2.9972644385090002</v>
      </c>
    </row>
    <row r="722" spans="1:65">
      <c r="A722" s="30"/>
      <c r="B722" s="19">
        <v>1</v>
      </c>
      <c r="C722" s="9">
        <v>5</v>
      </c>
      <c r="D722" s="11">
        <v>4.1629537274780697</v>
      </c>
      <c r="E722" s="11">
        <v>2.601</v>
      </c>
      <c r="F722" s="11">
        <v>2.9</v>
      </c>
      <c r="G722" s="11">
        <v>4.4904999999999999</v>
      </c>
      <c r="H722" s="11">
        <v>1.17</v>
      </c>
      <c r="I722" s="15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10</v>
      </c>
    </row>
    <row r="723" spans="1:65">
      <c r="A723" s="30"/>
      <c r="B723" s="19">
        <v>1</v>
      </c>
      <c r="C723" s="9">
        <v>6</v>
      </c>
      <c r="D723" s="11">
        <v>3.8673770734703607</v>
      </c>
      <c r="E723" s="11">
        <v>2.5920000000000001</v>
      </c>
      <c r="F723" s="11">
        <v>2.9</v>
      </c>
      <c r="G723" s="11">
        <v>4.7225999999999999</v>
      </c>
      <c r="H723" s="11">
        <v>1.23</v>
      </c>
      <c r="I723" s="15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271</v>
      </c>
      <c r="C724" s="12"/>
      <c r="D724" s="23">
        <v>3.9840888592116706</v>
      </c>
      <c r="E724" s="23">
        <v>2.5963333333333334</v>
      </c>
      <c r="F724" s="23">
        <v>2.6500000000000004</v>
      </c>
      <c r="G724" s="23">
        <v>4.5859000000000005</v>
      </c>
      <c r="H724" s="23">
        <v>1.17</v>
      </c>
      <c r="I724" s="15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272</v>
      </c>
      <c r="C725" s="29"/>
      <c r="D725" s="11">
        <v>3.9671275677860307</v>
      </c>
      <c r="E725" s="11">
        <v>2.5964999999999998</v>
      </c>
      <c r="F725" s="11">
        <v>2.65</v>
      </c>
      <c r="G725" s="11">
        <v>4.6391</v>
      </c>
      <c r="H725" s="11">
        <v>1.1850000000000001</v>
      </c>
      <c r="I725" s="15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273</v>
      </c>
      <c r="C726" s="29"/>
      <c r="D726" s="24">
        <v>0.11082431157060371</v>
      </c>
      <c r="E726" s="24">
        <v>3.3868372660443347E-2</v>
      </c>
      <c r="F726" s="24">
        <v>0.24289915602982234</v>
      </c>
      <c r="G726" s="24">
        <v>0.14037609483099336</v>
      </c>
      <c r="H726" s="24">
        <v>5.4037024344425123E-2</v>
      </c>
      <c r="I726" s="15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87</v>
      </c>
      <c r="C727" s="29"/>
      <c r="D727" s="13">
        <v>2.7816726856973881E-2</v>
      </c>
      <c r="E727" s="13">
        <v>1.3044693539777897E-2</v>
      </c>
      <c r="F727" s="13">
        <v>9.1660058879178233E-2</v>
      </c>
      <c r="G727" s="13">
        <v>3.0610369792405709E-2</v>
      </c>
      <c r="H727" s="13">
        <v>4.6185490892671051E-2</v>
      </c>
      <c r="I727" s="15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274</v>
      </c>
      <c r="C728" s="29"/>
      <c r="D728" s="13">
        <v>0.32924169386721513</v>
      </c>
      <c r="E728" s="13">
        <v>-0.1337656764696783</v>
      </c>
      <c r="F728" s="13">
        <v>-0.11586046064115307</v>
      </c>
      <c r="G728" s="13">
        <v>0.53002849567763621</v>
      </c>
      <c r="H728" s="13">
        <v>-0.60964405243401854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275</v>
      </c>
      <c r="C729" s="47"/>
      <c r="D729" s="45">
        <v>0.67</v>
      </c>
      <c r="E729" s="45">
        <v>0.03</v>
      </c>
      <c r="F729" s="45">
        <v>0</v>
      </c>
      <c r="G729" s="45">
        <v>0.98</v>
      </c>
      <c r="H729" s="45">
        <v>0.75</v>
      </c>
      <c r="I729" s="15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BM730" s="55"/>
    </row>
    <row r="731" spans="1:65" ht="15">
      <c r="B731" s="8" t="s">
        <v>605</v>
      </c>
      <c r="BM731" s="28" t="s">
        <v>327</v>
      </c>
    </row>
    <row r="732" spans="1:65" ht="15">
      <c r="A732" s="25" t="s">
        <v>125</v>
      </c>
      <c r="B732" s="18" t="s">
        <v>111</v>
      </c>
      <c r="C732" s="15" t="s">
        <v>112</v>
      </c>
      <c r="D732" s="16" t="s">
        <v>231</v>
      </c>
      <c r="E732" s="17" t="s">
        <v>231</v>
      </c>
      <c r="F732" s="17" t="s">
        <v>231</v>
      </c>
      <c r="G732" s="15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232</v>
      </c>
      <c r="C733" s="9" t="s">
        <v>232</v>
      </c>
      <c r="D733" s="151" t="s">
        <v>237</v>
      </c>
      <c r="E733" s="152" t="s">
        <v>251</v>
      </c>
      <c r="F733" s="152" t="s">
        <v>255</v>
      </c>
      <c r="G733" s="15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83</v>
      </c>
    </row>
    <row r="734" spans="1:65">
      <c r="A734" s="30"/>
      <c r="B734" s="19"/>
      <c r="C734" s="9"/>
      <c r="D734" s="10" t="s">
        <v>294</v>
      </c>
      <c r="E734" s="11" t="s">
        <v>329</v>
      </c>
      <c r="F734" s="11" t="s">
        <v>329</v>
      </c>
      <c r="G734" s="15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331</v>
      </c>
      <c r="E735" s="26" t="s">
        <v>331</v>
      </c>
      <c r="F735" s="26" t="s">
        <v>333</v>
      </c>
      <c r="G735" s="15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54" t="s">
        <v>105</v>
      </c>
      <c r="E736" s="154" t="s">
        <v>105</v>
      </c>
      <c r="F736" s="154" t="s">
        <v>96</v>
      </c>
      <c r="G736" s="15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55" t="s">
        <v>105</v>
      </c>
      <c r="E737" s="155" t="s">
        <v>105</v>
      </c>
      <c r="F737" s="155" t="s">
        <v>96</v>
      </c>
      <c r="G737" s="15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5</v>
      </c>
    </row>
    <row r="738" spans="1:65">
      <c r="A738" s="30"/>
      <c r="B738" s="19">
        <v>1</v>
      </c>
      <c r="C738" s="9">
        <v>3</v>
      </c>
      <c r="D738" s="155" t="s">
        <v>105</v>
      </c>
      <c r="E738" s="155" t="s">
        <v>105</v>
      </c>
      <c r="F738" s="155" t="s">
        <v>96</v>
      </c>
      <c r="G738" s="15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55" t="s">
        <v>105</v>
      </c>
      <c r="E739" s="155" t="s">
        <v>105</v>
      </c>
      <c r="F739" s="155" t="s">
        <v>96</v>
      </c>
      <c r="G739" s="15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105</v>
      </c>
    </row>
    <row r="740" spans="1:65">
      <c r="A740" s="30"/>
      <c r="B740" s="19">
        <v>1</v>
      </c>
      <c r="C740" s="9">
        <v>5</v>
      </c>
      <c r="D740" s="155" t="s">
        <v>105</v>
      </c>
      <c r="E740" s="155" t="s">
        <v>105</v>
      </c>
      <c r="F740" s="155" t="s">
        <v>96</v>
      </c>
      <c r="G740" s="15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11</v>
      </c>
    </row>
    <row r="741" spans="1:65">
      <c r="A741" s="30"/>
      <c r="B741" s="19">
        <v>1</v>
      </c>
      <c r="C741" s="9">
        <v>6</v>
      </c>
      <c r="D741" s="155" t="s">
        <v>105</v>
      </c>
      <c r="E741" s="155" t="s">
        <v>105</v>
      </c>
      <c r="F741" s="155" t="s">
        <v>96</v>
      </c>
      <c r="G741" s="15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271</v>
      </c>
      <c r="C742" s="12"/>
      <c r="D742" s="23" t="s">
        <v>757</v>
      </c>
      <c r="E742" s="23" t="s">
        <v>757</v>
      </c>
      <c r="F742" s="23" t="s">
        <v>757</v>
      </c>
      <c r="G742" s="15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272</v>
      </c>
      <c r="C743" s="29"/>
      <c r="D743" s="11" t="s">
        <v>757</v>
      </c>
      <c r="E743" s="11" t="s">
        <v>757</v>
      </c>
      <c r="F743" s="11" t="s">
        <v>757</v>
      </c>
      <c r="G743" s="15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273</v>
      </c>
      <c r="C744" s="29"/>
      <c r="D744" s="24" t="s">
        <v>757</v>
      </c>
      <c r="E744" s="24" t="s">
        <v>757</v>
      </c>
      <c r="F744" s="24" t="s">
        <v>757</v>
      </c>
      <c r="G744" s="15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87</v>
      </c>
      <c r="C745" s="29"/>
      <c r="D745" s="13" t="s">
        <v>757</v>
      </c>
      <c r="E745" s="13" t="s">
        <v>757</v>
      </c>
      <c r="F745" s="13" t="s">
        <v>757</v>
      </c>
      <c r="G745" s="15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274</v>
      </c>
      <c r="C746" s="29"/>
      <c r="D746" s="13" t="s">
        <v>757</v>
      </c>
      <c r="E746" s="13" t="s">
        <v>757</v>
      </c>
      <c r="F746" s="13" t="s">
        <v>757</v>
      </c>
      <c r="G746" s="15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275</v>
      </c>
      <c r="C747" s="47"/>
      <c r="D747" s="45" t="s">
        <v>276</v>
      </c>
      <c r="E747" s="45" t="s">
        <v>276</v>
      </c>
      <c r="F747" s="45" t="s">
        <v>276</v>
      </c>
      <c r="G747" s="15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F748" s="20"/>
      <c r="BM748" s="55"/>
    </row>
    <row r="749" spans="1:65" ht="15">
      <c r="B749" s="8" t="s">
        <v>606</v>
      </c>
      <c r="BM749" s="28" t="s">
        <v>67</v>
      </c>
    </row>
    <row r="750" spans="1:65" ht="15">
      <c r="A750" s="25" t="s">
        <v>43</v>
      </c>
      <c r="B750" s="18" t="s">
        <v>111</v>
      </c>
      <c r="C750" s="15" t="s">
        <v>112</v>
      </c>
      <c r="D750" s="16" t="s">
        <v>231</v>
      </c>
      <c r="E750" s="17" t="s">
        <v>231</v>
      </c>
      <c r="F750" s="17" t="s">
        <v>231</v>
      </c>
      <c r="G750" s="17" t="s">
        <v>231</v>
      </c>
      <c r="H750" s="17" t="s">
        <v>231</v>
      </c>
      <c r="I750" s="17" t="s">
        <v>231</v>
      </c>
      <c r="J750" s="17" t="s">
        <v>231</v>
      </c>
      <c r="K750" s="17" t="s">
        <v>231</v>
      </c>
      <c r="L750" s="17" t="s">
        <v>231</v>
      </c>
      <c r="M750" s="17" t="s">
        <v>231</v>
      </c>
      <c r="N750" s="17" t="s">
        <v>231</v>
      </c>
      <c r="O750" s="17" t="s">
        <v>231</v>
      </c>
      <c r="P750" s="17" t="s">
        <v>231</v>
      </c>
      <c r="Q750" s="17" t="s">
        <v>231</v>
      </c>
      <c r="R750" s="17" t="s">
        <v>231</v>
      </c>
      <c r="S750" s="17" t="s">
        <v>231</v>
      </c>
      <c r="T750" s="17" t="s">
        <v>231</v>
      </c>
      <c r="U750" s="17" t="s">
        <v>231</v>
      </c>
      <c r="V750" s="15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232</v>
      </c>
      <c r="C751" s="9" t="s">
        <v>232</v>
      </c>
      <c r="D751" s="151" t="s">
        <v>236</v>
      </c>
      <c r="E751" s="152" t="s">
        <v>237</v>
      </c>
      <c r="F751" s="152" t="s">
        <v>241</v>
      </c>
      <c r="G751" s="152" t="s">
        <v>246</v>
      </c>
      <c r="H751" s="152" t="s">
        <v>247</v>
      </c>
      <c r="I751" s="152" t="s">
        <v>248</v>
      </c>
      <c r="J751" s="152" t="s">
        <v>249</v>
      </c>
      <c r="K751" s="152" t="s">
        <v>250</v>
      </c>
      <c r="L751" s="152" t="s">
        <v>251</v>
      </c>
      <c r="M751" s="152" t="s">
        <v>252</v>
      </c>
      <c r="N751" s="152" t="s">
        <v>253</v>
      </c>
      <c r="O751" s="152" t="s">
        <v>254</v>
      </c>
      <c r="P751" s="152" t="s">
        <v>255</v>
      </c>
      <c r="Q751" s="152" t="s">
        <v>257</v>
      </c>
      <c r="R751" s="152" t="s">
        <v>259</v>
      </c>
      <c r="S751" s="152" t="s">
        <v>261</v>
      </c>
      <c r="T751" s="152" t="s">
        <v>263</v>
      </c>
      <c r="U751" s="152" t="s">
        <v>264</v>
      </c>
      <c r="V751" s="15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294</v>
      </c>
      <c r="E752" s="11" t="s">
        <v>294</v>
      </c>
      <c r="F752" s="11" t="s">
        <v>329</v>
      </c>
      <c r="G752" s="11" t="s">
        <v>294</v>
      </c>
      <c r="H752" s="11" t="s">
        <v>294</v>
      </c>
      <c r="I752" s="11" t="s">
        <v>294</v>
      </c>
      <c r="J752" s="11" t="s">
        <v>294</v>
      </c>
      <c r="K752" s="11" t="s">
        <v>294</v>
      </c>
      <c r="L752" s="11" t="s">
        <v>329</v>
      </c>
      <c r="M752" s="11" t="s">
        <v>329</v>
      </c>
      <c r="N752" s="11" t="s">
        <v>329</v>
      </c>
      <c r="O752" s="11" t="s">
        <v>329</v>
      </c>
      <c r="P752" s="11" t="s">
        <v>329</v>
      </c>
      <c r="Q752" s="11" t="s">
        <v>294</v>
      </c>
      <c r="R752" s="11" t="s">
        <v>294</v>
      </c>
      <c r="S752" s="11" t="s">
        <v>294</v>
      </c>
      <c r="T752" s="11" t="s">
        <v>294</v>
      </c>
      <c r="U752" s="11" t="s">
        <v>329</v>
      </c>
      <c r="V752" s="15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0</v>
      </c>
    </row>
    <row r="753" spans="1:65">
      <c r="A753" s="30"/>
      <c r="B753" s="19"/>
      <c r="C753" s="9"/>
      <c r="D753" s="26" t="s">
        <v>330</v>
      </c>
      <c r="E753" s="26" t="s">
        <v>331</v>
      </c>
      <c r="F753" s="26" t="s">
        <v>333</v>
      </c>
      <c r="G753" s="26" t="s">
        <v>333</v>
      </c>
      <c r="H753" s="26" t="s">
        <v>333</v>
      </c>
      <c r="I753" s="26" t="s">
        <v>333</v>
      </c>
      <c r="J753" s="26" t="s">
        <v>333</v>
      </c>
      <c r="K753" s="26" t="s">
        <v>333</v>
      </c>
      <c r="L753" s="26" t="s">
        <v>331</v>
      </c>
      <c r="M753" s="26" t="s">
        <v>332</v>
      </c>
      <c r="N753" s="26" t="s">
        <v>332</v>
      </c>
      <c r="O753" s="26" t="s">
        <v>331</v>
      </c>
      <c r="P753" s="26" t="s">
        <v>333</v>
      </c>
      <c r="Q753" s="26" t="s">
        <v>332</v>
      </c>
      <c r="R753" s="26" t="s">
        <v>331</v>
      </c>
      <c r="S753" s="26" t="s">
        <v>333</v>
      </c>
      <c r="T753" s="26" t="s">
        <v>333</v>
      </c>
      <c r="U753" s="26" t="s">
        <v>332</v>
      </c>
      <c r="V753" s="15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8">
        <v>1</v>
      </c>
      <c r="C754" s="14">
        <v>1</v>
      </c>
      <c r="D754" s="218">
        <v>59.200040420925021</v>
      </c>
      <c r="E754" s="218">
        <v>64.22</v>
      </c>
      <c r="F754" s="219">
        <v>49</v>
      </c>
      <c r="G754" s="218">
        <v>59.3</v>
      </c>
      <c r="H754" s="218">
        <v>59.9</v>
      </c>
      <c r="I754" s="218">
        <v>65.7</v>
      </c>
      <c r="J754" s="218">
        <v>66.5</v>
      </c>
      <c r="K754" s="218">
        <v>63</v>
      </c>
      <c r="L754" s="218">
        <v>52.864357809287853</v>
      </c>
      <c r="M754" s="218">
        <v>59.7</v>
      </c>
      <c r="N754" s="218">
        <v>60.7</v>
      </c>
      <c r="O754" s="218">
        <v>67.400000000000006</v>
      </c>
      <c r="P754" s="218">
        <v>57.2</v>
      </c>
      <c r="Q754" s="218">
        <v>61.3</v>
      </c>
      <c r="R754" s="218">
        <v>67.180000000000007</v>
      </c>
      <c r="S754" s="218">
        <v>62.100000000000009</v>
      </c>
      <c r="T754" s="218">
        <v>70.7</v>
      </c>
      <c r="U754" s="218">
        <v>66.400000000000006</v>
      </c>
      <c r="V754" s="220"/>
      <c r="W754" s="221"/>
      <c r="X754" s="221"/>
      <c r="Y754" s="221"/>
      <c r="Z754" s="221"/>
      <c r="AA754" s="221"/>
      <c r="AB754" s="221"/>
      <c r="AC754" s="221"/>
      <c r="AD754" s="221"/>
      <c r="AE754" s="221"/>
      <c r="AF754" s="221"/>
      <c r="AG754" s="221"/>
      <c r="AH754" s="221"/>
      <c r="AI754" s="221"/>
      <c r="AJ754" s="221"/>
      <c r="AK754" s="221"/>
      <c r="AL754" s="221"/>
      <c r="AM754" s="221"/>
      <c r="AN754" s="221"/>
      <c r="AO754" s="221"/>
      <c r="AP754" s="221"/>
      <c r="AQ754" s="221"/>
      <c r="AR754" s="221"/>
      <c r="AS754" s="221"/>
      <c r="AT754" s="221"/>
      <c r="AU754" s="221"/>
      <c r="AV754" s="221"/>
      <c r="AW754" s="221"/>
      <c r="AX754" s="221"/>
      <c r="AY754" s="221"/>
      <c r="AZ754" s="221"/>
      <c r="BA754" s="221"/>
      <c r="BB754" s="221"/>
      <c r="BC754" s="221"/>
      <c r="BD754" s="221"/>
      <c r="BE754" s="221"/>
      <c r="BF754" s="221"/>
      <c r="BG754" s="221"/>
      <c r="BH754" s="221"/>
      <c r="BI754" s="221"/>
      <c r="BJ754" s="221"/>
      <c r="BK754" s="221"/>
      <c r="BL754" s="221"/>
      <c r="BM754" s="222">
        <v>1</v>
      </c>
    </row>
    <row r="755" spans="1:65">
      <c r="A755" s="30"/>
      <c r="B755" s="19">
        <v>1</v>
      </c>
      <c r="C755" s="9">
        <v>2</v>
      </c>
      <c r="D755" s="223">
        <v>60.381477617768041</v>
      </c>
      <c r="E755" s="223">
        <v>64.180000000000007</v>
      </c>
      <c r="F755" s="224">
        <v>48.4</v>
      </c>
      <c r="G755" s="223">
        <v>60.8</v>
      </c>
      <c r="H755" s="223">
        <v>60</v>
      </c>
      <c r="I755" s="223">
        <v>65.900000000000006</v>
      </c>
      <c r="J755" s="223">
        <v>67.3</v>
      </c>
      <c r="K755" s="223">
        <v>57.4</v>
      </c>
      <c r="L755" s="223">
        <v>53.056200095999998</v>
      </c>
      <c r="M755" s="223">
        <v>57.7</v>
      </c>
      <c r="N755" s="223">
        <v>59.3</v>
      </c>
      <c r="O755" s="223">
        <v>67.5</v>
      </c>
      <c r="P755" s="223">
        <v>56.8</v>
      </c>
      <c r="Q755" s="223">
        <v>61.9</v>
      </c>
      <c r="R755" s="223">
        <v>67</v>
      </c>
      <c r="S755" s="223">
        <v>63.2</v>
      </c>
      <c r="T755" s="223">
        <v>65.7</v>
      </c>
      <c r="U755" s="223">
        <v>66.3</v>
      </c>
      <c r="V755" s="220"/>
      <c r="W755" s="221"/>
      <c r="X755" s="221"/>
      <c r="Y755" s="221"/>
      <c r="Z755" s="221"/>
      <c r="AA755" s="221"/>
      <c r="AB755" s="221"/>
      <c r="AC755" s="221"/>
      <c r="AD755" s="221"/>
      <c r="AE755" s="221"/>
      <c r="AF755" s="221"/>
      <c r="AG755" s="221"/>
      <c r="AH755" s="221"/>
      <c r="AI755" s="221"/>
      <c r="AJ755" s="221"/>
      <c r="AK755" s="221"/>
      <c r="AL755" s="221"/>
      <c r="AM755" s="221"/>
      <c r="AN755" s="221"/>
      <c r="AO755" s="221"/>
      <c r="AP755" s="221"/>
      <c r="AQ755" s="221"/>
      <c r="AR755" s="221"/>
      <c r="AS755" s="221"/>
      <c r="AT755" s="221"/>
      <c r="AU755" s="221"/>
      <c r="AV755" s="221"/>
      <c r="AW755" s="221"/>
      <c r="AX755" s="221"/>
      <c r="AY755" s="221"/>
      <c r="AZ755" s="221"/>
      <c r="BA755" s="221"/>
      <c r="BB755" s="221"/>
      <c r="BC755" s="221"/>
      <c r="BD755" s="221"/>
      <c r="BE755" s="221"/>
      <c r="BF755" s="221"/>
      <c r="BG755" s="221"/>
      <c r="BH755" s="221"/>
      <c r="BI755" s="221"/>
      <c r="BJ755" s="221"/>
      <c r="BK755" s="221"/>
      <c r="BL755" s="221"/>
      <c r="BM755" s="222">
        <v>34</v>
      </c>
    </row>
    <row r="756" spans="1:65">
      <c r="A756" s="30"/>
      <c r="B756" s="19">
        <v>1</v>
      </c>
      <c r="C756" s="9">
        <v>3</v>
      </c>
      <c r="D756" s="223">
        <v>59.124973463388216</v>
      </c>
      <c r="E756" s="223">
        <v>62.92</v>
      </c>
      <c r="F756" s="224">
        <v>47.1</v>
      </c>
      <c r="G756" s="223">
        <v>58.3</v>
      </c>
      <c r="H756" s="223">
        <v>58.8</v>
      </c>
      <c r="I756" s="223">
        <v>61.500000000000007</v>
      </c>
      <c r="J756" s="223">
        <v>66.400000000000006</v>
      </c>
      <c r="K756" s="223">
        <v>56.9</v>
      </c>
      <c r="L756" s="223">
        <v>56.347525130400008</v>
      </c>
      <c r="M756" s="223">
        <v>57.5</v>
      </c>
      <c r="N756" s="223">
        <v>59.5</v>
      </c>
      <c r="O756" s="223">
        <v>66.5</v>
      </c>
      <c r="P756" s="223">
        <v>57.9</v>
      </c>
      <c r="Q756" s="223">
        <v>62.3</v>
      </c>
      <c r="R756" s="223">
        <v>65.89</v>
      </c>
      <c r="S756" s="223">
        <v>61.199999999999996</v>
      </c>
      <c r="T756" s="223">
        <v>68.599999999999994</v>
      </c>
      <c r="U756" s="223">
        <v>67</v>
      </c>
      <c r="V756" s="220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  <c r="AJ756" s="221"/>
      <c r="AK756" s="221"/>
      <c r="AL756" s="221"/>
      <c r="AM756" s="221"/>
      <c r="AN756" s="221"/>
      <c r="AO756" s="221"/>
      <c r="AP756" s="221"/>
      <c r="AQ756" s="221"/>
      <c r="AR756" s="221"/>
      <c r="AS756" s="221"/>
      <c r="AT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G756" s="221"/>
      <c r="BH756" s="221"/>
      <c r="BI756" s="221"/>
      <c r="BJ756" s="221"/>
      <c r="BK756" s="221"/>
      <c r="BL756" s="221"/>
      <c r="BM756" s="222">
        <v>16</v>
      </c>
    </row>
    <row r="757" spans="1:65">
      <c r="A757" s="30"/>
      <c r="B757" s="19">
        <v>1</v>
      </c>
      <c r="C757" s="9">
        <v>4</v>
      </c>
      <c r="D757" s="223">
        <v>61.557380091048501</v>
      </c>
      <c r="E757" s="223">
        <v>62.470000000000006</v>
      </c>
      <c r="F757" s="224">
        <v>47.4</v>
      </c>
      <c r="G757" s="223">
        <v>59.6</v>
      </c>
      <c r="H757" s="223">
        <v>59.7</v>
      </c>
      <c r="I757" s="223">
        <v>64.599999999999994</v>
      </c>
      <c r="J757" s="223">
        <v>67.5</v>
      </c>
      <c r="K757" s="223">
        <v>60.1</v>
      </c>
      <c r="L757" s="223">
        <v>55.826291620799999</v>
      </c>
      <c r="M757" s="223">
        <v>56.8</v>
      </c>
      <c r="N757" s="223">
        <v>59.2</v>
      </c>
      <c r="O757" s="223">
        <v>67.3</v>
      </c>
      <c r="P757" s="223">
        <v>59.1</v>
      </c>
      <c r="Q757" s="223">
        <v>61.4</v>
      </c>
      <c r="R757" s="223">
        <v>65.81</v>
      </c>
      <c r="S757" s="223">
        <v>62.100000000000009</v>
      </c>
      <c r="T757" s="223">
        <v>67.599999999999994</v>
      </c>
      <c r="U757" s="223">
        <v>69.400000000000006</v>
      </c>
      <c r="V757" s="220"/>
      <c r="W757" s="221"/>
      <c r="X757" s="221"/>
      <c r="Y757" s="221"/>
      <c r="Z757" s="221"/>
      <c r="AA757" s="221"/>
      <c r="AB757" s="221"/>
      <c r="AC757" s="221"/>
      <c r="AD757" s="221"/>
      <c r="AE757" s="221"/>
      <c r="AF757" s="221"/>
      <c r="AG757" s="221"/>
      <c r="AH757" s="221"/>
      <c r="AI757" s="221"/>
      <c r="AJ757" s="221"/>
      <c r="AK757" s="221"/>
      <c r="AL757" s="221"/>
      <c r="AM757" s="221"/>
      <c r="AN757" s="221"/>
      <c r="AO757" s="221"/>
      <c r="AP757" s="221"/>
      <c r="AQ757" s="221"/>
      <c r="AR757" s="221"/>
      <c r="AS757" s="221"/>
      <c r="AT757" s="221"/>
      <c r="AU757" s="221"/>
      <c r="AV757" s="221"/>
      <c r="AW757" s="221"/>
      <c r="AX757" s="221"/>
      <c r="AY757" s="221"/>
      <c r="AZ757" s="221"/>
      <c r="BA757" s="221"/>
      <c r="BB757" s="221"/>
      <c r="BC757" s="221"/>
      <c r="BD757" s="221"/>
      <c r="BE757" s="221"/>
      <c r="BF757" s="221"/>
      <c r="BG757" s="221"/>
      <c r="BH757" s="221"/>
      <c r="BI757" s="221"/>
      <c r="BJ757" s="221"/>
      <c r="BK757" s="221"/>
      <c r="BL757" s="221"/>
      <c r="BM757" s="222">
        <v>62.050452060231265</v>
      </c>
    </row>
    <row r="758" spans="1:65">
      <c r="A758" s="30"/>
      <c r="B758" s="19">
        <v>1</v>
      </c>
      <c r="C758" s="9">
        <v>5</v>
      </c>
      <c r="D758" s="223">
        <v>61.34823363206096</v>
      </c>
      <c r="E758" s="223">
        <v>62.749999999999993</v>
      </c>
      <c r="F758" s="224">
        <v>47.3</v>
      </c>
      <c r="G758" s="223">
        <v>58.7</v>
      </c>
      <c r="H758" s="223">
        <v>58.8</v>
      </c>
      <c r="I758" s="223">
        <v>63.4</v>
      </c>
      <c r="J758" s="223">
        <v>64.2</v>
      </c>
      <c r="K758" s="223">
        <v>60.6</v>
      </c>
      <c r="L758" s="223">
        <v>56.003397591599999</v>
      </c>
      <c r="M758" s="223">
        <v>56.3</v>
      </c>
      <c r="N758" s="223">
        <v>59.7</v>
      </c>
      <c r="O758" s="223">
        <v>68.3</v>
      </c>
      <c r="P758" s="223">
        <v>58.3</v>
      </c>
      <c r="Q758" s="223">
        <v>63.5</v>
      </c>
      <c r="R758" s="223">
        <v>67.239999999999995</v>
      </c>
      <c r="S758" s="223">
        <v>63.1</v>
      </c>
      <c r="T758" s="223">
        <v>65.900000000000006</v>
      </c>
      <c r="U758" s="223">
        <v>67.099999999999994</v>
      </c>
      <c r="V758" s="220"/>
      <c r="W758" s="221"/>
      <c r="X758" s="221"/>
      <c r="Y758" s="221"/>
      <c r="Z758" s="221"/>
      <c r="AA758" s="221"/>
      <c r="AB758" s="221"/>
      <c r="AC758" s="221"/>
      <c r="AD758" s="221"/>
      <c r="AE758" s="221"/>
      <c r="AF758" s="221"/>
      <c r="AG758" s="221"/>
      <c r="AH758" s="221"/>
      <c r="AI758" s="221"/>
      <c r="AJ758" s="221"/>
      <c r="AK758" s="221"/>
      <c r="AL758" s="221"/>
      <c r="AM758" s="221"/>
      <c r="AN758" s="221"/>
      <c r="AO758" s="221"/>
      <c r="AP758" s="221"/>
      <c r="AQ758" s="221"/>
      <c r="AR758" s="221"/>
      <c r="AS758" s="221"/>
      <c r="AT758" s="221"/>
      <c r="AU758" s="221"/>
      <c r="AV758" s="221"/>
      <c r="AW758" s="221"/>
      <c r="AX758" s="221"/>
      <c r="AY758" s="221"/>
      <c r="AZ758" s="221"/>
      <c r="BA758" s="221"/>
      <c r="BB758" s="221"/>
      <c r="BC758" s="221"/>
      <c r="BD758" s="221"/>
      <c r="BE758" s="221"/>
      <c r="BF758" s="221"/>
      <c r="BG758" s="221"/>
      <c r="BH758" s="221"/>
      <c r="BI758" s="221"/>
      <c r="BJ758" s="221"/>
      <c r="BK758" s="221"/>
      <c r="BL758" s="221"/>
      <c r="BM758" s="222">
        <v>108</v>
      </c>
    </row>
    <row r="759" spans="1:65">
      <c r="A759" s="30"/>
      <c r="B759" s="19">
        <v>1</v>
      </c>
      <c r="C759" s="9">
        <v>6</v>
      </c>
      <c r="D759" s="223">
        <v>59.960845393911164</v>
      </c>
      <c r="E759" s="223">
        <v>65.61</v>
      </c>
      <c r="F759" s="224">
        <v>47.6</v>
      </c>
      <c r="G759" s="223">
        <v>58.2</v>
      </c>
      <c r="H759" s="223">
        <v>58.4</v>
      </c>
      <c r="I759" s="223">
        <v>63</v>
      </c>
      <c r="J759" s="223">
        <v>65</v>
      </c>
      <c r="K759" s="223">
        <v>56.8</v>
      </c>
      <c r="L759" s="223">
        <v>55.745387276400002</v>
      </c>
      <c r="M759" s="223">
        <v>56.3</v>
      </c>
      <c r="N759" s="223">
        <v>59.2</v>
      </c>
      <c r="O759" s="223">
        <v>68.3</v>
      </c>
      <c r="P759" s="223">
        <v>56.7</v>
      </c>
      <c r="Q759" s="223">
        <v>61</v>
      </c>
      <c r="R759" s="223">
        <v>66.66</v>
      </c>
      <c r="S759" s="223">
        <v>61.70000000000001</v>
      </c>
      <c r="T759" s="223">
        <v>68.8</v>
      </c>
      <c r="U759" s="223">
        <v>68</v>
      </c>
      <c r="V759" s="220"/>
      <c r="W759" s="221"/>
      <c r="X759" s="221"/>
      <c r="Y759" s="221"/>
      <c r="Z759" s="221"/>
      <c r="AA759" s="221"/>
      <c r="AB759" s="221"/>
      <c r="AC759" s="221"/>
      <c r="AD759" s="221"/>
      <c r="AE759" s="221"/>
      <c r="AF759" s="221"/>
      <c r="AG759" s="221"/>
      <c r="AH759" s="221"/>
      <c r="AI759" s="221"/>
      <c r="AJ759" s="221"/>
      <c r="AK759" s="221"/>
      <c r="AL759" s="221"/>
      <c r="AM759" s="221"/>
      <c r="AN759" s="221"/>
      <c r="AO759" s="221"/>
      <c r="AP759" s="221"/>
      <c r="AQ759" s="221"/>
      <c r="AR759" s="221"/>
      <c r="AS759" s="221"/>
      <c r="AT759" s="221"/>
      <c r="AU759" s="221"/>
      <c r="AV759" s="221"/>
      <c r="AW759" s="221"/>
      <c r="AX759" s="221"/>
      <c r="AY759" s="221"/>
      <c r="AZ759" s="221"/>
      <c r="BA759" s="221"/>
      <c r="BB759" s="221"/>
      <c r="BC759" s="221"/>
      <c r="BD759" s="221"/>
      <c r="BE759" s="221"/>
      <c r="BF759" s="221"/>
      <c r="BG759" s="221"/>
      <c r="BH759" s="221"/>
      <c r="BI759" s="221"/>
      <c r="BJ759" s="221"/>
      <c r="BK759" s="221"/>
      <c r="BL759" s="221"/>
      <c r="BM759" s="226"/>
    </row>
    <row r="760" spans="1:65">
      <c r="A760" s="30"/>
      <c r="B760" s="20" t="s">
        <v>271</v>
      </c>
      <c r="C760" s="12"/>
      <c r="D760" s="227">
        <v>60.262158436516984</v>
      </c>
      <c r="E760" s="227">
        <v>63.691666666666663</v>
      </c>
      <c r="F760" s="227">
        <v>47.800000000000004</v>
      </c>
      <c r="G760" s="227">
        <v>59.15</v>
      </c>
      <c r="H760" s="227">
        <v>59.266666666666659</v>
      </c>
      <c r="I760" s="227">
        <v>64.016666666666666</v>
      </c>
      <c r="J760" s="227">
        <v>66.150000000000006</v>
      </c>
      <c r="K760" s="227">
        <v>59.133333333333333</v>
      </c>
      <c r="L760" s="227">
        <v>54.973859920747969</v>
      </c>
      <c r="M760" s="227">
        <v>57.383333333333333</v>
      </c>
      <c r="N760" s="227">
        <v>59.599999999999994</v>
      </c>
      <c r="O760" s="227">
        <v>67.55</v>
      </c>
      <c r="P760" s="227">
        <v>57.666666666666664</v>
      </c>
      <c r="Q760" s="227">
        <v>61.9</v>
      </c>
      <c r="R760" s="227">
        <v>66.63</v>
      </c>
      <c r="S760" s="227">
        <v>62.233333333333341</v>
      </c>
      <c r="T760" s="227">
        <v>67.88333333333334</v>
      </c>
      <c r="U760" s="227">
        <v>67.366666666666674</v>
      </c>
      <c r="V760" s="220"/>
      <c r="W760" s="221"/>
      <c r="X760" s="221"/>
      <c r="Y760" s="221"/>
      <c r="Z760" s="221"/>
      <c r="AA760" s="221"/>
      <c r="AB760" s="221"/>
      <c r="AC760" s="221"/>
      <c r="AD760" s="221"/>
      <c r="AE760" s="221"/>
      <c r="AF760" s="221"/>
      <c r="AG760" s="221"/>
      <c r="AH760" s="221"/>
      <c r="AI760" s="221"/>
      <c r="AJ760" s="221"/>
      <c r="AK760" s="221"/>
      <c r="AL760" s="221"/>
      <c r="AM760" s="221"/>
      <c r="AN760" s="221"/>
      <c r="AO760" s="221"/>
      <c r="AP760" s="221"/>
      <c r="AQ760" s="221"/>
      <c r="AR760" s="221"/>
      <c r="AS760" s="221"/>
      <c r="AT760" s="221"/>
      <c r="AU760" s="221"/>
      <c r="AV760" s="221"/>
      <c r="AW760" s="221"/>
      <c r="AX760" s="221"/>
      <c r="AY760" s="221"/>
      <c r="AZ760" s="221"/>
      <c r="BA760" s="221"/>
      <c r="BB760" s="221"/>
      <c r="BC760" s="221"/>
      <c r="BD760" s="221"/>
      <c r="BE760" s="221"/>
      <c r="BF760" s="221"/>
      <c r="BG760" s="221"/>
      <c r="BH760" s="221"/>
      <c r="BI760" s="221"/>
      <c r="BJ760" s="221"/>
      <c r="BK760" s="221"/>
      <c r="BL760" s="221"/>
      <c r="BM760" s="226"/>
    </row>
    <row r="761" spans="1:65">
      <c r="A761" s="30"/>
      <c r="B761" s="3" t="s">
        <v>272</v>
      </c>
      <c r="C761" s="29"/>
      <c r="D761" s="223">
        <v>60.171161505839606</v>
      </c>
      <c r="E761" s="223">
        <v>63.550000000000004</v>
      </c>
      <c r="F761" s="223">
        <v>47.5</v>
      </c>
      <c r="G761" s="223">
        <v>59</v>
      </c>
      <c r="H761" s="223">
        <v>59.25</v>
      </c>
      <c r="I761" s="223">
        <v>64</v>
      </c>
      <c r="J761" s="223">
        <v>66.45</v>
      </c>
      <c r="K761" s="223">
        <v>58.75</v>
      </c>
      <c r="L761" s="223">
        <v>55.785839448600001</v>
      </c>
      <c r="M761" s="223">
        <v>57.15</v>
      </c>
      <c r="N761" s="223">
        <v>59.4</v>
      </c>
      <c r="O761" s="223">
        <v>67.45</v>
      </c>
      <c r="P761" s="223">
        <v>57.55</v>
      </c>
      <c r="Q761" s="223">
        <v>61.65</v>
      </c>
      <c r="R761" s="223">
        <v>66.83</v>
      </c>
      <c r="S761" s="223">
        <v>62.100000000000009</v>
      </c>
      <c r="T761" s="223">
        <v>68.099999999999994</v>
      </c>
      <c r="U761" s="223">
        <v>67.05</v>
      </c>
      <c r="V761" s="220"/>
      <c r="W761" s="221"/>
      <c r="X761" s="221"/>
      <c r="Y761" s="221"/>
      <c r="Z761" s="221"/>
      <c r="AA761" s="221"/>
      <c r="AB761" s="221"/>
      <c r="AC761" s="221"/>
      <c r="AD761" s="221"/>
      <c r="AE761" s="221"/>
      <c r="AF761" s="221"/>
      <c r="AG761" s="221"/>
      <c r="AH761" s="221"/>
      <c r="AI761" s="221"/>
      <c r="AJ761" s="221"/>
      <c r="AK761" s="221"/>
      <c r="AL761" s="221"/>
      <c r="AM761" s="221"/>
      <c r="AN761" s="221"/>
      <c r="AO761" s="221"/>
      <c r="AP761" s="221"/>
      <c r="AQ761" s="221"/>
      <c r="AR761" s="221"/>
      <c r="AS761" s="221"/>
      <c r="AT761" s="221"/>
      <c r="AU761" s="221"/>
      <c r="AV761" s="221"/>
      <c r="AW761" s="221"/>
      <c r="AX761" s="221"/>
      <c r="AY761" s="221"/>
      <c r="AZ761" s="221"/>
      <c r="BA761" s="221"/>
      <c r="BB761" s="221"/>
      <c r="BC761" s="221"/>
      <c r="BD761" s="221"/>
      <c r="BE761" s="221"/>
      <c r="BF761" s="221"/>
      <c r="BG761" s="221"/>
      <c r="BH761" s="221"/>
      <c r="BI761" s="221"/>
      <c r="BJ761" s="221"/>
      <c r="BK761" s="221"/>
      <c r="BL761" s="221"/>
      <c r="BM761" s="226"/>
    </row>
    <row r="762" spans="1:65">
      <c r="A762" s="30"/>
      <c r="B762" s="3" t="s">
        <v>273</v>
      </c>
      <c r="C762" s="29"/>
      <c r="D762" s="229">
        <v>1.0376386098788857</v>
      </c>
      <c r="E762" s="229">
        <v>1.1976880506486931</v>
      </c>
      <c r="F762" s="229">
        <v>0.74027022093286976</v>
      </c>
      <c r="G762" s="229">
        <v>0.97724101428460197</v>
      </c>
      <c r="H762" s="229">
        <v>0.68019605016985241</v>
      </c>
      <c r="I762" s="229">
        <v>1.701078089526364</v>
      </c>
      <c r="J762" s="229">
        <v>1.3003845585056739</v>
      </c>
      <c r="K762" s="229">
        <v>2.5089174292245398</v>
      </c>
      <c r="L762" s="229">
        <v>1.5745613071196642</v>
      </c>
      <c r="M762" s="229">
        <v>1.2781497043252301</v>
      </c>
      <c r="N762" s="229">
        <v>0.57271284253105481</v>
      </c>
      <c r="O762" s="229">
        <v>0.68044103344815876</v>
      </c>
      <c r="P762" s="229">
        <v>0.93950341493081646</v>
      </c>
      <c r="Q762" s="229">
        <v>0.90994505328618636</v>
      </c>
      <c r="R762" s="229">
        <v>0.63755784051331321</v>
      </c>
      <c r="S762" s="229">
        <v>0.78400680269157552</v>
      </c>
      <c r="T762" s="229">
        <v>1.9009646673903913</v>
      </c>
      <c r="U762" s="229">
        <v>1.1673331429659106</v>
      </c>
      <c r="V762" s="230"/>
      <c r="W762" s="231"/>
      <c r="X762" s="231"/>
      <c r="Y762" s="231"/>
      <c r="Z762" s="231"/>
      <c r="AA762" s="231"/>
      <c r="AB762" s="231"/>
      <c r="AC762" s="231"/>
      <c r="AD762" s="231"/>
      <c r="AE762" s="231"/>
      <c r="AF762" s="231"/>
      <c r="AG762" s="231"/>
      <c r="AH762" s="231"/>
      <c r="AI762" s="231"/>
      <c r="AJ762" s="231"/>
      <c r="AK762" s="231"/>
      <c r="AL762" s="231"/>
      <c r="AM762" s="231"/>
      <c r="AN762" s="231"/>
      <c r="AO762" s="231"/>
      <c r="AP762" s="231"/>
      <c r="AQ762" s="231"/>
      <c r="AR762" s="231"/>
      <c r="AS762" s="231"/>
      <c r="AT762" s="231"/>
      <c r="AU762" s="231"/>
      <c r="AV762" s="231"/>
      <c r="AW762" s="231"/>
      <c r="AX762" s="231"/>
      <c r="AY762" s="231"/>
      <c r="AZ762" s="231"/>
      <c r="BA762" s="231"/>
      <c r="BB762" s="231"/>
      <c r="BC762" s="231"/>
      <c r="BD762" s="231"/>
      <c r="BE762" s="231"/>
      <c r="BF762" s="231"/>
      <c r="BG762" s="231"/>
      <c r="BH762" s="231"/>
      <c r="BI762" s="231"/>
      <c r="BJ762" s="231"/>
      <c r="BK762" s="231"/>
      <c r="BL762" s="231"/>
      <c r="BM762" s="232"/>
    </row>
    <row r="763" spans="1:65">
      <c r="A763" s="30"/>
      <c r="B763" s="3" t="s">
        <v>87</v>
      </c>
      <c r="C763" s="29"/>
      <c r="D763" s="13">
        <v>1.7218742852896374E-2</v>
      </c>
      <c r="E763" s="13">
        <v>1.880447024438613E-2</v>
      </c>
      <c r="F763" s="13">
        <v>1.5486824705708571E-2</v>
      </c>
      <c r="G763" s="13">
        <v>1.6521403453670362E-2</v>
      </c>
      <c r="H763" s="13">
        <v>1.1476873737399087E-2</v>
      </c>
      <c r="I763" s="13">
        <v>2.657242524644151E-2</v>
      </c>
      <c r="J763" s="13">
        <v>1.9658118798271711E-2</v>
      </c>
      <c r="K763" s="13">
        <v>4.2428141418678803E-2</v>
      </c>
      <c r="L763" s="13">
        <v>2.8642000204999265E-2</v>
      </c>
      <c r="M763" s="13">
        <v>2.2273883897622367E-2</v>
      </c>
      <c r="N763" s="13">
        <v>9.6092758813935385E-3</v>
      </c>
      <c r="O763" s="13">
        <v>1.007314631307415E-2</v>
      </c>
      <c r="P763" s="13">
        <v>1.6291966732904332E-2</v>
      </c>
      <c r="Q763" s="13">
        <v>1.470024318717587E-2</v>
      </c>
      <c r="R763" s="13">
        <v>9.5686303543946159E-3</v>
      </c>
      <c r="S763" s="13">
        <v>1.2597859711166183E-2</v>
      </c>
      <c r="T763" s="13">
        <v>2.8003407818174186E-2</v>
      </c>
      <c r="U763" s="13">
        <v>1.7328052592269824E-2</v>
      </c>
      <c r="V763" s="15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274</v>
      </c>
      <c r="C764" s="29"/>
      <c r="D764" s="13">
        <v>-2.8819993478507056E-2</v>
      </c>
      <c r="E764" s="13">
        <v>2.6449680090038674E-2</v>
      </c>
      <c r="F764" s="13">
        <v>-0.2296591174935938</v>
      </c>
      <c r="G764" s="13">
        <v>-4.6743447693432638E-2</v>
      </c>
      <c r="H764" s="13">
        <v>-4.4863257254958211E-2</v>
      </c>
      <c r="I764" s="13">
        <v>3.1687353454360467E-2</v>
      </c>
      <c r="J764" s="13">
        <v>6.6067978615037104E-2</v>
      </c>
      <c r="K764" s="13">
        <v>-4.7012046327500334E-2</v>
      </c>
      <c r="L764" s="13">
        <v>-0.11404577895120205</v>
      </c>
      <c r="M764" s="13">
        <v>-7.5214902904617742E-2</v>
      </c>
      <c r="N764" s="13">
        <v>-3.9491284573602514E-2</v>
      </c>
      <c r="O764" s="13">
        <v>8.8630263876730897E-2</v>
      </c>
      <c r="P764" s="13">
        <v>-7.0648726125465466E-2</v>
      </c>
      <c r="Q764" s="13">
        <v>-2.4246730722481402E-3</v>
      </c>
      <c r="R764" s="13">
        <v>7.3803619276189059E-2</v>
      </c>
      <c r="S764" s="13">
        <v>2.9472996091077786E-3</v>
      </c>
      <c r="T764" s="13">
        <v>9.4002236558086594E-2</v>
      </c>
      <c r="U764" s="13">
        <v>8.5675678901985242E-2</v>
      </c>
      <c r="V764" s="15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275</v>
      </c>
      <c r="C765" s="47"/>
      <c r="D765" s="45">
        <v>0.17</v>
      </c>
      <c r="E765" s="45">
        <v>0.55000000000000004</v>
      </c>
      <c r="F765" s="45">
        <v>2.82</v>
      </c>
      <c r="G765" s="45">
        <v>0.41</v>
      </c>
      <c r="H765" s="45">
        <v>0.39</v>
      </c>
      <c r="I765" s="45">
        <v>0.62</v>
      </c>
      <c r="J765" s="45">
        <v>1.08</v>
      </c>
      <c r="K765" s="45">
        <v>0.41</v>
      </c>
      <c r="L765" s="45">
        <v>1.3</v>
      </c>
      <c r="M765" s="45">
        <v>0.79</v>
      </c>
      <c r="N765" s="45">
        <v>0.31</v>
      </c>
      <c r="O765" s="45">
        <v>1.37</v>
      </c>
      <c r="P765" s="45">
        <v>0.73</v>
      </c>
      <c r="Q765" s="45">
        <v>0.17</v>
      </c>
      <c r="R765" s="45">
        <v>1.18</v>
      </c>
      <c r="S765" s="45">
        <v>0.24</v>
      </c>
      <c r="T765" s="45">
        <v>1.44</v>
      </c>
      <c r="U765" s="45">
        <v>1.33</v>
      </c>
      <c r="V765" s="15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BM766" s="55"/>
    </row>
    <row r="767" spans="1:65" ht="15">
      <c r="B767" s="8" t="s">
        <v>607</v>
      </c>
      <c r="BM767" s="28" t="s">
        <v>327</v>
      </c>
    </row>
    <row r="768" spans="1:65" ht="15">
      <c r="A768" s="25" t="s">
        <v>59</v>
      </c>
      <c r="B768" s="18" t="s">
        <v>111</v>
      </c>
      <c r="C768" s="15" t="s">
        <v>112</v>
      </c>
      <c r="D768" s="16" t="s">
        <v>231</v>
      </c>
      <c r="E768" s="17" t="s">
        <v>231</v>
      </c>
      <c r="F768" s="17" t="s">
        <v>231</v>
      </c>
      <c r="G768" s="17" t="s">
        <v>231</v>
      </c>
      <c r="H768" s="17" t="s">
        <v>231</v>
      </c>
      <c r="I768" s="17" t="s">
        <v>231</v>
      </c>
      <c r="J768" s="17" t="s">
        <v>231</v>
      </c>
      <c r="K768" s="17" t="s">
        <v>231</v>
      </c>
      <c r="L768" s="17" t="s">
        <v>231</v>
      </c>
      <c r="M768" s="17" t="s">
        <v>231</v>
      </c>
      <c r="N768" s="17" t="s">
        <v>231</v>
      </c>
      <c r="O768" s="17" t="s">
        <v>231</v>
      </c>
      <c r="P768" s="17" t="s">
        <v>231</v>
      </c>
      <c r="Q768" s="17" t="s">
        <v>231</v>
      </c>
      <c r="R768" s="17" t="s">
        <v>231</v>
      </c>
      <c r="S768" s="17" t="s">
        <v>231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232</v>
      </c>
      <c r="C769" s="9" t="s">
        <v>232</v>
      </c>
      <c r="D769" s="151" t="s">
        <v>236</v>
      </c>
      <c r="E769" s="152" t="s">
        <v>237</v>
      </c>
      <c r="F769" s="152" t="s">
        <v>241</v>
      </c>
      <c r="G769" s="152" t="s">
        <v>246</v>
      </c>
      <c r="H769" s="152" t="s">
        <v>247</v>
      </c>
      <c r="I769" s="152" t="s">
        <v>248</v>
      </c>
      <c r="J769" s="152" t="s">
        <v>249</v>
      </c>
      <c r="K769" s="152" t="s">
        <v>250</v>
      </c>
      <c r="L769" s="152" t="s">
        <v>251</v>
      </c>
      <c r="M769" s="152" t="s">
        <v>252</v>
      </c>
      <c r="N769" s="152" t="s">
        <v>253</v>
      </c>
      <c r="O769" s="152" t="s">
        <v>254</v>
      </c>
      <c r="P769" s="152" t="s">
        <v>255</v>
      </c>
      <c r="Q769" s="152" t="s">
        <v>259</v>
      </c>
      <c r="R769" s="152" t="s">
        <v>263</v>
      </c>
      <c r="S769" s="152" t="s">
        <v>264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294</v>
      </c>
      <c r="E770" s="11" t="s">
        <v>294</v>
      </c>
      <c r="F770" s="11" t="s">
        <v>329</v>
      </c>
      <c r="G770" s="11" t="s">
        <v>294</v>
      </c>
      <c r="H770" s="11" t="s">
        <v>294</v>
      </c>
      <c r="I770" s="11" t="s">
        <v>294</v>
      </c>
      <c r="J770" s="11" t="s">
        <v>294</v>
      </c>
      <c r="K770" s="11" t="s">
        <v>294</v>
      </c>
      <c r="L770" s="11" t="s">
        <v>329</v>
      </c>
      <c r="M770" s="11" t="s">
        <v>329</v>
      </c>
      <c r="N770" s="11" t="s">
        <v>329</v>
      </c>
      <c r="O770" s="11" t="s">
        <v>329</v>
      </c>
      <c r="P770" s="11" t="s">
        <v>329</v>
      </c>
      <c r="Q770" s="11" t="s">
        <v>294</v>
      </c>
      <c r="R770" s="11" t="s">
        <v>294</v>
      </c>
      <c r="S770" s="11" t="s">
        <v>329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330</v>
      </c>
      <c r="E771" s="26" t="s">
        <v>331</v>
      </c>
      <c r="F771" s="26" t="s">
        <v>333</v>
      </c>
      <c r="G771" s="26" t="s">
        <v>333</v>
      </c>
      <c r="H771" s="26" t="s">
        <v>333</v>
      </c>
      <c r="I771" s="26" t="s">
        <v>333</v>
      </c>
      <c r="J771" s="26" t="s">
        <v>333</v>
      </c>
      <c r="K771" s="26" t="s">
        <v>333</v>
      </c>
      <c r="L771" s="26" t="s">
        <v>331</v>
      </c>
      <c r="M771" s="26" t="s">
        <v>332</v>
      </c>
      <c r="N771" s="26" t="s">
        <v>332</v>
      </c>
      <c r="O771" s="26" t="s">
        <v>331</v>
      </c>
      <c r="P771" s="26" t="s">
        <v>333</v>
      </c>
      <c r="Q771" s="26" t="s">
        <v>331</v>
      </c>
      <c r="R771" s="26" t="s">
        <v>333</v>
      </c>
      <c r="S771" s="26" t="s">
        <v>332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13" t="s">
        <v>107</v>
      </c>
      <c r="E772" s="214">
        <v>3.0000000000000001E-3</v>
      </c>
      <c r="F772" s="214">
        <v>2E-3</v>
      </c>
      <c r="G772" s="214">
        <v>4.0000000000000001E-3</v>
      </c>
      <c r="H772" s="214">
        <v>3.0000000000000001E-3</v>
      </c>
      <c r="I772" s="214">
        <v>4.0000000000000001E-3</v>
      </c>
      <c r="J772" s="213">
        <v>1.2E-2</v>
      </c>
      <c r="K772" s="214">
        <v>3.0000000000000001E-3</v>
      </c>
      <c r="L772" s="213" t="s">
        <v>210</v>
      </c>
      <c r="M772" s="214">
        <v>6.0000000000000001E-3</v>
      </c>
      <c r="N772" s="214">
        <v>3.0000000000000001E-3</v>
      </c>
      <c r="O772" s="213" t="s">
        <v>210</v>
      </c>
      <c r="P772" s="214">
        <v>7.0000000000000001E-3</v>
      </c>
      <c r="Q772" s="214">
        <v>2E-3</v>
      </c>
      <c r="R772" s="214">
        <v>6.0000000000000001E-3</v>
      </c>
      <c r="S772" s="213" t="s">
        <v>106</v>
      </c>
      <c r="T772" s="211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  <c r="AH772" s="212"/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  <c r="BI772" s="212"/>
      <c r="BJ772" s="212"/>
      <c r="BK772" s="212"/>
      <c r="BL772" s="212"/>
      <c r="BM772" s="215">
        <v>1</v>
      </c>
    </row>
    <row r="773" spans="1:65">
      <c r="A773" s="30"/>
      <c r="B773" s="19">
        <v>1</v>
      </c>
      <c r="C773" s="9">
        <v>2</v>
      </c>
      <c r="D773" s="216" t="s">
        <v>107</v>
      </c>
      <c r="E773" s="24">
        <v>3.0000000000000001E-3</v>
      </c>
      <c r="F773" s="24">
        <v>2E-3</v>
      </c>
      <c r="G773" s="24">
        <v>4.0000000000000001E-3</v>
      </c>
      <c r="H773" s="24">
        <v>4.0000000000000001E-3</v>
      </c>
      <c r="I773" s="24">
        <v>3.0000000000000001E-3</v>
      </c>
      <c r="J773" s="216">
        <v>8.0000000000000002E-3</v>
      </c>
      <c r="K773" s="24">
        <v>2E-3</v>
      </c>
      <c r="L773" s="216" t="s">
        <v>210</v>
      </c>
      <c r="M773" s="24">
        <v>6.0000000000000001E-3</v>
      </c>
      <c r="N773" s="24">
        <v>2E-3</v>
      </c>
      <c r="O773" s="216" t="s">
        <v>210</v>
      </c>
      <c r="P773" s="24">
        <v>8.9999999999999993E-3</v>
      </c>
      <c r="Q773" s="24">
        <v>2E-3</v>
      </c>
      <c r="R773" s="24">
        <v>4.0000000000000001E-3</v>
      </c>
      <c r="S773" s="216" t="s">
        <v>106</v>
      </c>
      <c r="T773" s="211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  <c r="AH773" s="212"/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  <c r="BI773" s="212"/>
      <c r="BJ773" s="212"/>
      <c r="BK773" s="212"/>
      <c r="BL773" s="212"/>
      <c r="BM773" s="215">
        <v>2</v>
      </c>
    </row>
    <row r="774" spans="1:65">
      <c r="A774" s="30"/>
      <c r="B774" s="19">
        <v>1</v>
      </c>
      <c r="C774" s="9">
        <v>3</v>
      </c>
      <c r="D774" s="216" t="s">
        <v>107</v>
      </c>
      <c r="E774" s="24">
        <v>3.0000000000000001E-3</v>
      </c>
      <c r="F774" s="24">
        <v>2E-3</v>
      </c>
      <c r="G774" s="24">
        <v>4.0000000000000001E-3</v>
      </c>
      <c r="H774" s="24">
        <v>3.0000000000000001E-3</v>
      </c>
      <c r="I774" s="24">
        <v>5.0000000000000001E-3</v>
      </c>
      <c r="J774" s="216">
        <v>0.01</v>
      </c>
      <c r="K774" s="24">
        <v>8.9999999999999993E-3</v>
      </c>
      <c r="L774" s="216" t="s">
        <v>210</v>
      </c>
      <c r="M774" s="24">
        <v>6.0000000000000001E-3</v>
      </c>
      <c r="N774" s="24">
        <v>2E-3</v>
      </c>
      <c r="O774" s="216" t="s">
        <v>210</v>
      </c>
      <c r="P774" s="24">
        <v>8.0000000000000002E-3</v>
      </c>
      <c r="Q774" s="24">
        <v>2E-3</v>
      </c>
      <c r="R774" s="24">
        <v>5.0000000000000001E-3</v>
      </c>
      <c r="S774" s="216" t="s">
        <v>106</v>
      </c>
      <c r="T774" s="211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  <c r="AH774" s="212"/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/>
      <c r="BJ774" s="212"/>
      <c r="BK774" s="212"/>
      <c r="BL774" s="212"/>
      <c r="BM774" s="215">
        <v>16</v>
      </c>
    </row>
    <row r="775" spans="1:65">
      <c r="A775" s="30"/>
      <c r="B775" s="19">
        <v>1</v>
      </c>
      <c r="C775" s="9">
        <v>4</v>
      </c>
      <c r="D775" s="216" t="s">
        <v>107</v>
      </c>
      <c r="E775" s="24">
        <v>3.0000000000000001E-3</v>
      </c>
      <c r="F775" s="24">
        <v>2E-3</v>
      </c>
      <c r="G775" s="24">
        <v>4.0000000000000001E-3</v>
      </c>
      <c r="H775" s="24">
        <v>3.0000000000000001E-3</v>
      </c>
      <c r="I775" s="24">
        <v>5.0000000000000001E-3</v>
      </c>
      <c r="J775" s="216">
        <v>8.0000000000000002E-3</v>
      </c>
      <c r="K775" s="24">
        <v>2E-3</v>
      </c>
      <c r="L775" s="216" t="s">
        <v>210</v>
      </c>
      <c r="M775" s="24">
        <v>6.0000000000000001E-3</v>
      </c>
      <c r="N775" s="24">
        <v>3.0000000000000001E-3</v>
      </c>
      <c r="O775" s="216" t="s">
        <v>210</v>
      </c>
      <c r="P775" s="24">
        <v>7.0000000000000001E-3</v>
      </c>
      <c r="Q775" s="24">
        <v>3.0000000000000001E-3</v>
      </c>
      <c r="R775" s="24">
        <v>5.0000000000000001E-3</v>
      </c>
      <c r="S775" s="216" t="s">
        <v>106</v>
      </c>
      <c r="T775" s="211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  <c r="AH775" s="212"/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  <c r="BI775" s="212"/>
      <c r="BJ775" s="212"/>
      <c r="BK775" s="212"/>
      <c r="BL775" s="212"/>
      <c r="BM775" s="215">
        <v>4.0606060606060597E-3</v>
      </c>
    </row>
    <row r="776" spans="1:65">
      <c r="A776" s="30"/>
      <c r="B776" s="19">
        <v>1</v>
      </c>
      <c r="C776" s="9">
        <v>5</v>
      </c>
      <c r="D776" s="216" t="s">
        <v>107</v>
      </c>
      <c r="E776" s="24">
        <v>3.0000000000000001E-3</v>
      </c>
      <c r="F776" s="24">
        <v>2E-3</v>
      </c>
      <c r="G776" s="24">
        <v>3.0000000000000001E-3</v>
      </c>
      <c r="H776" s="24">
        <v>4.0000000000000001E-3</v>
      </c>
      <c r="I776" s="24">
        <v>4.0000000000000001E-3</v>
      </c>
      <c r="J776" s="216">
        <v>0.01</v>
      </c>
      <c r="K776" s="24">
        <v>2E-3</v>
      </c>
      <c r="L776" s="216" t="s">
        <v>210</v>
      </c>
      <c r="M776" s="24">
        <v>5.0000000000000001E-3</v>
      </c>
      <c r="N776" s="24">
        <v>2E-3</v>
      </c>
      <c r="O776" s="216" t="s">
        <v>210</v>
      </c>
      <c r="P776" s="24">
        <v>8.0000000000000002E-3</v>
      </c>
      <c r="Q776" s="24">
        <v>3.0000000000000001E-3</v>
      </c>
      <c r="R776" s="24">
        <v>5.0000000000000001E-3</v>
      </c>
      <c r="S776" s="216" t="s">
        <v>106</v>
      </c>
      <c r="T776" s="211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  <c r="AH776" s="212"/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  <c r="BI776" s="212"/>
      <c r="BJ776" s="212"/>
      <c r="BK776" s="212"/>
      <c r="BL776" s="212"/>
      <c r="BM776" s="215">
        <v>12</v>
      </c>
    </row>
    <row r="777" spans="1:65">
      <c r="A777" s="30"/>
      <c r="B777" s="19">
        <v>1</v>
      </c>
      <c r="C777" s="9">
        <v>6</v>
      </c>
      <c r="D777" s="216" t="s">
        <v>107</v>
      </c>
      <c r="E777" s="24">
        <v>3.0000000000000001E-3</v>
      </c>
      <c r="F777" s="24">
        <v>2E-3</v>
      </c>
      <c r="G777" s="24">
        <v>4.0000000000000001E-3</v>
      </c>
      <c r="H777" s="24">
        <v>3.0000000000000001E-3</v>
      </c>
      <c r="I777" s="24">
        <v>4.0000000000000001E-3</v>
      </c>
      <c r="J777" s="216">
        <v>8.0000000000000002E-3</v>
      </c>
      <c r="K777" s="24">
        <v>8.0000000000000002E-3</v>
      </c>
      <c r="L777" s="216" t="s">
        <v>210</v>
      </c>
      <c r="M777" s="24">
        <v>6.0000000000000001E-3</v>
      </c>
      <c r="N777" s="24">
        <v>3.0000000000000001E-3</v>
      </c>
      <c r="O777" s="216" t="s">
        <v>210</v>
      </c>
      <c r="P777" s="24">
        <v>0.01</v>
      </c>
      <c r="Q777" s="24">
        <v>2E-3</v>
      </c>
      <c r="R777" s="24">
        <v>6.0000000000000001E-3</v>
      </c>
      <c r="S777" s="216" t="s">
        <v>106</v>
      </c>
      <c r="T777" s="211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  <c r="AH777" s="212"/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  <c r="BI777" s="212"/>
      <c r="BJ777" s="212"/>
      <c r="BK777" s="212"/>
      <c r="BL777" s="212"/>
      <c r="BM777" s="56"/>
    </row>
    <row r="778" spans="1:65">
      <c r="A778" s="30"/>
      <c r="B778" s="20" t="s">
        <v>271</v>
      </c>
      <c r="C778" s="12"/>
      <c r="D778" s="217" t="s">
        <v>757</v>
      </c>
      <c r="E778" s="217">
        <v>2.9999999999999996E-3</v>
      </c>
      <c r="F778" s="217">
        <v>2E-3</v>
      </c>
      <c r="G778" s="217">
        <v>3.8333333333333331E-3</v>
      </c>
      <c r="H778" s="217">
        <v>3.3333333333333335E-3</v>
      </c>
      <c r="I778" s="217">
        <v>4.1666666666666666E-3</v>
      </c>
      <c r="J778" s="217">
        <v>9.3333333333333341E-3</v>
      </c>
      <c r="K778" s="217">
        <v>4.333333333333334E-3</v>
      </c>
      <c r="L778" s="217" t="s">
        <v>757</v>
      </c>
      <c r="M778" s="217">
        <v>5.8333333333333336E-3</v>
      </c>
      <c r="N778" s="217">
        <v>2.5000000000000001E-3</v>
      </c>
      <c r="O778" s="217" t="s">
        <v>757</v>
      </c>
      <c r="P778" s="217">
        <v>8.1666666666666676E-3</v>
      </c>
      <c r="Q778" s="217">
        <v>2.3333333333333335E-3</v>
      </c>
      <c r="R778" s="217">
        <v>5.1666666666666666E-3</v>
      </c>
      <c r="S778" s="217" t="s">
        <v>757</v>
      </c>
      <c r="T778" s="211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56"/>
    </row>
    <row r="779" spans="1:65">
      <c r="A779" s="30"/>
      <c r="B779" s="3" t="s">
        <v>272</v>
      </c>
      <c r="C779" s="29"/>
      <c r="D779" s="24" t="s">
        <v>757</v>
      </c>
      <c r="E779" s="24">
        <v>3.0000000000000001E-3</v>
      </c>
      <c r="F779" s="24">
        <v>2E-3</v>
      </c>
      <c r="G779" s="24">
        <v>4.0000000000000001E-3</v>
      </c>
      <c r="H779" s="24">
        <v>3.0000000000000001E-3</v>
      </c>
      <c r="I779" s="24">
        <v>4.0000000000000001E-3</v>
      </c>
      <c r="J779" s="24">
        <v>9.0000000000000011E-3</v>
      </c>
      <c r="K779" s="24">
        <v>2.5000000000000001E-3</v>
      </c>
      <c r="L779" s="24" t="s">
        <v>757</v>
      </c>
      <c r="M779" s="24">
        <v>6.0000000000000001E-3</v>
      </c>
      <c r="N779" s="24">
        <v>2.5000000000000001E-3</v>
      </c>
      <c r="O779" s="24" t="s">
        <v>757</v>
      </c>
      <c r="P779" s="24">
        <v>8.0000000000000002E-3</v>
      </c>
      <c r="Q779" s="24">
        <v>2E-3</v>
      </c>
      <c r="R779" s="24">
        <v>5.0000000000000001E-3</v>
      </c>
      <c r="S779" s="24" t="s">
        <v>757</v>
      </c>
      <c r="T779" s="211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  <c r="BI779" s="212"/>
      <c r="BJ779" s="212"/>
      <c r="BK779" s="212"/>
      <c r="BL779" s="212"/>
      <c r="BM779" s="56"/>
    </row>
    <row r="780" spans="1:65">
      <c r="A780" s="30"/>
      <c r="B780" s="3" t="s">
        <v>273</v>
      </c>
      <c r="C780" s="29"/>
      <c r="D780" s="24" t="s">
        <v>757</v>
      </c>
      <c r="E780" s="24">
        <v>4.7507358941313415E-19</v>
      </c>
      <c r="F780" s="24">
        <v>0</v>
      </c>
      <c r="G780" s="24">
        <v>4.0824829046386303E-4</v>
      </c>
      <c r="H780" s="24">
        <v>5.1639777949432221E-4</v>
      </c>
      <c r="I780" s="24">
        <v>7.5277265270908098E-4</v>
      </c>
      <c r="J780" s="24">
        <v>1.6329931618554521E-3</v>
      </c>
      <c r="K780" s="24">
        <v>3.2659863237109034E-3</v>
      </c>
      <c r="L780" s="24" t="s">
        <v>757</v>
      </c>
      <c r="M780" s="24">
        <v>4.0824829046386303E-4</v>
      </c>
      <c r="N780" s="24">
        <v>5.4772255750516611E-4</v>
      </c>
      <c r="O780" s="24" t="s">
        <v>757</v>
      </c>
      <c r="P780" s="24">
        <v>1.1690451944500119E-3</v>
      </c>
      <c r="Q780" s="24">
        <v>5.1639777949432232E-4</v>
      </c>
      <c r="R780" s="24">
        <v>7.5277265270908098E-4</v>
      </c>
      <c r="S780" s="24" t="s">
        <v>757</v>
      </c>
      <c r="T780" s="211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  <c r="AH780" s="212"/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  <c r="BI780" s="212"/>
      <c r="BJ780" s="212"/>
      <c r="BK780" s="212"/>
      <c r="BL780" s="212"/>
      <c r="BM780" s="56"/>
    </row>
    <row r="781" spans="1:65">
      <c r="A781" s="30"/>
      <c r="B781" s="3" t="s">
        <v>87</v>
      </c>
      <c r="C781" s="29"/>
      <c r="D781" s="13" t="s">
        <v>757</v>
      </c>
      <c r="E781" s="13">
        <v>1.583578631377114E-16</v>
      </c>
      <c r="F781" s="13">
        <v>0</v>
      </c>
      <c r="G781" s="13">
        <v>0.10649955403405123</v>
      </c>
      <c r="H781" s="13">
        <v>0.15491933384829665</v>
      </c>
      <c r="I781" s="13">
        <v>0.18066543665017945</v>
      </c>
      <c r="J781" s="13">
        <v>0.17496355305594127</v>
      </c>
      <c r="K781" s="13">
        <v>0.75368915162559302</v>
      </c>
      <c r="L781" s="13" t="s">
        <v>757</v>
      </c>
      <c r="M781" s="13">
        <v>6.9985421222376512E-2</v>
      </c>
      <c r="N781" s="13">
        <v>0.21908902300206645</v>
      </c>
      <c r="O781" s="13" t="s">
        <v>757</v>
      </c>
      <c r="P781" s="13">
        <v>0.14314839115714431</v>
      </c>
      <c r="Q781" s="13">
        <v>0.22131333406899525</v>
      </c>
      <c r="R781" s="13">
        <v>0.14569793278240278</v>
      </c>
      <c r="S781" s="13" t="s">
        <v>757</v>
      </c>
      <c r="T781" s="15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274</v>
      </c>
      <c r="C782" s="29"/>
      <c r="D782" s="13" t="s">
        <v>757</v>
      </c>
      <c r="E782" s="13">
        <v>-0.26119402985074625</v>
      </c>
      <c r="F782" s="13">
        <v>-0.50746268656716409</v>
      </c>
      <c r="G782" s="13">
        <v>-5.5970149253731227E-2</v>
      </c>
      <c r="H782" s="13">
        <v>-0.17910447761194004</v>
      </c>
      <c r="I782" s="13">
        <v>2.6119402985074869E-2</v>
      </c>
      <c r="J782" s="13">
        <v>1.298507462686568</v>
      </c>
      <c r="K782" s="13">
        <v>6.7164179104477917E-2</v>
      </c>
      <c r="L782" s="13" t="s">
        <v>757</v>
      </c>
      <c r="M782" s="13">
        <v>0.43656716417910491</v>
      </c>
      <c r="N782" s="13">
        <v>-0.38432835820895506</v>
      </c>
      <c r="O782" s="13" t="s">
        <v>757</v>
      </c>
      <c r="P782" s="13">
        <v>1.0111940298507469</v>
      </c>
      <c r="Q782" s="13">
        <v>-0.42537313432835799</v>
      </c>
      <c r="R782" s="13">
        <v>0.27238805970149271</v>
      </c>
      <c r="S782" s="13" t="s">
        <v>757</v>
      </c>
      <c r="T782" s="15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275</v>
      </c>
      <c r="C783" s="47"/>
      <c r="D783" s="45">
        <v>0.12</v>
      </c>
      <c r="E783" s="45">
        <v>0.59</v>
      </c>
      <c r="F783" s="45">
        <v>0.94</v>
      </c>
      <c r="G783" s="45">
        <v>0.28999999999999998</v>
      </c>
      <c r="H783" s="45">
        <v>0.47</v>
      </c>
      <c r="I783" s="45">
        <v>0.18</v>
      </c>
      <c r="J783" s="45">
        <v>1.64</v>
      </c>
      <c r="K783" s="45">
        <v>0.12</v>
      </c>
      <c r="L783" s="45">
        <v>7.15</v>
      </c>
      <c r="M783" s="45">
        <v>0.41</v>
      </c>
      <c r="N783" s="45">
        <v>0.76</v>
      </c>
      <c r="O783" s="45">
        <v>7.15</v>
      </c>
      <c r="P783" s="45">
        <v>1.23</v>
      </c>
      <c r="Q783" s="45">
        <v>0.82</v>
      </c>
      <c r="R783" s="45">
        <v>0.18</v>
      </c>
      <c r="S783" s="45">
        <v>15.95</v>
      </c>
      <c r="T783" s="15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BM784" s="55"/>
    </row>
    <row r="785" spans="1:65" ht="15">
      <c r="B785" s="8" t="s">
        <v>608</v>
      </c>
      <c r="BM785" s="28" t="s">
        <v>67</v>
      </c>
    </row>
    <row r="786" spans="1:65" ht="15">
      <c r="A786" s="25" t="s">
        <v>60</v>
      </c>
      <c r="B786" s="18" t="s">
        <v>111</v>
      </c>
      <c r="C786" s="15" t="s">
        <v>112</v>
      </c>
      <c r="D786" s="16" t="s">
        <v>231</v>
      </c>
      <c r="E786" s="17" t="s">
        <v>231</v>
      </c>
      <c r="F786" s="17" t="s">
        <v>231</v>
      </c>
      <c r="G786" s="17" t="s">
        <v>231</v>
      </c>
      <c r="H786" s="17" t="s">
        <v>231</v>
      </c>
      <c r="I786" s="17" t="s">
        <v>231</v>
      </c>
      <c r="J786" s="17" t="s">
        <v>231</v>
      </c>
      <c r="K786" s="17" t="s">
        <v>231</v>
      </c>
      <c r="L786" s="17" t="s">
        <v>231</v>
      </c>
      <c r="M786" s="17" t="s">
        <v>231</v>
      </c>
      <c r="N786" s="17" t="s">
        <v>231</v>
      </c>
      <c r="O786" s="17" t="s">
        <v>231</v>
      </c>
      <c r="P786" s="17" t="s">
        <v>231</v>
      </c>
      <c r="Q786" s="17" t="s">
        <v>231</v>
      </c>
      <c r="R786" s="17" t="s">
        <v>231</v>
      </c>
      <c r="S786" s="17" t="s">
        <v>231</v>
      </c>
      <c r="T786" s="17" t="s">
        <v>231</v>
      </c>
      <c r="U786" s="17" t="s">
        <v>231</v>
      </c>
      <c r="V786" s="17" t="s">
        <v>231</v>
      </c>
      <c r="W786" s="17" t="s">
        <v>231</v>
      </c>
      <c r="X786" s="17" t="s">
        <v>231</v>
      </c>
      <c r="Y786" s="17" t="s">
        <v>231</v>
      </c>
      <c r="Z786" s="17" t="s">
        <v>231</v>
      </c>
      <c r="AA786" s="17" t="s">
        <v>231</v>
      </c>
      <c r="AB786" s="17" t="s">
        <v>231</v>
      </c>
      <c r="AC786" s="17" t="s">
        <v>231</v>
      </c>
      <c r="AD786" s="17" t="s">
        <v>231</v>
      </c>
      <c r="AE786" s="15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232</v>
      </c>
      <c r="C787" s="9" t="s">
        <v>232</v>
      </c>
      <c r="D787" s="151" t="s">
        <v>235</v>
      </c>
      <c r="E787" s="152" t="s">
        <v>236</v>
      </c>
      <c r="F787" s="152" t="s">
        <v>237</v>
      </c>
      <c r="G787" s="152" t="s">
        <v>238</v>
      </c>
      <c r="H787" s="152" t="s">
        <v>298</v>
      </c>
      <c r="I787" s="152" t="s">
        <v>241</v>
      </c>
      <c r="J787" s="152" t="s">
        <v>242</v>
      </c>
      <c r="K787" s="152" t="s">
        <v>243</v>
      </c>
      <c r="L787" s="152" t="s">
        <v>244</v>
      </c>
      <c r="M787" s="152" t="s">
        <v>245</v>
      </c>
      <c r="N787" s="152" t="s">
        <v>246</v>
      </c>
      <c r="O787" s="152" t="s">
        <v>247</v>
      </c>
      <c r="P787" s="152" t="s">
        <v>248</v>
      </c>
      <c r="Q787" s="152" t="s">
        <v>249</v>
      </c>
      <c r="R787" s="152" t="s">
        <v>250</v>
      </c>
      <c r="S787" s="152" t="s">
        <v>251</v>
      </c>
      <c r="T787" s="152" t="s">
        <v>252</v>
      </c>
      <c r="U787" s="152" t="s">
        <v>253</v>
      </c>
      <c r="V787" s="152" t="s">
        <v>254</v>
      </c>
      <c r="W787" s="152" t="s">
        <v>255</v>
      </c>
      <c r="X787" s="152" t="s">
        <v>256</v>
      </c>
      <c r="Y787" s="152" t="s">
        <v>257</v>
      </c>
      <c r="Z787" s="152" t="s">
        <v>258</v>
      </c>
      <c r="AA787" s="152" t="s">
        <v>259</v>
      </c>
      <c r="AB787" s="152" t="s">
        <v>261</v>
      </c>
      <c r="AC787" s="152" t="s">
        <v>263</v>
      </c>
      <c r="AD787" s="152" t="s">
        <v>264</v>
      </c>
      <c r="AE787" s="15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328</v>
      </c>
      <c r="E788" s="11" t="s">
        <v>294</v>
      </c>
      <c r="F788" s="11" t="s">
        <v>328</v>
      </c>
      <c r="G788" s="11" t="s">
        <v>328</v>
      </c>
      <c r="H788" s="11" t="s">
        <v>329</v>
      </c>
      <c r="I788" s="11" t="s">
        <v>329</v>
      </c>
      <c r="J788" s="11" t="s">
        <v>328</v>
      </c>
      <c r="K788" s="11" t="s">
        <v>328</v>
      </c>
      <c r="L788" s="11" t="s">
        <v>329</v>
      </c>
      <c r="M788" s="11" t="s">
        <v>294</v>
      </c>
      <c r="N788" s="11" t="s">
        <v>294</v>
      </c>
      <c r="O788" s="11" t="s">
        <v>294</v>
      </c>
      <c r="P788" s="11" t="s">
        <v>294</v>
      </c>
      <c r="Q788" s="11" t="s">
        <v>294</v>
      </c>
      <c r="R788" s="11" t="s">
        <v>294</v>
      </c>
      <c r="S788" s="11" t="s">
        <v>329</v>
      </c>
      <c r="T788" s="11" t="s">
        <v>329</v>
      </c>
      <c r="U788" s="11" t="s">
        <v>329</v>
      </c>
      <c r="V788" s="11" t="s">
        <v>329</v>
      </c>
      <c r="W788" s="11" t="s">
        <v>329</v>
      </c>
      <c r="X788" s="11" t="s">
        <v>294</v>
      </c>
      <c r="Y788" s="11" t="s">
        <v>328</v>
      </c>
      <c r="Z788" s="11" t="s">
        <v>328</v>
      </c>
      <c r="AA788" s="11" t="s">
        <v>294</v>
      </c>
      <c r="AB788" s="11" t="s">
        <v>328</v>
      </c>
      <c r="AC788" s="11" t="s">
        <v>294</v>
      </c>
      <c r="AD788" s="11" t="s">
        <v>329</v>
      </c>
      <c r="AE788" s="15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 t="s">
        <v>332</v>
      </c>
      <c r="E789" s="26" t="s">
        <v>330</v>
      </c>
      <c r="F789" s="26" t="s">
        <v>331</v>
      </c>
      <c r="G789" s="26" t="s">
        <v>330</v>
      </c>
      <c r="H789" s="26" t="s">
        <v>332</v>
      </c>
      <c r="I789" s="26" t="s">
        <v>333</v>
      </c>
      <c r="J789" s="26" t="s">
        <v>333</v>
      </c>
      <c r="K789" s="26" t="s">
        <v>333</v>
      </c>
      <c r="L789" s="26" t="s">
        <v>333</v>
      </c>
      <c r="M789" s="26" t="s">
        <v>333</v>
      </c>
      <c r="N789" s="26" t="s">
        <v>333</v>
      </c>
      <c r="O789" s="26" t="s">
        <v>333</v>
      </c>
      <c r="P789" s="26" t="s">
        <v>333</v>
      </c>
      <c r="Q789" s="26" t="s">
        <v>333</v>
      </c>
      <c r="R789" s="26" t="s">
        <v>333</v>
      </c>
      <c r="S789" s="26" t="s">
        <v>331</v>
      </c>
      <c r="T789" s="26" t="s">
        <v>332</v>
      </c>
      <c r="U789" s="26" t="s">
        <v>332</v>
      </c>
      <c r="V789" s="26" t="s">
        <v>331</v>
      </c>
      <c r="W789" s="26" t="s">
        <v>333</v>
      </c>
      <c r="X789" s="26" t="s">
        <v>270</v>
      </c>
      <c r="Y789" s="26" t="s">
        <v>332</v>
      </c>
      <c r="Z789" s="26" t="s">
        <v>331</v>
      </c>
      <c r="AA789" s="26" t="s">
        <v>331</v>
      </c>
      <c r="AB789" s="26" t="s">
        <v>333</v>
      </c>
      <c r="AC789" s="26" t="s">
        <v>333</v>
      </c>
      <c r="AD789" s="26" t="s">
        <v>332</v>
      </c>
      <c r="AE789" s="15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2.2481999999999998</v>
      </c>
      <c r="E790" s="22">
        <v>2.5798856371774672</v>
      </c>
      <c r="F790" s="22">
        <v>2.4167999999999998</v>
      </c>
      <c r="G790" s="22">
        <v>2.611507493</v>
      </c>
      <c r="H790" s="22">
        <v>2.5452321960000002</v>
      </c>
      <c r="I790" s="22">
        <v>2.4500000000000002</v>
      </c>
      <c r="J790" s="22">
        <v>2.4047000000000001</v>
      </c>
      <c r="K790" s="154">
        <v>2.72</v>
      </c>
      <c r="L790" s="154">
        <v>2.1131000000000002</v>
      </c>
      <c r="M790" s="22">
        <v>2.46</v>
      </c>
      <c r="N790" s="22">
        <v>2.4300000000000002</v>
      </c>
      <c r="O790" s="22">
        <v>2.4300000000000002</v>
      </c>
      <c r="P790" s="22">
        <v>2.46</v>
      </c>
      <c r="Q790" s="22">
        <v>2.62</v>
      </c>
      <c r="R790" s="22">
        <v>2.56</v>
      </c>
      <c r="S790" s="22">
        <v>2.4553164879624658</v>
      </c>
      <c r="T790" s="22">
        <v>2.5499999999999998</v>
      </c>
      <c r="U790" s="22">
        <v>2.46</v>
      </c>
      <c r="V790" s="22">
        <v>2.4699999999999998</v>
      </c>
      <c r="W790" s="22">
        <v>2.4300000000000002</v>
      </c>
      <c r="X790" s="22">
        <v>2.3199999999999998</v>
      </c>
      <c r="Y790" s="22">
        <v>2.42</v>
      </c>
      <c r="Z790" s="22">
        <v>2.4005999999999998</v>
      </c>
      <c r="AA790" s="22">
        <v>2.46</v>
      </c>
      <c r="AB790" s="22">
        <v>2.56</v>
      </c>
      <c r="AC790" s="22">
        <v>2.48</v>
      </c>
      <c r="AD790" s="22">
        <v>2.61</v>
      </c>
      <c r="AE790" s="15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2.2714000000000003</v>
      </c>
      <c r="E791" s="11">
        <v>2.5869631453349191</v>
      </c>
      <c r="F791" s="11">
        <v>2.4115000000000002</v>
      </c>
      <c r="G791" s="11">
        <v>2.5156773879999998</v>
      </c>
      <c r="H791" s="11">
        <v>2.5651547969999999</v>
      </c>
      <c r="I791" s="11">
        <v>2.4910000000000001</v>
      </c>
      <c r="J791" s="11">
        <v>2.3445999999999998</v>
      </c>
      <c r="K791" s="155">
        <v>2.68</v>
      </c>
      <c r="L791" s="155">
        <v>2.1356000000000002</v>
      </c>
      <c r="M791" s="11">
        <v>2.52</v>
      </c>
      <c r="N791" s="11">
        <v>2.41</v>
      </c>
      <c r="O791" s="11">
        <v>2.42</v>
      </c>
      <c r="P791" s="11">
        <v>2.4700000000000002</v>
      </c>
      <c r="Q791" s="11">
        <v>2.64</v>
      </c>
      <c r="R791" s="11">
        <v>2.54</v>
      </c>
      <c r="S791" s="11">
        <v>2.3985025411179861</v>
      </c>
      <c r="T791" s="11">
        <v>2.4500000000000002</v>
      </c>
      <c r="U791" s="11">
        <v>2.46</v>
      </c>
      <c r="V791" s="11">
        <v>2.5100000000000002</v>
      </c>
      <c r="W791" s="11">
        <v>2.4</v>
      </c>
      <c r="X791" s="11">
        <v>2.2400000000000002</v>
      </c>
      <c r="Y791" s="11">
        <v>2.42</v>
      </c>
      <c r="Z791" s="11">
        <v>2.4302000000000001</v>
      </c>
      <c r="AA791" s="11">
        <v>2.4900000000000002</v>
      </c>
      <c r="AB791" s="11">
        <v>2.6100000000000003</v>
      </c>
      <c r="AC791" s="149">
        <v>2.34</v>
      </c>
      <c r="AD791" s="11">
        <v>2.62</v>
      </c>
      <c r="AE791" s="15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11</v>
      </c>
    </row>
    <row r="792" spans="1:65">
      <c r="A792" s="30"/>
      <c r="B792" s="19">
        <v>1</v>
      </c>
      <c r="C792" s="9">
        <v>3</v>
      </c>
      <c r="D792" s="11">
        <v>2.2913999999999999</v>
      </c>
      <c r="E792" s="11">
        <v>2.6445115164649859</v>
      </c>
      <c r="F792" s="11">
        <v>2.4956999999999998</v>
      </c>
      <c r="G792" s="11">
        <v>2.6159210760000002</v>
      </c>
      <c r="H792" s="11">
        <v>2.5345370910000002</v>
      </c>
      <c r="I792" s="11">
        <v>2.4140000000000001</v>
      </c>
      <c r="J792" s="11">
        <v>2.3980999999999999</v>
      </c>
      <c r="K792" s="155">
        <v>2.7</v>
      </c>
      <c r="L792" s="155">
        <v>2.1436000000000002</v>
      </c>
      <c r="M792" s="11">
        <v>2.4900000000000002</v>
      </c>
      <c r="N792" s="11">
        <v>2.41</v>
      </c>
      <c r="O792" s="11">
        <v>2.4300000000000002</v>
      </c>
      <c r="P792" s="11">
        <v>2.41</v>
      </c>
      <c r="Q792" s="11">
        <v>2.65</v>
      </c>
      <c r="R792" s="11">
        <v>2.5099999999999998</v>
      </c>
      <c r="S792" s="11">
        <v>2.4691924845081261</v>
      </c>
      <c r="T792" s="11">
        <v>2.4700000000000002</v>
      </c>
      <c r="U792" s="11">
        <v>2.4700000000000002</v>
      </c>
      <c r="V792" s="11">
        <v>2.54</v>
      </c>
      <c r="W792" s="11">
        <v>2.39</v>
      </c>
      <c r="X792" s="11">
        <v>2.2000000000000002</v>
      </c>
      <c r="Y792" s="11">
        <v>2.41</v>
      </c>
      <c r="Z792" s="11">
        <v>2.3588999999999998</v>
      </c>
      <c r="AA792" s="11">
        <v>2.41</v>
      </c>
      <c r="AB792" s="11">
        <v>2.56</v>
      </c>
      <c r="AC792" s="11">
        <v>2.5</v>
      </c>
      <c r="AD792" s="11">
        <v>2.59</v>
      </c>
      <c r="AE792" s="15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2.2828999999999997</v>
      </c>
      <c r="E793" s="11">
        <v>2.6188510656804973</v>
      </c>
      <c r="F793" s="11">
        <v>2.4095</v>
      </c>
      <c r="G793" s="11">
        <v>2.5877923889999996</v>
      </c>
      <c r="H793" s="11">
        <v>2.4893999999999998</v>
      </c>
      <c r="I793" s="11">
        <v>2.3860000000000001</v>
      </c>
      <c r="J793" s="11">
        <v>2.3548</v>
      </c>
      <c r="K793" s="155">
        <v>2.74</v>
      </c>
      <c r="L793" s="155">
        <v>2.1305000000000001</v>
      </c>
      <c r="M793" s="11">
        <v>2.38</v>
      </c>
      <c r="N793" s="11">
        <v>2.44</v>
      </c>
      <c r="O793" s="11">
        <v>2.4300000000000002</v>
      </c>
      <c r="P793" s="11">
        <v>2.4500000000000002</v>
      </c>
      <c r="Q793" s="11">
        <v>2.65</v>
      </c>
      <c r="R793" s="11">
        <v>2.5</v>
      </c>
      <c r="S793" s="11">
        <v>2.4259657514147732</v>
      </c>
      <c r="T793" s="11">
        <v>2.5499999999999998</v>
      </c>
      <c r="U793" s="11">
        <v>2.46</v>
      </c>
      <c r="V793" s="11">
        <v>2.6</v>
      </c>
      <c r="W793" s="11">
        <v>2.4500000000000002</v>
      </c>
      <c r="X793" s="11">
        <v>2.2599999999999998</v>
      </c>
      <c r="Y793" s="11">
        <v>2.4300000000000002</v>
      </c>
      <c r="Z793" s="11">
        <v>2.4111000000000002</v>
      </c>
      <c r="AA793" s="11">
        <v>2.48</v>
      </c>
      <c r="AB793" s="11">
        <v>2.59</v>
      </c>
      <c r="AC793" s="11">
        <v>2.48</v>
      </c>
      <c r="AD793" s="11">
        <v>2.67</v>
      </c>
      <c r="AE793" s="15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2.4672508924939596</v>
      </c>
    </row>
    <row r="794" spans="1:65">
      <c r="A794" s="30"/>
      <c r="B794" s="19">
        <v>1</v>
      </c>
      <c r="C794" s="9">
        <v>5</v>
      </c>
      <c r="D794" s="11">
        <v>2.2641999999999998</v>
      </c>
      <c r="E794" s="11">
        <v>2.5852684441416618</v>
      </c>
      <c r="F794" s="11">
        <v>2.383</v>
      </c>
      <c r="G794" s="11">
        <v>2.640586994</v>
      </c>
      <c r="H794" s="11">
        <v>2.5433992559999998</v>
      </c>
      <c r="I794" s="11">
        <v>2.4289999999999998</v>
      </c>
      <c r="J794" s="11">
        <v>2.3624999999999998</v>
      </c>
      <c r="K794" s="155">
        <v>2.73</v>
      </c>
      <c r="L794" s="155">
        <v>2.0965000000000003</v>
      </c>
      <c r="M794" s="11">
        <v>2.2799999999999998</v>
      </c>
      <c r="N794" s="11">
        <v>2.4700000000000002</v>
      </c>
      <c r="O794" s="11">
        <v>2.4300000000000002</v>
      </c>
      <c r="P794" s="11">
        <v>2.44</v>
      </c>
      <c r="Q794" s="11">
        <v>2.61</v>
      </c>
      <c r="R794" s="11">
        <v>2.59</v>
      </c>
      <c r="S794" s="11">
        <v>2.3940181015462056</v>
      </c>
      <c r="T794" s="11">
        <v>2.52</v>
      </c>
      <c r="U794" s="11">
        <v>2.4500000000000002</v>
      </c>
      <c r="V794" s="11">
        <v>2.52</v>
      </c>
      <c r="W794" s="11">
        <v>2.36</v>
      </c>
      <c r="X794" s="11">
        <v>2.2999999999999998</v>
      </c>
      <c r="Y794" s="11">
        <v>2.41</v>
      </c>
      <c r="Z794" s="11">
        <v>2.4422999999999999</v>
      </c>
      <c r="AA794" s="11">
        <v>2.5299999999999998</v>
      </c>
      <c r="AB794" s="11">
        <v>2.63</v>
      </c>
      <c r="AC794" s="11">
        <v>2.5</v>
      </c>
      <c r="AD794" s="11">
        <v>2.56</v>
      </c>
      <c r="AE794" s="15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109</v>
      </c>
    </row>
    <row r="795" spans="1:65">
      <c r="A795" s="30"/>
      <c r="B795" s="19">
        <v>1</v>
      </c>
      <c r="C795" s="9">
        <v>6</v>
      </c>
      <c r="D795" s="11">
        <v>2.2828999999999997</v>
      </c>
      <c r="E795" s="11">
        <v>2.6064917885623315</v>
      </c>
      <c r="F795" s="149">
        <v>2.5459000000000001</v>
      </c>
      <c r="G795" s="11">
        <v>2.6907052360000003</v>
      </c>
      <c r="H795" s="11">
        <v>2.5155067140000003</v>
      </c>
      <c r="I795" s="11">
        <v>2.343</v>
      </c>
      <c r="J795" s="11">
        <v>2.4184000000000001</v>
      </c>
      <c r="K795" s="155">
        <v>2.72</v>
      </c>
      <c r="L795" s="155">
        <v>2.1142000000000003</v>
      </c>
      <c r="M795" s="11">
        <v>2.36</v>
      </c>
      <c r="N795" s="11">
        <v>2.4300000000000002</v>
      </c>
      <c r="O795" s="11">
        <v>2.4</v>
      </c>
      <c r="P795" s="11">
        <v>2.4300000000000002</v>
      </c>
      <c r="Q795" s="11">
        <v>2.62</v>
      </c>
      <c r="R795" s="11">
        <v>2.4700000000000002</v>
      </c>
      <c r="S795" s="11">
        <v>2.3595462801826259</v>
      </c>
      <c r="T795" s="11">
        <v>2.4700000000000002</v>
      </c>
      <c r="U795" s="11">
        <v>2.4700000000000002</v>
      </c>
      <c r="V795" s="11">
        <v>2.5299999999999998</v>
      </c>
      <c r="W795" s="11">
        <v>2.38</v>
      </c>
      <c r="X795" s="11">
        <v>2.16</v>
      </c>
      <c r="Y795" s="11">
        <v>2.41</v>
      </c>
      <c r="Z795" s="11">
        <v>2.4197000000000002</v>
      </c>
      <c r="AA795" s="11">
        <v>2.59</v>
      </c>
      <c r="AB795" s="11">
        <v>2.63</v>
      </c>
      <c r="AC795" s="11">
        <v>2.4300000000000002</v>
      </c>
      <c r="AD795" s="11">
        <v>2.63</v>
      </c>
      <c r="AE795" s="15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271</v>
      </c>
      <c r="C796" s="12"/>
      <c r="D796" s="23">
        <v>2.2734999999999999</v>
      </c>
      <c r="E796" s="23">
        <v>2.6036619328936439</v>
      </c>
      <c r="F796" s="23">
        <v>2.4437333333333329</v>
      </c>
      <c r="G796" s="23">
        <v>2.6103650960000002</v>
      </c>
      <c r="H796" s="23">
        <v>2.5322050090000001</v>
      </c>
      <c r="I796" s="23">
        <v>2.4188333333333332</v>
      </c>
      <c r="J796" s="23">
        <v>2.3805166666666664</v>
      </c>
      <c r="K796" s="23">
        <v>2.7150000000000003</v>
      </c>
      <c r="L796" s="23">
        <v>2.1222500000000002</v>
      </c>
      <c r="M796" s="23">
        <v>2.415</v>
      </c>
      <c r="N796" s="23">
        <v>2.4316666666666666</v>
      </c>
      <c r="O796" s="23">
        <v>2.4233333333333333</v>
      </c>
      <c r="P796" s="23">
        <v>2.4433333333333329</v>
      </c>
      <c r="Q796" s="23">
        <v>2.6316666666666664</v>
      </c>
      <c r="R796" s="23">
        <v>2.5283333333333333</v>
      </c>
      <c r="S796" s="23">
        <v>2.4170902744553637</v>
      </c>
      <c r="T796" s="23">
        <v>2.5016666666666665</v>
      </c>
      <c r="U796" s="23">
        <v>2.4616666666666669</v>
      </c>
      <c r="V796" s="23">
        <v>2.5283333333333333</v>
      </c>
      <c r="W796" s="23">
        <v>2.4016666666666668</v>
      </c>
      <c r="X796" s="23">
        <v>2.2466666666666666</v>
      </c>
      <c r="Y796" s="23">
        <v>2.4166666666666665</v>
      </c>
      <c r="Z796" s="23">
        <v>2.4104666666666668</v>
      </c>
      <c r="AA796" s="23">
        <v>2.4933333333333332</v>
      </c>
      <c r="AB796" s="23">
        <v>2.5966666666666662</v>
      </c>
      <c r="AC796" s="23">
        <v>2.4550000000000001</v>
      </c>
      <c r="AD796" s="23">
        <v>2.6133333333333333</v>
      </c>
      <c r="AE796" s="15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272</v>
      </c>
      <c r="C797" s="29"/>
      <c r="D797" s="11">
        <v>2.2771499999999998</v>
      </c>
      <c r="E797" s="11">
        <v>2.5967274669486251</v>
      </c>
      <c r="F797" s="11">
        <v>2.4141500000000002</v>
      </c>
      <c r="G797" s="11">
        <v>2.6137142845000003</v>
      </c>
      <c r="H797" s="11">
        <v>2.5389681734999998</v>
      </c>
      <c r="I797" s="11">
        <v>2.4215</v>
      </c>
      <c r="J797" s="11">
        <v>2.3803000000000001</v>
      </c>
      <c r="K797" s="11">
        <v>2.72</v>
      </c>
      <c r="L797" s="11">
        <v>2.12235</v>
      </c>
      <c r="M797" s="11">
        <v>2.42</v>
      </c>
      <c r="N797" s="11">
        <v>2.4300000000000002</v>
      </c>
      <c r="O797" s="11">
        <v>2.4300000000000002</v>
      </c>
      <c r="P797" s="11">
        <v>2.4450000000000003</v>
      </c>
      <c r="Q797" s="11">
        <v>2.63</v>
      </c>
      <c r="R797" s="11">
        <v>2.5249999999999999</v>
      </c>
      <c r="S797" s="11">
        <v>2.4122341462663797</v>
      </c>
      <c r="T797" s="11">
        <v>2.4950000000000001</v>
      </c>
      <c r="U797" s="11">
        <v>2.46</v>
      </c>
      <c r="V797" s="11">
        <v>2.5249999999999999</v>
      </c>
      <c r="W797" s="11">
        <v>2.395</v>
      </c>
      <c r="X797" s="11">
        <v>2.25</v>
      </c>
      <c r="Y797" s="11">
        <v>2.415</v>
      </c>
      <c r="Z797" s="11">
        <v>2.4154</v>
      </c>
      <c r="AA797" s="11">
        <v>2.4850000000000003</v>
      </c>
      <c r="AB797" s="11">
        <v>2.6</v>
      </c>
      <c r="AC797" s="11">
        <v>2.48</v>
      </c>
      <c r="AD797" s="11">
        <v>2.6150000000000002</v>
      </c>
      <c r="AE797" s="15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273</v>
      </c>
      <c r="C798" s="29"/>
      <c r="D798" s="24">
        <v>1.5672396115463647E-2</v>
      </c>
      <c r="E798" s="24">
        <v>2.4859157219254729E-2</v>
      </c>
      <c r="F798" s="24">
        <v>6.2870363977526517E-2</v>
      </c>
      <c r="G798" s="24">
        <v>5.8095377348304097E-2</v>
      </c>
      <c r="H798" s="24">
        <v>2.6447108553211463E-2</v>
      </c>
      <c r="I798" s="24">
        <v>5.1253942937755238E-2</v>
      </c>
      <c r="J798" s="24">
        <v>3.0348338779357796E-2</v>
      </c>
      <c r="K798" s="24">
        <v>2.1679483388678786E-2</v>
      </c>
      <c r="L798" s="24">
        <v>1.7399396541259649E-2</v>
      </c>
      <c r="M798" s="24">
        <v>9.0719347440333928E-2</v>
      </c>
      <c r="N798" s="24">
        <v>2.2286019533929044E-2</v>
      </c>
      <c r="O798" s="24">
        <v>1.2110601416390076E-2</v>
      </c>
      <c r="P798" s="24">
        <v>2.1602468994692859E-2</v>
      </c>
      <c r="Q798" s="24">
        <v>1.7224014243685061E-2</v>
      </c>
      <c r="R798" s="24">
        <v>4.3550736694878779E-2</v>
      </c>
      <c r="S798" s="24">
        <v>4.1094520444852907E-2</v>
      </c>
      <c r="T798" s="24">
        <v>4.4007575105504862E-2</v>
      </c>
      <c r="U798" s="24">
        <v>7.527726527090846E-3</v>
      </c>
      <c r="V798" s="24">
        <v>4.2622372841814811E-2</v>
      </c>
      <c r="W798" s="24">
        <v>3.3115957885386224E-2</v>
      </c>
      <c r="X798" s="24">
        <v>6.0221812216726324E-2</v>
      </c>
      <c r="Y798" s="24">
        <v>8.1649658092772318E-3</v>
      </c>
      <c r="Z798" s="24">
        <v>2.9137238487315038E-2</v>
      </c>
      <c r="AA798" s="24">
        <v>6.1535897382476307E-2</v>
      </c>
      <c r="AB798" s="24">
        <v>3.204163957519441E-2</v>
      </c>
      <c r="AC798" s="24">
        <v>6.1886993787063249E-2</v>
      </c>
      <c r="AD798" s="24">
        <v>3.7237973450050491E-2</v>
      </c>
      <c r="AE798" s="211"/>
      <c r="AF798" s="212"/>
      <c r="AG798" s="212"/>
      <c r="AH798" s="212"/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  <c r="BI798" s="212"/>
      <c r="BJ798" s="212"/>
      <c r="BK798" s="212"/>
      <c r="BL798" s="212"/>
      <c r="BM798" s="56"/>
    </row>
    <row r="799" spans="1:65">
      <c r="A799" s="30"/>
      <c r="B799" s="3" t="s">
        <v>87</v>
      </c>
      <c r="C799" s="29"/>
      <c r="D799" s="13">
        <v>6.8935104972349453E-3</v>
      </c>
      <c r="E799" s="13">
        <v>9.5477668990716046E-3</v>
      </c>
      <c r="F799" s="13">
        <v>2.5727178624588006E-2</v>
      </c>
      <c r="G799" s="13">
        <v>2.225565206848908E-2</v>
      </c>
      <c r="H799" s="13">
        <v>1.0444299912215939E-2</v>
      </c>
      <c r="I799" s="13">
        <v>2.1189530601979704E-2</v>
      </c>
      <c r="J799" s="13">
        <v>1.2748635287587904E-2</v>
      </c>
      <c r="K799" s="13">
        <v>7.985076754577821E-3</v>
      </c>
      <c r="L799" s="13">
        <v>8.1985612162844383E-3</v>
      </c>
      <c r="M799" s="13">
        <v>3.7564947180262494E-2</v>
      </c>
      <c r="N799" s="13">
        <v>9.1649155040146851E-3</v>
      </c>
      <c r="O799" s="13">
        <v>4.9974971456905404E-3</v>
      </c>
      <c r="P799" s="13">
        <v>8.8413924944172693E-3</v>
      </c>
      <c r="Q799" s="13">
        <v>6.5449072490253567E-3</v>
      </c>
      <c r="R799" s="13">
        <v>1.7225077137064778E-2</v>
      </c>
      <c r="S799" s="13">
        <v>1.7001648998861914E-2</v>
      </c>
      <c r="T799" s="13">
        <v>1.7591302507197148E-2</v>
      </c>
      <c r="U799" s="13">
        <v>3.0579796318581632E-3</v>
      </c>
      <c r="V799" s="13">
        <v>1.6857893015879293E-2</v>
      </c>
      <c r="W799" s="13">
        <v>1.3788740271500162E-2</v>
      </c>
      <c r="X799" s="13">
        <v>2.6804960927326257E-2</v>
      </c>
      <c r="Y799" s="13">
        <v>3.3786065417698891E-3</v>
      </c>
      <c r="Z799" s="13">
        <v>1.20877997983717E-2</v>
      </c>
      <c r="AA799" s="13">
        <v>2.4680172746982476E-2</v>
      </c>
      <c r="AB799" s="13">
        <v>1.2339527435890018E-2</v>
      </c>
      <c r="AC799" s="13">
        <v>2.520855144075896E-2</v>
      </c>
      <c r="AD799" s="13">
        <v>1.4249224534458095E-2</v>
      </c>
      <c r="AE799" s="15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274</v>
      </c>
      <c r="C800" s="29"/>
      <c r="D800" s="13">
        <v>-7.8529059644238841E-2</v>
      </c>
      <c r="E800" s="13">
        <v>5.5288678105126499E-2</v>
      </c>
      <c r="F800" s="13">
        <v>-9.5318879941125312E-3</v>
      </c>
      <c r="G800" s="13">
        <v>5.8005533179229074E-2</v>
      </c>
      <c r="H800" s="13">
        <v>2.6326514544446455E-2</v>
      </c>
      <c r="I800" s="13">
        <v>-1.9624092267197302E-2</v>
      </c>
      <c r="J800" s="13">
        <v>-3.5154197771763762E-2</v>
      </c>
      <c r="K800" s="13">
        <v>0.10041504423395287</v>
      </c>
      <c r="L800" s="13">
        <v>-0.13983210768857957</v>
      </c>
      <c r="M800" s="13">
        <v>-2.1177778333334785E-2</v>
      </c>
      <c r="N800" s="13">
        <v>-1.4422621524041057E-2</v>
      </c>
      <c r="O800" s="13">
        <v>-1.7800199928687976E-2</v>
      </c>
      <c r="P800" s="13">
        <v>-9.6940117575355922E-3</v>
      </c>
      <c r="Q800" s="13">
        <v>6.6639260187483895E-2</v>
      </c>
      <c r="R800" s="13">
        <v>2.4757287969862762E-2</v>
      </c>
      <c r="S800" s="13">
        <v>-2.0330570430108219E-2</v>
      </c>
      <c r="T800" s="13">
        <v>1.3949037074992621E-2</v>
      </c>
      <c r="U800" s="13">
        <v>-2.2633392673122588E-3</v>
      </c>
      <c r="V800" s="13">
        <v>2.4757287969862762E-2</v>
      </c>
      <c r="W800" s="13">
        <v>-2.6581903780769744E-2</v>
      </c>
      <c r="X800" s="13">
        <v>-8.9404862107201777E-2</v>
      </c>
      <c r="Y800" s="13">
        <v>-2.0502262652405512E-2</v>
      </c>
      <c r="Z800" s="13">
        <v>-2.3015180985462735E-2</v>
      </c>
      <c r="AA800" s="13">
        <v>1.0571458670345812E-2</v>
      </c>
      <c r="AB800" s="13">
        <v>5.2453430887966945E-2</v>
      </c>
      <c r="AC800" s="13">
        <v>-4.9654019910297942E-3</v>
      </c>
      <c r="AD800" s="13">
        <v>5.9208587697260784E-2</v>
      </c>
      <c r="AE800" s="15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275</v>
      </c>
      <c r="C801" s="47"/>
      <c r="D801" s="45">
        <v>1.98</v>
      </c>
      <c r="E801" s="45">
        <v>1.86</v>
      </c>
      <c r="F801" s="45">
        <v>0</v>
      </c>
      <c r="G801" s="45">
        <v>1.94</v>
      </c>
      <c r="H801" s="45">
        <v>1.03</v>
      </c>
      <c r="I801" s="45">
        <v>0.28999999999999998</v>
      </c>
      <c r="J801" s="45">
        <v>0.74</v>
      </c>
      <c r="K801" s="45">
        <v>3.16</v>
      </c>
      <c r="L801" s="45">
        <v>3.74</v>
      </c>
      <c r="M801" s="45">
        <v>0.33</v>
      </c>
      <c r="N801" s="45">
        <v>0.14000000000000001</v>
      </c>
      <c r="O801" s="45">
        <v>0.24</v>
      </c>
      <c r="P801" s="45">
        <v>0</v>
      </c>
      <c r="Q801" s="45">
        <v>2.19</v>
      </c>
      <c r="R801" s="45">
        <v>0.98</v>
      </c>
      <c r="S801" s="45">
        <v>0.31</v>
      </c>
      <c r="T801" s="45">
        <v>0.67</v>
      </c>
      <c r="U801" s="45">
        <v>0.21</v>
      </c>
      <c r="V801" s="45">
        <v>0.98</v>
      </c>
      <c r="W801" s="45">
        <v>0.49</v>
      </c>
      <c r="X801" s="45">
        <v>2.29</v>
      </c>
      <c r="Y801" s="45">
        <v>0.32</v>
      </c>
      <c r="Z801" s="45">
        <v>0.39</v>
      </c>
      <c r="AA801" s="45">
        <v>0.57999999999999996</v>
      </c>
      <c r="AB801" s="45">
        <v>1.78</v>
      </c>
      <c r="AC801" s="45">
        <v>0.13</v>
      </c>
      <c r="AD801" s="45">
        <v>1.97</v>
      </c>
      <c r="AE801" s="15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BM802" s="55"/>
    </row>
    <row r="803" spans="1:65" ht="15">
      <c r="B803" s="8" t="s">
        <v>609</v>
      </c>
      <c r="BM803" s="28" t="s">
        <v>67</v>
      </c>
    </row>
    <row r="804" spans="1:65" ht="15">
      <c r="A804" s="25" t="s">
        <v>6</v>
      </c>
      <c r="B804" s="18" t="s">
        <v>111</v>
      </c>
      <c r="C804" s="15" t="s">
        <v>112</v>
      </c>
      <c r="D804" s="16" t="s">
        <v>231</v>
      </c>
      <c r="E804" s="17" t="s">
        <v>231</v>
      </c>
      <c r="F804" s="17" t="s">
        <v>231</v>
      </c>
      <c r="G804" s="17" t="s">
        <v>231</v>
      </c>
      <c r="H804" s="17" t="s">
        <v>231</v>
      </c>
      <c r="I804" s="17" t="s">
        <v>231</v>
      </c>
      <c r="J804" s="17" t="s">
        <v>231</v>
      </c>
      <c r="K804" s="17" t="s">
        <v>231</v>
      </c>
      <c r="L804" s="17" t="s">
        <v>231</v>
      </c>
      <c r="M804" s="17" t="s">
        <v>231</v>
      </c>
      <c r="N804" s="17" t="s">
        <v>231</v>
      </c>
      <c r="O804" s="17" t="s">
        <v>231</v>
      </c>
      <c r="P804" s="17" t="s">
        <v>231</v>
      </c>
      <c r="Q804" s="17" t="s">
        <v>231</v>
      </c>
      <c r="R804" s="17" t="s">
        <v>231</v>
      </c>
      <c r="S804" s="17" t="s">
        <v>231</v>
      </c>
      <c r="T804" s="17" t="s">
        <v>231</v>
      </c>
      <c r="U804" s="17" t="s">
        <v>231</v>
      </c>
      <c r="V804" s="17" t="s">
        <v>231</v>
      </c>
      <c r="W804" s="17" t="s">
        <v>231</v>
      </c>
      <c r="X804" s="17" t="s">
        <v>231</v>
      </c>
      <c r="Y804" s="17" t="s">
        <v>231</v>
      </c>
      <c r="Z804" s="17" t="s">
        <v>231</v>
      </c>
      <c r="AA804" s="17" t="s">
        <v>231</v>
      </c>
      <c r="AB804" s="17" t="s">
        <v>231</v>
      </c>
      <c r="AC804" s="17" t="s">
        <v>231</v>
      </c>
      <c r="AD804" s="15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232</v>
      </c>
      <c r="C805" s="9" t="s">
        <v>232</v>
      </c>
      <c r="D805" s="151" t="s">
        <v>236</v>
      </c>
      <c r="E805" s="152" t="s">
        <v>237</v>
      </c>
      <c r="F805" s="152" t="s">
        <v>238</v>
      </c>
      <c r="G805" s="152" t="s">
        <v>298</v>
      </c>
      <c r="H805" s="152" t="s">
        <v>241</v>
      </c>
      <c r="I805" s="152" t="s">
        <v>243</v>
      </c>
      <c r="J805" s="152" t="s">
        <v>244</v>
      </c>
      <c r="K805" s="152" t="s">
        <v>245</v>
      </c>
      <c r="L805" s="152" t="s">
        <v>246</v>
      </c>
      <c r="M805" s="152" t="s">
        <v>247</v>
      </c>
      <c r="N805" s="152" t="s">
        <v>248</v>
      </c>
      <c r="O805" s="152" t="s">
        <v>249</v>
      </c>
      <c r="P805" s="152" t="s">
        <v>250</v>
      </c>
      <c r="Q805" s="152" t="s">
        <v>251</v>
      </c>
      <c r="R805" s="152" t="s">
        <v>252</v>
      </c>
      <c r="S805" s="152" t="s">
        <v>253</v>
      </c>
      <c r="T805" s="152" t="s">
        <v>254</v>
      </c>
      <c r="U805" s="152" t="s">
        <v>255</v>
      </c>
      <c r="V805" s="152" t="s">
        <v>256</v>
      </c>
      <c r="W805" s="152" t="s">
        <v>257</v>
      </c>
      <c r="X805" s="152" t="s">
        <v>258</v>
      </c>
      <c r="Y805" s="152" t="s">
        <v>259</v>
      </c>
      <c r="Z805" s="152" t="s">
        <v>261</v>
      </c>
      <c r="AA805" s="152" t="s">
        <v>262</v>
      </c>
      <c r="AB805" s="152" t="s">
        <v>263</v>
      </c>
      <c r="AC805" s="152" t="s">
        <v>264</v>
      </c>
      <c r="AD805" s="15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294</v>
      </c>
      <c r="E806" s="11" t="s">
        <v>294</v>
      </c>
      <c r="F806" s="11" t="s">
        <v>328</v>
      </c>
      <c r="G806" s="11" t="s">
        <v>329</v>
      </c>
      <c r="H806" s="11" t="s">
        <v>329</v>
      </c>
      <c r="I806" s="11" t="s">
        <v>328</v>
      </c>
      <c r="J806" s="11" t="s">
        <v>329</v>
      </c>
      <c r="K806" s="11" t="s">
        <v>294</v>
      </c>
      <c r="L806" s="11" t="s">
        <v>294</v>
      </c>
      <c r="M806" s="11" t="s">
        <v>294</v>
      </c>
      <c r="N806" s="11" t="s">
        <v>294</v>
      </c>
      <c r="O806" s="11" t="s">
        <v>294</v>
      </c>
      <c r="P806" s="11" t="s">
        <v>294</v>
      </c>
      <c r="Q806" s="11" t="s">
        <v>329</v>
      </c>
      <c r="R806" s="11" t="s">
        <v>329</v>
      </c>
      <c r="S806" s="11" t="s">
        <v>329</v>
      </c>
      <c r="T806" s="11" t="s">
        <v>329</v>
      </c>
      <c r="U806" s="11" t="s">
        <v>329</v>
      </c>
      <c r="V806" s="11" t="s">
        <v>294</v>
      </c>
      <c r="W806" s="11" t="s">
        <v>294</v>
      </c>
      <c r="X806" s="11" t="s">
        <v>328</v>
      </c>
      <c r="Y806" s="11" t="s">
        <v>294</v>
      </c>
      <c r="Z806" s="11" t="s">
        <v>294</v>
      </c>
      <c r="AA806" s="11" t="s">
        <v>328</v>
      </c>
      <c r="AB806" s="11" t="s">
        <v>294</v>
      </c>
      <c r="AC806" s="11" t="s">
        <v>329</v>
      </c>
      <c r="AD806" s="15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 t="s">
        <v>330</v>
      </c>
      <c r="E807" s="26" t="s">
        <v>331</v>
      </c>
      <c r="F807" s="26" t="s">
        <v>330</v>
      </c>
      <c r="G807" s="26" t="s">
        <v>332</v>
      </c>
      <c r="H807" s="26" t="s">
        <v>333</v>
      </c>
      <c r="I807" s="26" t="s">
        <v>333</v>
      </c>
      <c r="J807" s="26" t="s">
        <v>333</v>
      </c>
      <c r="K807" s="26" t="s">
        <v>333</v>
      </c>
      <c r="L807" s="26" t="s">
        <v>333</v>
      </c>
      <c r="M807" s="26" t="s">
        <v>333</v>
      </c>
      <c r="N807" s="26" t="s">
        <v>333</v>
      </c>
      <c r="O807" s="26" t="s">
        <v>333</v>
      </c>
      <c r="P807" s="26" t="s">
        <v>333</v>
      </c>
      <c r="Q807" s="26" t="s">
        <v>331</v>
      </c>
      <c r="R807" s="26" t="s">
        <v>332</v>
      </c>
      <c r="S807" s="26" t="s">
        <v>332</v>
      </c>
      <c r="T807" s="26" t="s">
        <v>331</v>
      </c>
      <c r="U807" s="26" t="s">
        <v>333</v>
      </c>
      <c r="V807" s="26" t="s">
        <v>270</v>
      </c>
      <c r="W807" s="26" t="s">
        <v>332</v>
      </c>
      <c r="X807" s="26" t="s">
        <v>331</v>
      </c>
      <c r="Y807" s="26" t="s">
        <v>331</v>
      </c>
      <c r="Z807" s="26" t="s">
        <v>333</v>
      </c>
      <c r="AA807" s="26" t="s">
        <v>330</v>
      </c>
      <c r="AB807" s="26" t="s">
        <v>333</v>
      </c>
      <c r="AC807" s="26" t="s">
        <v>332</v>
      </c>
      <c r="AD807" s="15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22">
        <v>2.3959313772989157</v>
      </c>
      <c r="E808" s="22">
        <v>2.41</v>
      </c>
      <c r="F808" s="22">
        <v>1.7270000000000001</v>
      </c>
      <c r="G808" s="154" t="s">
        <v>105</v>
      </c>
      <c r="H808" s="22">
        <v>2.0699999999999998</v>
      </c>
      <c r="I808" s="154" t="s">
        <v>105</v>
      </c>
      <c r="J808" s="22">
        <v>2.4300000000000002</v>
      </c>
      <c r="K808" s="22">
        <v>2.65</v>
      </c>
      <c r="L808" s="22">
        <v>2.1</v>
      </c>
      <c r="M808" s="22">
        <v>2.2599999999999998</v>
      </c>
      <c r="N808" s="22">
        <v>2.61</v>
      </c>
      <c r="O808" s="22">
        <v>2.7</v>
      </c>
      <c r="P808" s="22">
        <v>2.46</v>
      </c>
      <c r="Q808" s="22">
        <v>2.0230225826999999</v>
      </c>
      <c r="R808" s="22">
        <v>2.46</v>
      </c>
      <c r="S808" s="154">
        <v>1.34</v>
      </c>
      <c r="T808" s="154">
        <v>1.18</v>
      </c>
      <c r="U808" s="22">
        <v>2.15</v>
      </c>
      <c r="V808" s="22">
        <v>2.16</v>
      </c>
      <c r="W808" s="22">
        <v>1.91</v>
      </c>
      <c r="X808" s="154" t="s">
        <v>104</v>
      </c>
      <c r="Y808" s="22">
        <v>1.43</v>
      </c>
      <c r="Z808" s="148">
        <v>2.34</v>
      </c>
      <c r="AA808" s="22">
        <v>2.2229999999999999</v>
      </c>
      <c r="AB808" s="22">
        <v>1.84</v>
      </c>
      <c r="AC808" s="22">
        <v>2.67</v>
      </c>
      <c r="AD808" s="15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2.4265455592237473</v>
      </c>
      <c r="E809" s="11">
        <v>2.56</v>
      </c>
      <c r="F809" s="11">
        <v>1.68</v>
      </c>
      <c r="G809" s="155" t="s">
        <v>105</v>
      </c>
      <c r="H809" s="11">
        <v>2.0499999999999998</v>
      </c>
      <c r="I809" s="155" t="s">
        <v>105</v>
      </c>
      <c r="J809" s="11">
        <v>2.42</v>
      </c>
      <c r="K809" s="11">
        <v>2.56</v>
      </c>
      <c r="L809" s="11">
        <v>2.15</v>
      </c>
      <c r="M809" s="11">
        <v>2.4</v>
      </c>
      <c r="N809" s="11">
        <v>2.6</v>
      </c>
      <c r="O809" s="11">
        <v>2.7</v>
      </c>
      <c r="P809" s="11">
        <v>2.2999999999999998</v>
      </c>
      <c r="Q809" s="11">
        <v>1.7743936360500001</v>
      </c>
      <c r="R809" s="11">
        <v>2.41</v>
      </c>
      <c r="S809" s="155">
        <v>1.32</v>
      </c>
      <c r="T809" s="155">
        <v>1.1599999999999999</v>
      </c>
      <c r="U809" s="11">
        <v>2.11</v>
      </c>
      <c r="V809" s="11">
        <v>2.13</v>
      </c>
      <c r="W809" s="11">
        <v>1.88</v>
      </c>
      <c r="X809" s="155">
        <v>2</v>
      </c>
      <c r="Y809" s="149">
        <v>1.55</v>
      </c>
      <c r="Z809" s="11">
        <v>2.5</v>
      </c>
      <c r="AA809" s="11">
        <v>2.4569999999999999</v>
      </c>
      <c r="AB809" s="11">
        <v>1.87</v>
      </c>
      <c r="AC809" s="11">
        <v>2.69</v>
      </c>
      <c r="AD809" s="15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36</v>
      </c>
    </row>
    <row r="810" spans="1:65">
      <c r="A810" s="30"/>
      <c r="B810" s="19">
        <v>1</v>
      </c>
      <c r="C810" s="9">
        <v>3</v>
      </c>
      <c r="D810" s="11">
        <v>2.4756829636215638</v>
      </c>
      <c r="E810" s="11">
        <v>2.35</v>
      </c>
      <c r="F810" s="11">
        <v>1.3919999999999999</v>
      </c>
      <c r="G810" s="155" t="s">
        <v>105</v>
      </c>
      <c r="H810" s="11">
        <v>2</v>
      </c>
      <c r="I810" s="155" t="s">
        <v>105</v>
      </c>
      <c r="J810" s="11">
        <v>2.35</v>
      </c>
      <c r="K810" s="11">
        <v>2.71</v>
      </c>
      <c r="L810" s="11">
        <v>2</v>
      </c>
      <c r="M810" s="11">
        <v>2.31</v>
      </c>
      <c r="N810" s="11">
        <v>2.46</v>
      </c>
      <c r="O810" s="11">
        <v>2.62</v>
      </c>
      <c r="P810" s="11">
        <v>2.85</v>
      </c>
      <c r="Q810" s="11">
        <v>1.9492993275000001</v>
      </c>
      <c r="R810" s="11">
        <v>2.36</v>
      </c>
      <c r="S810" s="155">
        <v>1.27</v>
      </c>
      <c r="T810" s="155">
        <v>1.2</v>
      </c>
      <c r="U810" s="11">
        <v>2.16</v>
      </c>
      <c r="V810" s="11">
        <v>2.0499999999999998</v>
      </c>
      <c r="W810" s="11">
        <v>1.83</v>
      </c>
      <c r="X810" s="155" t="s">
        <v>104</v>
      </c>
      <c r="Y810" s="11">
        <v>1.37</v>
      </c>
      <c r="Z810" s="11">
        <v>2.48</v>
      </c>
      <c r="AA810" s="11">
        <v>2.556</v>
      </c>
      <c r="AB810" s="11">
        <v>1.88</v>
      </c>
      <c r="AC810" s="11">
        <v>2.61</v>
      </c>
      <c r="AD810" s="15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2.5155438514085851</v>
      </c>
      <c r="E811" s="11">
        <v>2.31</v>
      </c>
      <c r="F811" s="11">
        <v>1.603</v>
      </c>
      <c r="G811" s="155" t="s">
        <v>105</v>
      </c>
      <c r="H811" s="11">
        <v>2.0099999999999998</v>
      </c>
      <c r="I811" s="155" t="s">
        <v>105</v>
      </c>
      <c r="J811" s="149">
        <v>1.06</v>
      </c>
      <c r="K811" s="11">
        <v>2.41</v>
      </c>
      <c r="L811" s="11">
        <v>2.0499999999999998</v>
      </c>
      <c r="M811" s="11">
        <v>2.2799999999999998</v>
      </c>
      <c r="N811" s="11">
        <v>2.61</v>
      </c>
      <c r="O811" s="11">
        <v>2.72</v>
      </c>
      <c r="P811" s="11">
        <v>2.35</v>
      </c>
      <c r="Q811" s="11">
        <v>1.8595777872000001</v>
      </c>
      <c r="R811" s="11">
        <v>2.35</v>
      </c>
      <c r="S811" s="155">
        <v>1.28</v>
      </c>
      <c r="T811" s="155">
        <v>1.25</v>
      </c>
      <c r="U811" s="11">
        <v>2.2000000000000002</v>
      </c>
      <c r="V811" s="11">
        <v>2.2200000000000002</v>
      </c>
      <c r="W811" s="11">
        <v>1.87</v>
      </c>
      <c r="X811" s="155" t="s">
        <v>104</v>
      </c>
      <c r="Y811" s="11">
        <v>1.34</v>
      </c>
      <c r="Z811" s="11">
        <v>2.5</v>
      </c>
      <c r="AA811" s="11">
        <v>2.2769999999999997</v>
      </c>
      <c r="AB811" s="11">
        <v>1.87</v>
      </c>
      <c r="AC811" s="11">
        <v>2.66</v>
      </c>
      <c r="AD811" s="15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2.2315599238716262</v>
      </c>
    </row>
    <row r="812" spans="1:65">
      <c r="A812" s="30"/>
      <c r="B812" s="19">
        <v>1</v>
      </c>
      <c r="C812" s="9">
        <v>5</v>
      </c>
      <c r="D812" s="11">
        <v>2.4632675480144344</v>
      </c>
      <c r="E812" s="11">
        <v>2.48</v>
      </c>
      <c r="F812" s="11">
        <v>1.5209999999999999</v>
      </c>
      <c r="G812" s="155" t="s">
        <v>105</v>
      </c>
      <c r="H812" s="11">
        <v>2</v>
      </c>
      <c r="I812" s="155" t="s">
        <v>105</v>
      </c>
      <c r="J812" s="11">
        <v>2.4300000000000002</v>
      </c>
      <c r="K812" s="11">
        <v>2.64</v>
      </c>
      <c r="L812" s="11">
        <v>2</v>
      </c>
      <c r="M812" s="11">
        <v>2.29</v>
      </c>
      <c r="N812" s="11">
        <v>2.5099999999999998</v>
      </c>
      <c r="O812" s="11">
        <v>2.5499999999999998</v>
      </c>
      <c r="P812" s="11">
        <v>2.34</v>
      </c>
      <c r="Q812" s="11">
        <v>2.0119530270000001</v>
      </c>
      <c r="R812" s="11">
        <v>2.2999999999999998</v>
      </c>
      <c r="S812" s="155">
        <v>1.3</v>
      </c>
      <c r="T812" s="155">
        <v>1.1599999999999999</v>
      </c>
      <c r="U812" s="11">
        <v>2.15</v>
      </c>
      <c r="V812" s="11">
        <v>2</v>
      </c>
      <c r="W812" s="11">
        <v>1.91</v>
      </c>
      <c r="X812" s="155" t="s">
        <v>104</v>
      </c>
      <c r="Y812" s="11">
        <v>1.38</v>
      </c>
      <c r="Z812" s="11">
        <v>2.4700000000000002</v>
      </c>
      <c r="AA812" s="11">
        <v>2.7989999999999999</v>
      </c>
      <c r="AB812" s="11">
        <v>1.87</v>
      </c>
      <c r="AC812" s="11">
        <v>2.61</v>
      </c>
      <c r="AD812" s="15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110</v>
      </c>
    </row>
    <row r="813" spans="1:65">
      <c r="A813" s="30"/>
      <c r="B813" s="19">
        <v>1</v>
      </c>
      <c r="C813" s="9">
        <v>6</v>
      </c>
      <c r="D813" s="11">
        <v>2.3687024773076315</v>
      </c>
      <c r="E813" s="11">
        <v>2.4</v>
      </c>
      <c r="F813" s="11">
        <v>1.5009999999999999</v>
      </c>
      <c r="G813" s="155" t="s">
        <v>105</v>
      </c>
      <c r="H813" s="11">
        <v>1.95</v>
      </c>
      <c r="I813" s="155" t="s">
        <v>105</v>
      </c>
      <c r="J813" s="11">
        <v>2.41</v>
      </c>
      <c r="K813" s="11">
        <v>2.58</v>
      </c>
      <c r="L813" s="11">
        <v>1.96</v>
      </c>
      <c r="M813" s="11">
        <v>2.2200000000000002</v>
      </c>
      <c r="N813" s="11">
        <v>2.56</v>
      </c>
      <c r="O813" s="11">
        <v>2.67</v>
      </c>
      <c r="P813" s="11">
        <v>2.91</v>
      </c>
      <c r="Q813" s="11">
        <v>1.8196302705</v>
      </c>
      <c r="R813" s="11">
        <v>2.35</v>
      </c>
      <c r="S813" s="155">
        <v>1.31</v>
      </c>
      <c r="T813" s="155">
        <v>1.24</v>
      </c>
      <c r="U813" s="11">
        <v>2.17</v>
      </c>
      <c r="V813" s="11">
        <v>2.02</v>
      </c>
      <c r="W813" s="11">
        <v>1.88</v>
      </c>
      <c r="X813" s="155" t="s">
        <v>104</v>
      </c>
      <c r="Y813" s="11">
        <v>1.4</v>
      </c>
      <c r="Z813" s="11">
        <v>2.41</v>
      </c>
      <c r="AA813" s="11">
        <v>2.9430000000000001</v>
      </c>
      <c r="AB813" s="11">
        <v>1.86</v>
      </c>
      <c r="AC813" s="11">
        <v>2.69</v>
      </c>
      <c r="AD813" s="15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271</v>
      </c>
      <c r="C814" s="12"/>
      <c r="D814" s="23">
        <v>2.4409456294791458</v>
      </c>
      <c r="E814" s="23">
        <v>2.4183333333333334</v>
      </c>
      <c r="F814" s="23">
        <v>1.5706666666666667</v>
      </c>
      <c r="G814" s="23" t="s">
        <v>757</v>
      </c>
      <c r="H814" s="23">
        <v>2.0133333333333332</v>
      </c>
      <c r="I814" s="23" t="s">
        <v>757</v>
      </c>
      <c r="J814" s="23">
        <v>2.1833333333333331</v>
      </c>
      <c r="K814" s="23">
        <v>2.5916666666666668</v>
      </c>
      <c r="L814" s="23">
        <v>2.0433333333333334</v>
      </c>
      <c r="M814" s="23">
        <v>2.2933333333333334</v>
      </c>
      <c r="N814" s="23">
        <v>2.5583333333333331</v>
      </c>
      <c r="O814" s="23">
        <v>2.6599999999999997</v>
      </c>
      <c r="P814" s="23">
        <v>2.5349999999999997</v>
      </c>
      <c r="Q814" s="23">
        <v>1.9063127718249999</v>
      </c>
      <c r="R814" s="23">
        <v>2.3716666666666666</v>
      </c>
      <c r="S814" s="23">
        <v>1.3033333333333335</v>
      </c>
      <c r="T814" s="23">
        <v>1.1983333333333335</v>
      </c>
      <c r="U814" s="23">
        <v>2.1566666666666667</v>
      </c>
      <c r="V814" s="23">
        <v>2.0966666666666667</v>
      </c>
      <c r="W814" s="23">
        <v>1.8800000000000001</v>
      </c>
      <c r="X814" s="23">
        <v>2</v>
      </c>
      <c r="Y814" s="23">
        <v>1.4116666666666664</v>
      </c>
      <c r="Z814" s="23">
        <v>2.4500000000000002</v>
      </c>
      <c r="AA814" s="23">
        <v>2.5425</v>
      </c>
      <c r="AB814" s="23">
        <v>1.865</v>
      </c>
      <c r="AC814" s="23">
        <v>2.6549999999999998</v>
      </c>
      <c r="AD814" s="15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272</v>
      </c>
      <c r="C815" s="29"/>
      <c r="D815" s="11">
        <v>2.4449065536190906</v>
      </c>
      <c r="E815" s="11">
        <v>2.4050000000000002</v>
      </c>
      <c r="F815" s="11">
        <v>1.5619999999999998</v>
      </c>
      <c r="G815" s="11" t="s">
        <v>757</v>
      </c>
      <c r="H815" s="11">
        <v>2.0049999999999999</v>
      </c>
      <c r="I815" s="11" t="s">
        <v>757</v>
      </c>
      <c r="J815" s="11">
        <v>2.415</v>
      </c>
      <c r="K815" s="11">
        <v>2.6100000000000003</v>
      </c>
      <c r="L815" s="11">
        <v>2.0249999999999999</v>
      </c>
      <c r="M815" s="11">
        <v>2.2850000000000001</v>
      </c>
      <c r="N815" s="11">
        <v>2.58</v>
      </c>
      <c r="O815" s="11">
        <v>2.6850000000000001</v>
      </c>
      <c r="P815" s="11">
        <v>2.4050000000000002</v>
      </c>
      <c r="Q815" s="11">
        <v>1.9044385573500002</v>
      </c>
      <c r="R815" s="11">
        <v>2.355</v>
      </c>
      <c r="S815" s="11">
        <v>1.3050000000000002</v>
      </c>
      <c r="T815" s="11">
        <v>1.19</v>
      </c>
      <c r="U815" s="11">
        <v>2.1550000000000002</v>
      </c>
      <c r="V815" s="11">
        <v>2.09</v>
      </c>
      <c r="W815" s="11">
        <v>1.88</v>
      </c>
      <c r="X815" s="11">
        <v>2</v>
      </c>
      <c r="Y815" s="11">
        <v>1.39</v>
      </c>
      <c r="Z815" s="11">
        <v>2.4750000000000001</v>
      </c>
      <c r="AA815" s="11">
        <v>2.5065</v>
      </c>
      <c r="AB815" s="11">
        <v>1.87</v>
      </c>
      <c r="AC815" s="11">
        <v>2.665</v>
      </c>
      <c r="AD815" s="15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273</v>
      </c>
      <c r="C816" s="29"/>
      <c r="D816" s="24">
        <v>5.4263363522425084E-2</v>
      </c>
      <c r="E816" s="24">
        <v>9.0203473695122549E-2</v>
      </c>
      <c r="F816" s="24">
        <v>0.1238396813088062</v>
      </c>
      <c r="G816" s="24" t="s">
        <v>757</v>
      </c>
      <c r="H816" s="24">
        <v>4.2268979957726237E-2</v>
      </c>
      <c r="I816" s="24" t="s">
        <v>757</v>
      </c>
      <c r="J816" s="24">
        <v>0.55113216805650833</v>
      </c>
      <c r="K816" s="24">
        <v>0.10381072520056227</v>
      </c>
      <c r="L816" s="24">
        <v>7.1180521680208733E-2</v>
      </c>
      <c r="M816" s="24">
        <v>6.0553007081949786E-2</v>
      </c>
      <c r="N816" s="24">
        <v>6.1779176642835477E-2</v>
      </c>
      <c r="O816" s="24">
        <v>6.418722614352497E-2</v>
      </c>
      <c r="P816" s="24">
        <v>0.27311169876078184</v>
      </c>
      <c r="Q816" s="24">
        <v>0.10366249142693583</v>
      </c>
      <c r="R816" s="24">
        <v>5.5647701360134111E-2</v>
      </c>
      <c r="S816" s="24">
        <v>2.5819888974716137E-2</v>
      </c>
      <c r="T816" s="24">
        <v>3.92003401345788E-2</v>
      </c>
      <c r="U816" s="24">
        <v>2.9439202887759586E-2</v>
      </c>
      <c r="V816" s="24">
        <v>8.6871552689397016E-2</v>
      </c>
      <c r="W816" s="24">
        <v>2.966479394838259E-2</v>
      </c>
      <c r="X816" s="24" t="s">
        <v>757</v>
      </c>
      <c r="Y816" s="24">
        <v>7.4139508136125812E-2</v>
      </c>
      <c r="Z816" s="24">
        <v>6.3245553203367624E-2</v>
      </c>
      <c r="AA816" s="24">
        <v>0.2850457857958964</v>
      </c>
      <c r="AB816" s="24">
        <v>1.3784048752090187E-2</v>
      </c>
      <c r="AC816" s="24">
        <v>3.6742346141747713E-2</v>
      </c>
      <c r="AD816" s="15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87</v>
      </c>
      <c r="C817" s="29"/>
      <c r="D817" s="13">
        <v>2.2230467924844323E-2</v>
      </c>
      <c r="E817" s="13">
        <v>3.7299851286749501E-2</v>
      </c>
      <c r="F817" s="13">
        <v>7.8845297947032808E-2</v>
      </c>
      <c r="G817" s="13" t="s">
        <v>757</v>
      </c>
      <c r="H817" s="13">
        <v>2.0994526469069325E-2</v>
      </c>
      <c r="I817" s="13" t="s">
        <v>757</v>
      </c>
      <c r="J817" s="13">
        <v>0.2524269472014542</v>
      </c>
      <c r="K817" s="13">
        <v>4.0055585286390583E-2</v>
      </c>
      <c r="L817" s="13">
        <v>3.4835491850020585E-2</v>
      </c>
      <c r="M817" s="13">
        <v>2.6403927506664149E-2</v>
      </c>
      <c r="N817" s="13">
        <v>2.4148212368535042E-2</v>
      </c>
      <c r="O817" s="13">
        <v>2.4130536144182323E-2</v>
      </c>
      <c r="P817" s="13">
        <v>0.10773637031983506</v>
      </c>
      <c r="Q817" s="13">
        <v>5.437853271459489E-2</v>
      </c>
      <c r="R817" s="13">
        <v>2.3463542386563927E-2</v>
      </c>
      <c r="S817" s="13">
        <v>1.9810656502339746E-2</v>
      </c>
      <c r="T817" s="13">
        <v>3.2712383978786196E-2</v>
      </c>
      <c r="U817" s="13">
        <v>1.365032591395344E-2</v>
      </c>
      <c r="V817" s="13">
        <v>4.1433172983814159E-2</v>
      </c>
      <c r="W817" s="13">
        <v>1.5779145717224781E-2</v>
      </c>
      <c r="X817" s="13" t="s">
        <v>757</v>
      </c>
      <c r="Y817" s="13">
        <v>5.2519132091706604E-2</v>
      </c>
      <c r="Z817" s="13">
        <v>2.5814511511578622E-2</v>
      </c>
      <c r="AA817" s="13">
        <v>0.11211240345954628</v>
      </c>
      <c r="AB817" s="13">
        <v>7.3909108590295911E-3</v>
      </c>
      <c r="AC817" s="13">
        <v>1.3838925100469949E-2</v>
      </c>
      <c r="AD817" s="15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274</v>
      </c>
      <c r="C818" s="29"/>
      <c r="D818" s="13">
        <v>9.3829300019085959E-2</v>
      </c>
      <c r="E818" s="13">
        <v>8.3696345082979517E-2</v>
      </c>
      <c r="F818" s="13">
        <v>-0.29615752198056522</v>
      </c>
      <c r="G818" s="13" t="s">
        <v>757</v>
      </c>
      <c r="H818" s="13">
        <v>-9.7791051095631132E-2</v>
      </c>
      <c r="I818" s="13" t="s">
        <v>757</v>
      </c>
      <c r="J818" s="13">
        <v>-2.1611156403374854E-2</v>
      </c>
      <c r="K818" s="13">
        <v>0.16136996320057428</v>
      </c>
      <c r="L818" s="13">
        <v>-8.4347540267585841E-2</v>
      </c>
      <c r="M818" s="13">
        <v>2.7681716632791176E-2</v>
      </c>
      <c r="N818" s="13">
        <v>0.1464327289471905</v>
      </c>
      <c r="O818" s="13">
        <v>0.19199129342001053</v>
      </c>
      <c r="P818" s="13">
        <v>0.13597666496982197</v>
      </c>
      <c r="Q818" s="13">
        <v>-0.14574878701098981</v>
      </c>
      <c r="R818" s="13">
        <v>6.2784217128242448E-2</v>
      </c>
      <c r="S818" s="13">
        <v>-0.41595414069270154</v>
      </c>
      <c r="T818" s="13">
        <v>-0.46300642859085983</v>
      </c>
      <c r="U818" s="13">
        <v>-3.3560943806081656E-2</v>
      </c>
      <c r="V818" s="13">
        <v>-6.0447965462172126E-2</v>
      </c>
      <c r="W818" s="13">
        <v>-0.15753998810916536</v>
      </c>
      <c r="X818" s="13">
        <v>-0.10376594479698453</v>
      </c>
      <c r="Y818" s="13">
        <v>-0.36740812936920508</v>
      </c>
      <c r="Z818" s="13">
        <v>9.7886717623693942E-2</v>
      </c>
      <c r="AA818" s="13">
        <v>0.13933754267683351</v>
      </c>
      <c r="AB818" s="13">
        <v>-0.16426174352318812</v>
      </c>
      <c r="AC818" s="13">
        <v>0.18975070828200291</v>
      </c>
      <c r="AD818" s="15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275</v>
      </c>
      <c r="C819" s="47"/>
      <c r="D819" s="45">
        <v>0.4</v>
      </c>
      <c r="E819" s="45">
        <v>0.34</v>
      </c>
      <c r="F819" s="45">
        <v>1.95</v>
      </c>
      <c r="G819" s="45">
        <v>0.56000000000000005</v>
      </c>
      <c r="H819" s="45">
        <v>0.76</v>
      </c>
      <c r="I819" s="45">
        <v>0.56000000000000005</v>
      </c>
      <c r="J819" s="45">
        <v>0.3</v>
      </c>
      <c r="K819" s="45">
        <v>0.8</v>
      </c>
      <c r="L819" s="45">
        <v>0.67</v>
      </c>
      <c r="M819" s="45">
        <v>0</v>
      </c>
      <c r="N819" s="45">
        <v>0.71</v>
      </c>
      <c r="O819" s="45">
        <v>0.99</v>
      </c>
      <c r="P819" s="45">
        <v>0.65</v>
      </c>
      <c r="Q819" s="45">
        <v>1.04</v>
      </c>
      <c r="R819" s="45">
        <v>0.21</v>
      </c>
      <c r="S819" s="45">
        <v>2.67</v>
      </c>
      <c r="T819" s="45">
        <v>2.95</v>
      </c>
      <c r="U819" s="45">
        <v>0.37</v>
      </c>
      <c r="V819" s="45">
        <v>0.53</v>
      </c>
      <c r="W819" s="45">
        <v>1.1100000000000001</v>
      </c>
      <c r="X819" s="45" t="s">
        <v>276</v>
      </c>
      <c r="Y819" s="45">
        <v>2.38</v>
      </c>
      <c r="Z819" s="45">
        <v>0.42</v>
      </c>
      <c r="AA819" s="45">
        <v>0.67</v>
      </c>
      <c r="AB819" s="45">
        <v>1.1599999999999999</v>
      </c>
      <c r="AC819" s="45">
        <v>0.98</v>
      </c>
      <c r="AD819" s="15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 t="s">
        <v>344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BM820" s="55"/>
    </row>
    <row r="821" spans="1:65">
      <c r="BM821" s="55"/>
    </row>
    <row r="822" spans="1:65" ht="15">
      <c r="B822" s="8" t="s">
        <v>610</v>
      </c>
      <c r="BM822" s="28" t="s">
        <v>67</v>
      </c>
    </row>
    <row r="823" spans="1:65" ht="15">
      <c r="A823" s="25" t="s">
        <v>9</v>
      </c>
      <c r="B823" s="18" t="s">
        <v>111</v>
      </c>
      <c r="C823" s="15" t="s">
        <v>112</v>
      </c>
      <c r="D823" s="16" t="s">
        <v>231</v>
      </c>
      <c r="E823" s="17" t="s">
        <v>231</v>
      </c>
      <c r="F823" s="17" t="s">
        <v>231</v>
      </c>
      <c r="G823" s="17" t="s">
        <v>231</v>
      </c>
      <c r="H823" s="17" t="s">
        <v>231</v>
      </c>
      <c r="I823" s="17" t="s">
        <v>231</v>
      </c>
      <c r="J823" s="17" t="s">
        <v>231</v>
      </c>
      <c r="K823" s="17" t="s">
        <v>231</v>
      </c>
      <c r="L823" s="17" t="s">
        <v>231</v>
      </c>
      <c r="M823" s="17" t="s">
        <v>231</v>
      </c>
      <c r="N823" s="17" t="s">
        <v>231</v>
      </c>
      <c r="O823" s="17" t="s">
        <v>231</v>
      </c>
      <c r="P823" s="17" t="s">
        <v>231</v>
      </c>
      <c r="Q823" s="17" t="s">
        <v>231</v>
      </c>
      <c r="R823" s="17" t="s">
        <v>231</v>
      </c>
      <c r="S823" s="17" t="s">
        <v>231</v>
      </c>
      <c r="T823" s="17" t="s">
        <v>231</v>
      </c>
      <c r="U823" s="17" t="s">
        <v>231</v>
      </c>
      <c r="V823" s="17" t="s">
        <v>231</v>
      </c>
      <c r="W823" s="17" t="s">
        <v>231</v>
      </c>
      <c r="X823" s="17" t="s">
        <v>231</v>
      </c>
      <c r="Y823" s="17" t="s">
        <v>231</v>
      </c>
      <c r="Z823" s="17" t="s">
        <v>231</v>
      </c>
      <c r="AA823" s="17" t="s">
        <v>231</v>
      </c>
      <c r="AB823" s="15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232</v>
      </c>
      <c r="C824" s="9" t="s">
        <v>232</v>
      </c>
      <c r="D824" s="151" t="s">
        <v>236</v>
      </c>
      <c r="E824" s="152" t="s">
        <v>237</v>
      </c>
      <c r="F824" s="152" t="s">
        <v>241</v>
      </c>
      <c r="G824" s="152" t="s">
        <v>242</v>
      </c>
      <c r="H824" s="152" t="s">
        <v>243</v>
      </c>
      <c r="I824" s="152" t="s">
        <v>245</v>
      </c>
      <c r="J824" s="152" t="s">
        <v>246</v>
      </c>
      <c r="K824" s="152" t="s">
        <v>247</v>
      </c>
      <c r="L824" s="152" t="s">
        <v>248</v>
      </c>
      <c r="M824" s="152" t="s">
        <v>249</v>
      </c>
      <c r="N824" s="152" t="s">
        <v>250</v>
      </c>
      <c r="O824" s="152" t="s">
        <v>251</v>
      </c>
      <c r="P824" s="152" t="s">
        <v>252</v>
      </c>
      <c r="Q824" s="152" t="s">
        <v>253</v>
      </c>
      <c r="R824" s="152" t="s">
        <v>254</v>
      </c>
      <c r="S824" s="152" t="s">
        <v>255</v>
      </c>
      <c r="T824" s="152" t="s">
        <v>256</v>
      </c>
      <c r="U824" s="152" t="s">
        <v>257</v>
      </c>
      <c r="V824" s="152" t="s">
        <v>258</v>
      </c>
      <c r="W824" s="152" t="s">
        <v>259</v>
      </c>
      <c r="X824" s="152" t="s">
        <v>261</v>
      </c>
      <c r="Y824" s="152" t="s">
        <v>262</v>
      </c>
      <c r="Z824" s="152" t="s">
        <v>263</v>
      </c>
      <c r="AA824" s="152" t="s">
        <v>264</v>
      </c>
      <c r="AB824" s="15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294</v>
      </c>
      <c r="E825" s="11" t="s">
        <v>328</v>
      </c>
      <c r="F825" s="11" t="s">
        <v>329</v>
      </c>
      <c r="G825" s="11" t="s">
        <v>294</v>
      </c>
      <c r="H825" s="11" t="s">
        <v>328</v>
      </c>
      <c r="I825" s="11" t="s">
        <v>294</v>
      </c>
      <c r="J825" s="11" t="s">
        <v>294</v>
      </c>
      <c r="K825" s="11" t="s">
        <v>294</v>
      </c>
      <c r="L825" s="11" t="s">
        <v>294</v>
      </c>
      <c r="M825" s="11" t="s">
        <v>294</v>
      </c>
      <c r="N825" s="11" t="s">
        <v>294</v>
      </c>
      <c r="O825" s="11" t="s">
        <v>329</v>
      </c>
      <c r="P825" s="11" t="s">
        <v>329</v>
      </c>
      <c r="Q825" s="11" t="s">
        <v>329</v>
      </c>
      <c r="R825" s="11" t="s">
        <v>329</v>
      </c>
      <c r="S825" s="11" t="s">
        <v>329</v>
      </c>
      <c r="T825" s="11" t="s">
        <v>294</v>
      </c>
      <c r="U825" s="11" t="s">
        <v>294</v>
      </c>
      <c r="V825" s="11" t="s">
        <v>328</v>
      </c>
      <c r="W825" s="11" t="s">
        <v>294</v>
      </c>
      <c r="X825" s="11" t="s">
        <v>294</v>
      </c>
      <c r="Y825" s="11" t="s">
        <v>328</v>
      </c>
      <c r="Z825" s="11" t="s">
        <v>294</v>
      </c>
      <c r="AA825" s="11" t="s">
        <v>329</v>
      </c>
      <c r="AB825" s="15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330</v>
      </c>
      <c r="E826" s="26" t="s">
        <v>331</v>
      </c>
      <c r="F826" s="26" t="s">
        <v>333</v>
      </c>
      <c r="G826" s="26" t="s">
        <v>333</v>
      </c>
      <c r="H826" s="26" t="s">
        <v>333</v>
      </c>
      <c r="I826" s="26" t="s">
        <v>333</v>
      </c>
      <c r="J826" s="26" t="s">
        <v>333</v>
      </c>
      <c r="K826" s="26" t="s">
        <v>333</v>
      </c>
      <c r="L826" s="26" t="s">
        <v>333</v>
      </c>
      <c r="M826" s="26" t="s">
        <v>333</v>
      </c>
      <c r="N826" s="26" t="s">
        <v>333</v>
      </c>
      <c r="O826" s="26" t="s">
        <v>331</v>
      </c>
      <c r="P826" s="26" t="s">
        <v>332</v>
      </c>
      <c r="Q826" s="26" t="s">
        <v>332</v>
      </c>
      <c r="R826" s="26" t="s">
        <v>331</v>
      </c>
      <c r="S826" s="26" t="s">
        <v>333</v>
      </c>
      <c r="T826" s="26" t="s">
        <v>270</v>
      </c>
      <c r="U826" s="26" t="s">
        <v>332</v>
      </c>
      <c r="V826" s="26" t="s">
        <v>331</v>
      </c>
      <c r="W826" s="26" t="s">
        <v>331</v>
      </c>
      <c r="X826" s="26" t="s">
        <v>333</v>
      </c>
      <c r="Y826" s="26" t="s">
        <v>330</v>
      </c>
      <c r="Z826" s="26" t="s">
        <v>333</v>
      </c>
      <c r="AA826" s="26" t="s">
        <v>332</v>
      </c>
      <c r="AB826" s="15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</v>
      </c>
    </row>
    <row r="827" spans="1:65">
      <c r="A827" s="30"/>
      <c r="B827" s="18">
        <v>1</v>
      </c>
      <c r="C827" s="14">
        <v>1</v>
      </c>
      <c r="D827" s="22">
        <v>5.5992861201748614</v>
      </c>
      <c r="E827" s="22">
        <v>5.6</v>
      </c>
      <c r="F827" s="148">
        <v>5.3</v>
      </c>
      <c r="G827" s="154">
        <v>4.4095000000000004</v>
      </c>
      <c r="H827" s="154">
        <v>5</v>
      </c>
      <c r="I827" s="22">
        <v>5.5</v>
      </c>
      <c r="J827" s="22">
        <v>6</v>
      </c>
      <c r="K827" s="22">
        <v>5.9</v>
      </c>
      <c r="L827" s="22">
        <v>5.8</v>
      </c>
      <c r="M827" s="22">
        <v>6.2</v>
      </c>
      <c r="N827" s="22">
        <v>5.9</v>
      </c>
      <c r="O827" s="22">
        <v>5.6198179903378804</v>
      </c>
      <c r="P827" s="22">
        <v>5.5</v>
      </c>
      <c r="Q827" s="22">
        <v>5.6</v>
      </c>
      <c r="R827" s="154">
        <v>5</v>
      </c>
      <c r="S827" s="22">
        <v>5.0999999999999996</v>
      </c>
      <c r="T827" s="22">
        <v>5.4</v>
      </c>
      <c r="U827" s="22">
        <v>5.4</v>
      </c>
      <c r="V827" s="154">
        <v>6</v>
      </c>
      <c r="W827" s="22">
        <v>5.9</v>
      </c>
      <c r="X827" s="154">
        <v>3.6</v>
      </c>
      <c r="Y827" s="22">
        <v>5.27</v>
      </c>
      <c r="Z827" s="154">
        <v>7.3</v>
      </c>
      <c r="AA827" s="22">
        <v>5.9</v>
      </c>
      <c r="AB827" s="15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5.6581679662838047</v>
      </c>
      <c r="E828" s="11">
        <v>5.7</v>
      </c>
      <c r="F828" s="11">
        <v>4.9000000000000004</v>
      </c>
      <c r="G828" s="155">
        <v>4.2384000000000004</v>
      </c>
      <c r="H828" s="155">
        <v>5</v>
      </c>
      <c r="I828" s="11">
        <v>5.7</v>
      </c>
      <c r="J828" s="149">
        <v>6.2</v>
      </c>
      <c r="K828" s="11">
        <v>5.7</v>
      </c>
      <c r="L828" s="11">
        <v>5.9</v>
      </c>
      <c r="M828" s="11">
        <v>6.1</v>
      </c>
      <c r="N828" s="11">
        <v>5.5</v>
      </c>
      <c r="O828" s="11">
        <v>5.5900205028035996</v>
      </c>
      <c r="P828" s="11">
        <v>5.3</v>
      </c>
      <c r="Q828" s="11">
        <v>5.7</v>
      </c>
      <c r="R828" s="155">
        <v>5</v>
      </c>
      <c r="S828" s="11">
        <v>5.3</v>
      </c>
      <c r="T828" s="11">
        <v>5.3</v>
      </c>
      <c r="U828" s="11">
        <v>5.4</v>
      </c>
      <c r="V828" s="155">
        <v>6</v>
      </c>
      <c r="W828" s="11">
        <v>5.9</v>
      </c>
      <c r="X828" s="155">
        <v>3.7</v>
      </c>
      <c r="Y828" s="11">
        <v>5.34</v>
      </c>
      <c r="Z828" s="155">
        <v>6.53</v>
      </c>
      <c r="AA828" s="11">
        <v>5.6</v>
      </c>
      <c r="AB828" s="15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37</v>
      </c>
    </row>
    <row r="829" spans="1:65">
      <c r="A829" s="30"/>
      <c r="B829" s="19">
        <v>1</v>
      </c>
      <c r="C829" s="9">
        <v>3</v>
      </c>
      <c r="D829" s="11">
        <v>5.7916850493788337</v>
      </c>
      <c r="E829" s="11">
        <v>5.9</v>
      </c>
      <c r="F829" s="11">
        <v>4.9000000000000004</v>
      </c>
      <c r="G829" s="155">
        <v>4.04</v>
      </c>
      <c r="H829" s="155">
        <v>5</v>
      </c>
      <c r="I829" s="11">
        <v>5.7</v>
      </c>
      <c r="J829" s="11">
        <v>5.9</v>
      </c>
      <c r="K829" s="11">
        <v>5.9</v>
      </c>
      <c r="L829" s="11">
        <v>5.6</v>
      </c>
      <c r="M829" s="11">
        <v>6.3</v>
      </c>
      <c r="N829" s="11">
        <v>6.2</v>
      </c>
      <c r="O829" s="11">
        <v>5.6257892094910096</v>
      </c>
      <c r="P829" s="11">
        <v>5.3</v>
      </c>
      <c r="Q829" s="11">
        <v>5.5</v>
      </c>
      <c r="R829" s="155">
        <v>5</v>
      </c>
      <c r="S829" s="11">
        <v>5.3</v>
      </c>
      <c r="T829" s="11">
        <v>5.3</v>
      </c>
      <c r="U829" s="11">
        <v>5.4</v>
      </c>
      <c r="V829" s="155">
        <v>6</v>
      </c>
      <c r="W829" s="11">
        <v>5.9</v>
      </c>
      <c r="X829" s="155">
        <v>3.5</v>
      </c>
      <c r="Y829" s="11">
        <v>5.19</v>
      </c>
      <c r="Z829" s="155">
        <v>6.85</v>
      </c>
      <c r="AA829" s="11">
        <v>5.9</v>
      </c>
      <c r="AB829" s="15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5.7905309120709836</v>
      </c>
      <c r="E830" s="11">
        <v>5.7</v>
      </c>
      <c r="F830" s="11">
        <v>4.7</v>
      </c>
      <c r="G830" s="155">
        <v>4.2797999999999998</v>
      </c>
      <c r="H830" s="155">
        <v>5</v>
      </c>
      <c r="I830" s="11">
        <v>5.4</v>
      </c>
      <c r="J830" s="11">
        <v>5.9</v>
      </c>
      <c r="K830" s="11">
        <v>6</v>
      </c>
      <c r="L830" s="11">
        <v>5.7</v>
      </c>
      <c r="M830" s="11">
        <v>6.2</v>
      </c>
      <c r="N830" s="11">
        <v>5.7</v>
      </c>
      <c r="O830" s="11">
        <v>5.620295859888949</v>
      </c>
      <c r="P830" s="11">
        <v>5.2</v>
      </c>
      <c r="Q830" s="11">
        <v>5.6</v>
      </c>
      <c r="R830" s="155">
        <v>5</v>
      </c>
      <c r="S830" s="11">
        <v>5.5</v>
      </c>
      <c r="T830" s="11">
        <v>5.2</v>
      </c>
      <c r="U830" s="11">
        <v>5.3</v>
      </c>
      <c r="V830" s="155">
        <v>6</v>
      </c>
      <c r="W830" s="11">
        <v>6</v>
      </c>
      <c r="X830" s="155">
        <v>3.6</v>
      </c>
      <c r="Y830" s="11">
        <v>5.08</v>
      </c>
      <c r="Z830" s="155">
        <v>6.8</v>
      </c>
      <c r="AA830" s="11">
        <v>6</v>
      </c>
      <c r="AB830" s="15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5.6064027070276552</v>
      </c>
    </row>
    <row r="831" spans="1:65">
      <c r="A831" s="30"/>
      <c r="B831" s="19">
        <v>1</v>
      </c>
      <c r="C831" s="9">
        <v>5</v>
      </c>
      <c r="D831" s="11">
        <v>5.6397641303181105</v>
      </c>
      <c r="E831" s="11">
        <v>5.5</v>
      </c>
      <c r="F831" s="11">
        <v>4.8</v>
      </c>
      <c r="G831" s="155">
        <v>4.3072999999999997</v>
      </c>
      <c r="H831" s="155">
        <v>5</v>
      </c>
      <c r="I831" s="11">
        <v>5.2</v>
      </c>
      <c r="J831" s="11">
        <v>5.9</v>
      </c>
      <c r="K831" s="11">
        <v>5.9</v>
      </c>
      <c r="L831" s="11">
        <v>5.6</v>
      </c>
      <c r="M831" s="11">
        <v>6</v>
      </c>
      <c r="N831" s="11">
        <v>5.6</v>
      </c>
      <c r="O831" s="11">
        <v>5.6004363709938145</v>
      </c>
      <c r="P831" s="11">
        <v>5</v>
      </c>
      <c r="Q831" s="11">
        <v>5.7</v>
      </c>
      <c r="R831" s="155">
        <v>5</v>
      </c>
      <c r="S831" s="11">
        <v>5.3</v>
      </c>
      <c r="T831" s="11">
        <v>5.3</v>
      </c>
      <c r="U831" s="11">
        <v>5.6</v>
      </c>
      <c r="V831" s="155">
        <v>6</v>
      </c>
      <c r="W831" s="11">
        <v>6.1</v>
      </c>
      <c r="X831" s="155">
        <v>3.6</v>
      </c>
      <c r="Y831" s="11">
        <v>5.27</v>
      </c>
      <c r="Z831" s="155">
        <v>6.34</v>
      </c>
      <c r="AA831" s="11">
        <v>5.8</v>
      </c>
      <c r="AB831" s="15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111</v>
      </c>
    </row>
    <row r="832" spans="1:65">
      <c r="A832" s="30"/>
      <c r="B832" s="19">
        <v>1</v>
      </c>
      <c r="C832" s="9">
        <v>6</v>
      </c>
      <c r="D832" s="11">
        <v>5.7385906189394715</v>
      </c>
      <c r="E832" s="11">
        <v>6</v>
      </c>
      <c r="F832" s="11">
        <v>4.9000000000000004</v>
      </c>
      <c r="G832" s="155">
        <v>4.3689</v>
      </c>
      <c r="H832" s="155">
        <v>5</v>
      </c>
      <c r="I832" s="11">
        <v>5.5</v>
      </c>
      <c r="J832" s="11">
        <v>5.8</v>
      </c>
      <c r="K832" s="11">
        <v>6.2</v>
      </c>
      <c r="L832" s="11">
        <v>5.7</v>
      </c>
      <c r="M832" s="11">
        <v>6.1</v>
      </c>
      <c r="N832" s="11">
        <v>6.2</v>
      </c>
      <c r="O832" s="11">
        <v>5.5971076283054106</v>
      </c>
      <c r="P832" s="11">
        <v>5.0999999999999996</v>
      </c>
      <c r="Q832" s="11">
        <v>5.7</v>
      </c>
      <c r="R832" s="155">
        <v>5</v>
      </c>
      <c r="S832" s="11">
        <v>5.3</v>
      </c>
      <c r="T832" s="11">
        <v>5.4</v>
      </c>
      <c r="U832" s="11">
        <v>5.4</v>
      </c>
      <c r="V832" s="155">
        <v>6</v>
      </c>
      <c r="W832" s="11">
        <v>6</v>
      </c>
      <c r="X832" s="155">
        <v>3.6</v>
      </c>
      <c r="Y832" s="149">
        <v>5.75</v>
      </c>
      <c r="Z832" s="155">
        <v>6.81</v>
      </c>
      <c r="AA832" s="11">
        <v>6.1</v>
      </c>
      <c r="AB832" s="15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271</v>
      </c>
      <c r="C833" s="12"/>
      <c r="D833" s="23">
        <v>5.703004132861011</v>
      </c>
      <c r="E833" s="23">
        <v>5.7333333333333343</v>
      </c>
      <c r="F833" s="23">
        <v>4.916666666666667</v>
      </c>
      <c r="G833" s="23">
        <v>4.2739833333333328</v>
      </c>
      <c r="H833" s="23">
        <v>5</v>
      </c>
      <c r="I833" s="23">
        <v>5.5</v>
      </c>
      <c r="J833" s="23">
        <v>5.9499999999999993</v>
      </c>
      <c r="K833" s="23">
        <v>5.9333333333333336</v>
      </c>
      <c r="L833" s="23">
        <v>5.7166666666666659</v>
      </c>
      <c r="M833" s="23">
        <v>6.1499999999999995</v>
      </c>
      <c r="N833" s="23">
        <v>5.8500000000000005</v>
      </c>
      <c r="O833" s="23">
        <v>5.6089112603034437</v>
      </c>
      <c r="P833" s="23">
        <v>5.2333333333333334</v>
      </c>
      <c r="Q833" s="23">
        <v>5.6333333333333329</v>
      </c>
      <c r="R833" s="23">
        <v>5</v>
      </c>
      <c r="S833" s="23">
        <v>5.3</v>
      </c>
      <c r="T833" s="23">
        <v>5.3166666666666664</v>
      </c>
      <c r="U833" s="23">
        <v>5.416666666666667</v>
      </c>
      <c r="V833" s="23">
        <v>6</v>
      </c>
      <c r="W833" s="23">
        <v>5.9666666666666677</v>
      </c>
      <c r="X833" s="23">
        <v>3.6</v>
      </c>
      <c r="Y833" s="23">
        <v>5.3166666666666673</v>
      </c>
      <c r="Z833" s="23">
        <v>6.7716666666666674</v>
      </c>
      <c r="AA833" s="23">
        <v>5.8833333333333329</v>
      </c>
      <c r="AB833" s="15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272</v>
      </c>
      <c r="C834" s="29"/>
      <c r="D834" s="11">
        <v>5.6983792926116381</v>
      </c>
      <c r="E834" s="11">
        <v>5.7</v>
      </c>
      <c r="F834" s="11">
        <v>4.9000000000000004</v>
      </c>
      <c r="G834" s="11">
        <v>4.2935499999999998</v>
      </c>
      <c r="H834" s="11">
        <v>5</v>
      </c>
      <c r="I834" s="11">
        <v>5.5</v>
      </c>
      <c r="J834" s="11">
        <v>5.9</v>
      </c>
      <c r="K834" s="11">
        <v>5.9</v>
      </c>
      <c r="L834" s="11">
        <v>5.7</v>
      </c>
      <c r="M834" s="11">
        <v>6.15</v>
      </c>
      <c r="N834" s="11">
        <v>5.8000000000000007</v>
      </c>
      <c r="O834" s="11">
        <v>5.610127180665847</v>
      </c>
      <c r="P834" s="11">
        <v>5.25</v>
      </c>
      <c r="Q834" s="11">
        <v>5.65</v>
      </c>
      <c r="R834" s="11">
        <v>5</v>
      </c>
      <c r="S834" s="11">
        <v>5.3</v>
      </c>
      <c r="T834" s="11">
        <v>5.3</v>
      </c>
      <c r="U834" s="11">
        <v>5.4</v>
      </c>
      <c r="V834" s="11">
        <v>6</v>
      </c>
      <c r="W834" s="11">
        <v>5.95</v>
      </c>
      <c r="X834" s="11">
        <v>3.6</v>
      </c>
      <c r="Y834" s="11">
        <v>5.27</v>
      </c>
      <c r="Z834" s="11">
        <v>6.8049999999999997</v>
      </c>
      <c r="AA834" s="11">
        <v>5.9</v>
      </c>
      <c r="AB834" s="15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273</v>
      </c>
      <c r="C835" s="29"/>
      <c r="D835" s="24">
        <v>8.1925143802442146E-2</v>
      </c>
      <c r="E835" s="24">
        <v>0.18618986725025263</v>
      </c>
      <c r="F835" s="24">
        <v>0.20412414523193137</v>
      </c>
      <c r="G835" s="24">
        <v>0.13002472713552093</v>
      </c>
      <c r="H835" s="24">
        <v>0</v>
      </c>
      <c r="I835" s="24">
        <v>0.18973665961010275</v>
      </c>
      <c r="J835" s="24">
        <v>0.13784048752090225</v>
      </c>
      <c r="K835" s="24">
        <v>0.16329931618554516</v>
      </c>
      <c r="L835" s="24">
        <v>0.11690451944500144</v>
      </c>
      <c r="M835" s="24">
        <v>0.10488088481701521</v>
      </c>
      <c r="N835" s="24">
        <v>0.30166206257996725</v>
      </c>
      <c r="O835" s="24">
        <v>1.4842110581839756E-2</v>
      </c>
      <c r="P835" s="24">
        <v>0.17511900715418266</v>
      </c>
      <c r="Q835" s="24">
        <v>8.1649658092772748E-2</v>
      </c>
      <c r="R835" s="24">
        <v>0</v>
      </c>
      <c r="S835" s="24">
        <v>0.12649110640673528</v>
      </c>
      <c r="T835" s="24">
        <v>7.5277265270908222E-2</v>
      </c>
      <c r="U835" s="24">
        <v>9.8319208025017368E-2</v>
      </c>
      <c r="V835" s="24">
        <v>0</v>
      </c>
      <c r="W835" s="24">
        <v>8.1649658092772304E-2</v>
      </c>
      <c r="X835" s="24">
        <v>6.3245553203367638E-2</v>
      </c>
      <c r="Y835" s="24">
        <v>0.23010142691140933</v>
      </c>
      <c r="Z835" s="24">
        <v>0.32627697845031395</v>
      </c>
      <c r="AA835" s="24">
        <v>0.1722401424368509</v>
      </c>
      <c r="AB835" s="211"/>
      <c r="AC835" s="212"/>
      <c r="AD835" s="212"/>
      <c r="AE835" s="212"/>
      <c r="AF835" s="212"/>
      <c r="AG835" s="212"/>
      <c r="AH835" s="212"/>
      <c r="AI835" s="212"/>
      <c r="AJ835" s="212"/>
      <c r="AK835" s="212"/>
      <c r="AL835" s="212"/>
      <c r="AM835" s="212"/>
      <c r="AN835" s="212"/>
      <c r="AO835" s="212"/>
      <c r="AP835" s="212"/>
      <c r="AQ835" s="212"/>
      <c r="AR835" s="212"/>
      <c r="AS835" s="212"/>
      <c r="AT835" s="212"/>
      <c r="AU835" s="212"/>
      <c r="AV835" s="212"/>
      <c r="AW835" s="212"/>
      <c r="AX835" s="212"/>
      <c r="AY835" s="212"/>
      <c r="AZ835" s="212"/>
      <c r="BA835" s="212"/>
      <c r="BB835" s="212"/>
      <c r="BC835" s="212"/>
      <c r="BD835" s="212"/>
      <c r="BE835" s="212"/>
      <c r="BF835" s="212"/>
      <c r="BG835" s="212"/>
      <c r="BH835" s="212"/>
      <c r="BI835" s="212"/>
      <c r="BJ835" s="212"/>
      <c r="BK835" s="212"/>
      <c r="BL835" s="212"/>
      <c r="BM835" s="56"/>
    </row>
    <row r="836" spans="1:65">
      <c r="A836" s="30"/>
      <c r="B836" s="3" t="s">
        <v>87</v>
      </c>
      <c r="C836" s="29"/>
      <c r="D836" s="13">
        <v>1.4365261166546442E-2</v>
      </c>
      <c r="E836" s="13">
        <v>3.2474976845974293E-2</v>
      </c>
      <c r="F836" s="13">
        <v>4.1516775301409771E-2</v>
      </c>
      <c r="G836" s="13">
        <v>3.0422375801384568E-2</v>
      </c>
      <c r="H836" s="13">
        <v>0</v>
      </c>
      <c r="I836" s="13">
        <v>3.4497574474564134E-2</v>
      </c>
      <c r="J836" s="13">
        <v>2.3166468490907945E-2</v>
      </c>
      <c r="K836" s="13">
        <v>2.752235666048514E-2</v>
      </c>
      <c r="L836" s="13">
        <v>2.0449770165306375E-2</v>
      </c>
      <c r="M836" s="13">
        <v>1.7053802409270766E-2</v>
      </c>
      <c r="N836" s="13">
        <v>5.1566164543584141E-2</v>
      </c>
      <c r="O836" s="13">
        <v>2.6461660548783212E-3</v>
      </c>
      <c r="P836" s="13">
        <v>3.346223066640433E-2</v>
      </c>
      <c r="Q836" s="13">
        <v>1.4494022146646052E-2</v>
      </c>
      <c r="R836" s="13">
        <v>0</v>
      </c>
      <c r="S836" s="13">
        <v>2.3866246491836846E-2</v>
      </c>
      <c r="T836" s="13">
        <v>1.4158733279794651E-2</v>
      </c>
      <c r="U836" s="13">
        <v>1.8151238404618589E-2</v>
      </c>
      <c r="V836" s="13">
        <v>0</v>
      </c>
      <c r="W836" s="13">
        <v>1.3684300239012116E-2</v>
      </c>
      <c r="X836" s="13">
        <v>1.7568209223157678E-2</v>
      </c>
      <c r="Y836" s="13">
        <v>4.3279265249794856E-2</v>
      </c>
      <c r="Z836" s="13">
        <v>4.8182669719465505E-2</v>
      </c>
      <c r="AA836" s="13">
        <v>2.9275944890116302E-2</v>
      </c>
      <c r="AB836" s="15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274</v>
      </c>
      <c r="C837" s="29"/>
      <c r="D837" s="13">
        <v>1.7230554221919325E-2</v>
      </c>
      <c r="E837" s="13">
        <v>2.2640297698659939E-2</v>
      </c>
      <c r="F837" s="13">
        <v>-0.12302648889213763</v>
      </c>
      <c r="G837" s="13">
        <v>-0.23766030435596919</v>
      </c>
      <c r="H837" s="13">
        <v>-0.10816253107675022</v>
      </c>
      <c r="I837" s="13">
        <v>-1.8978784184425224E-2</v>
      </c>
      <c r="J837" s="13">
        <v>6.1286588018667043E-2</v>
      </c>
      <c r="K837" s="13">
        <v>5.8313796455589761E-2</v>
      </c>
      <c r="L837" s="13">
        <v>1.9667506135582213E-2</v>
      </c>
      <c r="M837" s="13">
        <v>9.6960086775597087E-2</v>
      </c>
      <c r="N837" s="13">
        <v>4.3449838640202465E-2</v>
      </c>
      <c r="O837" s="13">
        <v>4.4744436082755357E-4</v>
      </c>
      <c r="P837" s="13">
        <v>-6.6543449193665172E-2</v>
      </c>
      <c r="Q837" s="13">
        <v>4.8035483201946949E-3</v>
      </c>
      <c r="R837" s="13">
        <v>-0.10816253107675022</v>
      </c>
      <c r="S837" s="13">
        <v>-5.4652282941355268E-2</v>
      </c>
      <c r="T837" s="13">
        <v>-5.1679491378277764E-2</v>
      </c>
      <c r="U837" s="13">
        <v>-3.3842741999812631E-2</v>
      </c>
      <c r="V837" s="13">
        <v>7.0204962707899776E-2</v>
      </c>
      <c r="W837" s="13">
        <v>6.4259379581744991E-2</v>
      </c>
      <c r="X837" s="13">
        <v>-0.35787702237526009</v>
      </c>
      <c r="Y837" s="13">
        <v>-5.1679491378277542E-2</v>
      </c>
      <c r="Z837" s="13">
        <v>0.20784521207838802</v>
      </c>
      <c r="AA837" s="13">
        <v>4.939542176635725E-2</v>
      </c>
      <c r="AB837" s="15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275</v>
      </c>
      <c r="C838" s="47"/>
      <c r="D838" s="45">
        <v>0.15</v>
      </c>
      <c r="E838" s="45">
        <v>0.21</v>
      </c>
      <c r="F838" s="45">
        <v>1.53</v>
      </c>
      <c r="G838" s="45">
        <v>2.89</v>
      </c>
      <c r="H838" s="45" t="s">
        <v>276</v>
      </c>
      <c r="I838" s="45">
        <v>0.28000000000000003</v>
      </c>
      <c r="J838" s="45">
        <v>0.67</v>
      </c>
      <c r="K838" s="45">
        <v>0.64</v>
      </c>
      <c r="L838" s="45">
        <v>0.18</v>
      </c>
      <c r="M838" s="45">
        <v>1.1000000000000001</v>
      </c>
      <c r="N838" s="45">
        <v>0.46</v>
      </c>
      <c r="O838" s="45">
        <v>0.05</v>
      </c>
      <c r="P838" s="45">
        <v>0.85</v>
      </c>
      <c r="Q838" s="45">
        <v>0</v>
      </c>
      <c r="R838" s="45" t="s">
        <v>276</v>
      </c>
      <c r="S838" s="45">
        <v>0.71</v>
      </c>
      <c r="T838" s="45">
        <v>0.67</v>
      </c>
      <c r="U838" s="45">
        <v>0.46</v>
      </c>
      <c r="V838" s="45" t="s">
        <v>276</v>
      </c>
      <c r="W838" s="45">
        <v>0.71</v>
      </c>
      <c r="X838" s="45">
        <v>4.33</v>
      </c>
      <c r="Y838" s="45">
        <v>0.67</v>
      </c>
      <c r="Z838" s="45">
        <v>2.42</v>
      </c>
      <c r="AA838" s="45">
        <v>0.53</v>
      </c>
      <c r="AB838" s="15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345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BM839" s="55"/>
    </row>
    <row r="840" spans="1:65">
      <c r="BM840" s="55"/>
    </row>
    <row r="841" spans="1:65" ht="15">
      <c r="B841" s="8" t="s">
        <v>611</v>
      </c>
      <c r="BM841" s="28" t="s">
        <v>67</v>
      </c>
    </row>
    <row r="842" spans="1:65" ht="15">
      <c r="A842" s="25" t="s">
        <v>61</v>
      </c>
      <c r="B842" s="18" t="s">
        <v>111</v>
      </c>
      <c r="C842" s="15" t="s">
        <v>112</v>
      </c>
      <c r="D842" s="16" t="s">
        <v>231</v>
      </c>
      <c r="E842" s="17" t="s">
        <v>231</v>
      </c>
      <c r="F842" s="17" t="s">
        <v>231</v>
      </c>
      <c r="G842" s="17" t="s">
        <v>231</v>
      </c>
      <c r="H842" s="17" t="s">
        <v>231</v>
      </c>
      <c r="I842" s="17" t="s">
        <v>231</v>
      </c>
      <c r="J842" s="17" t="s">
        <v>231</v>
      </c>
      <c r="K842" s="17" t="s">
        <v>231</v>
      </c>
      <c r="L842" s="17" t="s">
        <v>231</v>
      </c>
      <c r="M842" s="17" t="s">
        <v>231</v>
      </c>
      <c r="N842" s="17" t="s">
        <v>231</v>
      </c>
      <c r="O842" s="17" t="s">
        <v>231</v>
      </c>
      <c r="P842" s="17" t="s">
        <v>231</v>
      </c>
      <c r="Q842" s="17" t="s">
        <v>231</v>
      </c>
      <c r="R842" s="17" t="s">
        <v>231</v>
      </c>
      <c r="S842" s="17" t="s">
        <v>231</v>
      </c>
      <c r="T842" s="17" t="s">
        <v>231</v>
      </c>
      <c r="U842" s="17" t="s">
        <v>231</v>
      </c>
      <c r="V842" s="17" t="s">
        <v>231</v>
      </c>
      <c r="W842" s="17" t="s">
        <v>231</v>
      </c>
      <c r="X842" s="17" t="s">
        <v>231</v>
      </c>
      <c r="Y842" s="17" t="s">
        <v>231</v>
      </c>
      <c r="Z842" s="17" t="s">
        <v>231</v>
      </c>
      <c r="AA842" s="17" t="s">
        <v>231</v>
      </c>
      <c r="AB842" s="15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232</v>
      </c>
      <c r="C843" s="9" t="s">
        <v>232</v>
      </c>
      <c r="D843" s="151" t="s">
        <v>236</v>
      </c>
      <c r="E843" s="152" t="s">
        <v>237</v>
      </c>
      <c r="F843" s="152" t="s">
        <v>238</v>
      </c>
      <c r="G843" s="152" t="s">
        <v>298</v>
      </c>
      <c r="H843" s="152" t="s">
        <v>241</v>
      </c>
      <c r="I843" s="152" t="s">
        <v>243</v>
      </c>
      <c r="J843" s="152" t="s">
        <v>244</v>
      </c>
      <c r="K843" s="152" t="s">
        <v>245</v>
      </c>
      <c r="L843" s="152" t="s">
        <v>246</v>
      </c>
      <c r="M843" s="152" t="s">
        <v>247</v>
      </c>
      <c r="N843" s="152" t="s">
        <v>248</v>
      </c>
      <c r="O843" s="152" t="s">
        <v>249</v>
      </c>
      <c r="P843" s="152" t="s">
        <v>250</v>
      </c>
      <c r="Q843" s="152" t="s">
        <v>251</v>
      </c>
      <c r="R843" s="152" t="s">
        <v>252</v>
      </c>
      <c r="S843" s="152" t="s">
        <v>253</v>
      </c>
      <c r="T843" s="152" t="s">
        <v>254</v>
      </c>
      <c r="U843" s="152" t="s">
        <v>255</v>
      </c>
      <c r="V843" s="152" t="s">
        <v>256</v>
      </c>
      <c r="W843" s="152" t="s">
        <v>257</v>
      </c>
      <c r="X843" s="152" t="s">
        <v>259</v>
      </c>
      <c r="Y843" s="152" t="s">
        <v>261</v>
      </c>
      <c r="Z843" s="152" t="s">
        <v>263</v>
      </c>
      <c r="AA843" s="152" t="s">
        <v>264</v>
      </c>
      <c r="AB843" s="15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294</v>
      </c>
      <c r="E844" s="11" t="s">
        <v>294</v>
      </c>
      <c r="F844" s="11" t="s">
        <v>328</v>
      </c>
      <c r="G844" s="11" t="s">
        <v>329</v>
      </c>
      <c r="H844" s="11" t="s">
        <v>329</v>
      </c>
      <c r="I844" s="11" t="s">
        <v>328</v>
      </c>
      <c r="J844" s="11" t="s">
        <v>329</v>
      </c>
      <c r="K844" s="11" t="s">
        <v>294</v>
      </c>
      <c r="L844" s="11" t="s">
        <v>294</v>
      </c>
      <c r="M844" s="11" t="s">
        <v>294</v>
      </c>
      <c r="N844" s="11" t="s">
        <v>294</v>
      </c>
      <c r="O844" s="11" t="s">
        <v>294</v>
      </c>
      <c r="P844" s="11" t="s">
        <v>294</v>
      </c>
      <c r="Q844" s="11" t="s">
        <v>329</v>
      </c>
      <c r="R844" s="11" t="s">
        <v>329</v>
      </c>
      <c r="S844" s="11" t="s">
        <v>329</v>
      </c>
      <c r="T844" s="11" t="s">
        <v>329</v>
      </c>
      <c r="U844" s="11" t="s">
        <v>329</v>
      </c>
      <c r="V844" s="11" t="s">
        <v>294</v>
      </c>
      <c r="W844" s="11" t="s">
        <v>294</v>
      </c>
      <c r="X844" s="11" t="s">
        <v>294</v>
      </c>
      <c r="Y844" s="11" t="s">
        <v>294</v>
      </c>
      <c r="Z844" s="11" t="s">
        <v>294</v>
      </c>
      <c r="AA844" s="11" t="s">
        <v>329</v>
      </c>
      <c r="AB844" s="15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 t="s">
        <v>330</v>
      </c>
      <c r="E845" s="26" t="s">
        <v>331</v>
      </c>
      <c r="F845" s="26" t="s">
        <v>330</v>
      </c>
      <c r="G845" s="26" t="s">
        <v>332</v>
      </c>
      <c r="H845" s="26" t="s">
        <v>333</v>
      </c>
      <c r="I845" s="26" t="s">
        <v>333</v>
      </c>
      <c r="J845" s="26" t="s">
        <v>333</v>
      </c>
      <c r="K845" s="26" t="s">
        <v>333</v>
      </c>
      <c r="L845" s="26" t="s">
        <v>333</v>
      </c>
      <c r="M845" s="26" t="s">
        <v>333</v>
      </c>
      <c r="N845" s="26" t="s">
        <v>333</v>
      </c>
      <c r="O845" s="26" t="s">
        <v>333</v>
      </c>
      <c r="P845" s="26" t="s">
        <v>333</v>
      </c>
      <c r="Q845" s="26" t="s">
        <v>331</v>
      </c>
      <c r="R845" s="26" t="s">
        <v>332</v>
      </c>
      <c r="S845" s="26" t="s">
        <v>332</v>
      </c>
      <c r="T845" s="26" t="s">
        <v>331</v>
      </c>
      <c r="U845" s="26" t="s">
        <v>333</v>
      </c>
      <c r="V845" s="26" t="s">
        <v>270</v>
      </c>
      <c r="W845" s="26" t="s">
        <v>332</v>
      </c>
      <c r="X845" s="26" t="s">
        <v>331</v>
      </c>
      <c r="Y845" s="26" t="s">
        <v>333</v>
      </c>
      <c r="Z845" s="26" t="s">
        <v>333</v>
      </c>
      <c r="AA845" s="26" t="s">
        <v>332</v>
      </c>
      <c r="AB845" s="15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8">
        <v>1</v>
      </c>
      <c r="C846" s="14">
        <v>1</v>
      </c>
      <c r="D846" s="22">
        <v>1.5807895487999999</v>
      </c>
      <c r="E846" s="154">
        <v>2</v>
      </c>
      <c r="F846" s="22">
        <v>1.706417882</v>
      </c>
      <c r="G846" s="154" t="s">
        <v>105</v>
      </c>
      <c r="H846" s="22">
        <v>1.5</v>
      </c>
      <c r="I846" s="154" t="s">
        <v>105</v>
      </c>
      <c r="J846" s="22">
        <v>1.34</v>
      </c>
      <c r="K846" s="22">
        <v>1.2</v>
      </c>
      <c r="L846" s="22">
        <v>1.5</v>
      </c>
      <c r="M846" s="22">
        <v>1.5</v>
      </c>
      <c r="N846" s="22">
        <v>1.4</v>
      </c>
      <c r="O846" s="22">
        <v>1.5</v>
      </c>
      <c r="P846" s="22">
        <v>1.7</v>
      </c>
      <c r="Q846" s="22">
        <v>1.324753793</v>
      </c>
      <c r="R846" s="154">
        <v>3.2</v>
      </c>
      <c r="S846" s="154">
        <v>1</v>
      </c>
      <c r="T846" s="154">
        <v>1</v>
      </c>
      <c r="U846" s="22">
        <v>1.3</v>
      </c>
      <c r="V846" s="22">
        <v>1.4</v>
      </c>
      <c r="W846" s="154">
        <v>2</v>
      </c>
      <c r="X846" s="154">
        <v>1</v>
      </c>
      <c r="Y846" s="154" t="s">
        <v>106</v>
      </c>
      <c r="Z846" s="154">
        <v>0.8</v>
      </c>
      <c r="AA846" s="154" t="s">
        <v>103</v>
      </c>
      <c r="AB846" s="15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1.7044657841611552</v>
      </c>
      <c r="E847" s="155">
        <v>2</v>
      </c>
      <c r="F847" s="11">
        <v>1.7011291719999999</v>
      </c>
      <c r="G847" s="155" t="s">
        <v>105</v>
      </c>
      <c r="H847" s="11">
        <v>1.2</v>
      </c>
      <c r="I847" s="155" t="s">
        <v>105</v>
      </c>
      <c r="J847" s="11">
        <v>1.33</v>
      </c>
      <c r="K847" s="11">
        <v>1.1000000000000001</v>
      </c>
      <c r="L847" s="11">
        <v>1.4</v>
      </c>
      <c r="M847" s="11">
        <v>1.4</v>
      </c>
      <c r="N847" s="11">
        <v>1.3</v>
      </c>
      <c r="O847" s="11">
        <v>1.3</v>
      </c>
      <c r="P847" s="11">
        <v>1.4</v>
      </c>
      <c r="Q847" s="11">
        <v>1.2973624411000002</v>
      </c>
      <c r="R847" s="155">
        <v>3.1</v>
      </c>
      <c r="S847" s="155">
        <v>1</v>
      </c>
      <c r="T847" s="155">
        <v>1</v>
      </c>
      <c r="U847" s="11">
        <v>1.2</v>
      </c>
      <c r="V847" s="11">
        <v>1.4</v>
      </c>
      <c r="W847" s="155">
        <v>2</v>
      </c>
      <c r="X847" s="155">
        <v>1</v>
      </c>
      <c r="Y847" s="155" t="s">
        <v>106</v>
      </c>
      <c r="Z847" s="155">
        <v>0.8</v>
      </c>
      <c r="AA847" s="155">
        <v>2</v>
      </c>
      <c r="AB847" s="15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38</v>
      </c>
    </row>
    <row r="848" spans="1:65">
      <c r="A848" s="30"/>
      <c r="B848" s="19">
        <v>1</v>
      </c>
      <c r="C848" s="9">
        <v>3</v>
      </c>
      <c r="D848" s="11">
        <v>1.7596020886873902</v>
      </c>
      <c r="E848" s="155">
        <v>2</v>
      </c>
      <c r="F848" s="11">
        <v>1.5403012650000001</v>
      </c>
      <c r="G848" s="155">
        <v>5.2787834650000001</v>
      </c>
      <c r="H848" s="11">
        <v>1.3</v>
      </c>
      <c r="I848" s="155" t="s">
        <v>105</v>
      </c>
      <c r="J848" s="11">
        <v>1.3</v>
      </c>
      <c r="K848" s="11">
        <v>1.3</v>
      </c>
      <c r="L848" s="11">
        <v>1.3</v>
      </c>
      <c r="M848" s="11">
        <v>1.5</v>
      </c>
      <c r="N848" s="11">
        <v>1.2</v>
      </c>
      <c r="O848" s="11">
        <v>1.6</v>
      </c>
      <c r="P848" s="155" t="s">
        <v>97</v>
      </c>
      <c r="Q848" s="11">
        <v>1.3107382422114733</v>
      </c>
      <c r="R848" s="155">
        <v>2.8</v>
      </c>
      <c r="S848" s="155">
        <v>1</v>
      </c>
      <c r="T848" s="155">
        <v>1</v>
      </c>
      <c r="U848" s="11">
        <v>1.2</v>
      </c>
      <c r="V848" s="11">
        <v>1.3</v>
      </c>
      <c r="W848" s="155">
        <v>2</v>
      </c>
      <c r="X848" s="155">
        <v>1</v>
      </c>
      <c r="Y848" s="155" t="s">
        <v>106</v>
      </c>
      <c r="Z848" s="155">
        <v>1</v>
      </c>
      <c r="AA848" s="155">
        <v>1</v>
      </c>
      <c r="AB848" s="15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1.8221742737723003</v>
      </c>
      <c r="E849" s="155">
        <v>2</v>
      </c>
      <c r="F849" s="11">
        <v>1.458965472</v>
      </c>
      <c r="G849" s="155" t="s">
        <v>105</v>
      </c>
      <c r="H849" s="11">
        <v>1.3</v>
      </c>
      <c r="I849" s="155" t="s">
        <v>105</v>
      </c>
      <c r="J849" s="11">
        <v>1.31</v>
      </c>
      <c r="K849" s="149">
        <v>0.9</v>
      </c>
      <c r="L849" s="11">
        <v>1.4</v>
      </c>
      <c r="M849" s="11">
        <v>1.6</v>
      </c>
      <c r="N849" s="11">
        <v>1.4</v>
      </c>
      <c r="O849" s="11">
        <v>1.3</v>
      </c>
      <c r="P849" s="11">
        <v>1.8</v>
      </c>
      <c r="Q849" s="11">
        <v>1.3902642842000001</v>
      </c>
      <c r="R849" s="155">
        <v>2.9</v>
      </c>
      <c r="S849" s="155">
        <v>1</v>
      </c>
      <c r="T849" s="155">
        <v>1</v>
      </c>
      <c r="U849" s="11">
        <v>1.2</v>
      </c>
      <c r="V849" s="11">
        <v>1.3</v>
      </c>
      <c r="W849" s="155">
        <v>2</v>
      </c>
      <c r="X849" s="155">
        <v>1</v>
      </c>
      <c r="Y849" s="155" t="s">
        <v>106</v>
      </c>
      <c r="Z849" s="155">
        <v>0.9</v>
      </c>
      <c r="AA849" s="155" t="s">
        <v>103</v>
      </c>
      <c r="AB849" s="15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1.4114245625488819</v>
      </c>
    </row>
    <row r="850" spans="1:65">
      <c r="A850" s="30"/>
      <c r="B850" s="19">
        <v>1</v>
      </c>
      <c r="C850" s="9">
        <v>5</v>
      </c>
      <c r="D850" s="11">
        <v>1.8944083616949348</v>
      </c>
      <c r="E850" s="155">
        <v>2</v>
      </c>
      <c r="F850" s="11">
        <v>1.588279057</v>
      </c>
      <c r="G850" s="155" t="s">
        <v>105</v>
      </c>
      <c r="H850" s="11">
        <v>1.4</v>
      </c>
      <c r="I850" s="155" t="s">
        <v>105</v>
      </c>
      <c r="J850" s="11">
        <v>1.27</v>
      </c>
      <c r="K850" s="11">
        <v>1.2</v>
      </c>
      <c r="L850" s="11">
        <v>1.4</v>
      </c>
      <c r="M850" s="11">
        <v>1.6</v>
      </c>
      <c r="N850" s="11">
        <v>1.4</v>
      </c>
      <c r="O850" s="11">
        <v>1.4</v>
      </c>
      <c r="P850" s="11">
        <v>1.4</v>
      </c>
      <c r="Q850" s="11">
        <v>1.4047160765</v>
      </c>
      <c r="R850" s="155">
        <v>3.2</v>
      </c>
      <c r="S850" s="155">
        <v>1</v>
      </c>
      <c r="T850" s="155">
        <v>1</v>
      </c>
      <c r="U850" s="11">
        <v>1.2</v>
      </c>
      <c r="V850" s="11">
        <v>1.2</v>
      </c>
      <c r="W850" s="155">
        <v>2</v>
      </c>
      <c r="X850" s="155">
        <v>1</v>
      </c>
      <c r="Y850" s="155" t="s">
        <v>106</v>
      </c>
      <c r="Z850" s="155">
        <v>0.7</v>
      </c>
      <c r="AA850" s="155">
        <v>2</v>
      </c>
      <c r="AB850" s="15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112</v>
      </c>
    </row>
    <row r="851" spans="1:65">
      <c r="A851" s="30"/>
      <c r="B851" s="19">
        <v>1</v>
      </c>
      <c r="C851" s="9">
        <v>6</v>
      </c>
      <c r="D851" s="11">
        <v>1.8454762399855202</v>
      </c>
      <c r="E851" s="155">
        <v>2</v>
      </c>
      <c r="F851" s="11">
        <v>1.5674294709999999</v>
      </c>
      <c r="G851" s="155">
        <v>5.8765741150000004</v>
      </c>
      <c r="H851" s="11">
        <v>1.3</v>
      </c>
      <c r="I851" s="155" t="s">
        <v>105</v>
      </c>
      <c r="J851" s="11">
        <v>1.29</v>
      </c>
      <c r="K851" s="11">
        <v>1.2</v>
      </c>
      <c r="L851" s="11">
        <v>1.4</v>
      </c>
      <c r="M851" s="11">
        <v>1.4</v>
      </c>
      <c r="N851" s="11">
        <v>1.5</v>
      </c>
      <c r="O851" s="11">
        <v>1.3</v>
      </c>
      <c r="P851" s="155" t="s">
        <v>97</v>
      </c>
      <c r="Q851" s="11">
        <v>1.4038424257000002</v>
      </c>
      <c r="R851" s="155">
        <v>2.7</v>
      </c>
      <c r="S851" s="155">
        <v>1</v>
      </c>
      <c r="T851" s="155">
        <v>1</v>
      </c>
      <c r="U851" s="11">
        <v>1.4</v>
      </c>
      <c r="V851" s="11">
        <v>1.2</v>
      </c>
      <c r="W851" s="155">
        <v>2</v>
      </c>
      <c r="X851" s="155">
        <v>1</v>
      </c>
      <c r="Y851" s="155" t="s">
        <v>106</v>
      </c>
      <c r="Z851" s="155">
        <v>0.8</v>
      </c>
      <c r="AA851" s="155">
        <v>1</v>
      </c>
      <c r="AB851" s="15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271</v>
      </c>
      <c r="C852" s="12"/>
      <c r="D852" s="23">
        <v>1.7678193828502169</v>
      </c>
      <c r="E852" s="23">
        <v>2</v>
      </c>
      <c r="F852" s="23">
        <v>1.5937537198333336</v>
      </c>
      <c r="G852" s="23">
        <v>5.5776787900000002</v>
      </c>
      <c r="H852" s="23">
        <v>1.3333333333333333</v>
      </c>
      <c r="I852" s="23" t="s">
        <v>757</v>
      </c>
      <c r="J852" s="23">
        <v>1.3066666666666664</v>
      </c>
      <c r="K852" s="23">
        <v>1.1500000000000001</v>
      </c>
      <c r="L852" s="23">
        <v>1.4000000000000001</v>
      </c>
      <c r="M852" s="23">
        <v>1.5</v>
      </c>
      <c r="N852" s="23">
        <v>1.3666666666666669</v>
      </c>
      <c r="O852" s="23">
        <v>1.4000000000000001</v>
      </c>
      <c r="P852" s="23">
        <v>1.5749999999999997</v>
      </c>
      <c r="Q852" s="23">
        <v>1.3552795437852456</v>
      </c>
      <c r="R852" s="23">
        <v>2.9833333333333338</v>
      </c>
      <c r="S852" s="23">
        <v>1</v>
      </c>
      <c r="T852" s="23">
        <v>1</v>
      </c>
      <c r="U852" s="23">
        <v>1.25</v>
      </c>
      <c r="V852" s="23">
        <v>1.3</v>
      </c>
      <c r="W852" s="23">
        <v>2</v>
      </c>
      <c r="X852" s="23">
        <v>1</v>
      </c>
      <c r="Y852" s="23" t="s">
        <v>757</v>
      </c>
      <c r="Z852" s="23">
        <v>0.83333333333333337</v>
      </c>
      <c r="AA852" s="23">
        <v>1.5</v>
      </c>
      <c r="AB852" s="15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272</v>
      </c>
      <c r="C853" s="29"/>
      <c r="D853" s="11">
        <v>1.7908881812298452</v>
      </c>
      <c r="E853" s="11">
        <v>2</v>
      </c>
      <c r="F853" s="11">
        <v>1.577854264</v>
      </c>
      <c r="G853" s="11">
        <v>5.5776787900000002</v>
      </c>
      <c r="H853" s="11">
        <v>1.3</v>
      </c>
      <c r="I853" s="11" t="s">
        <v>757</v>
      </c>
      <c r="J853" s="11">
        <v>1.3050000000000002</v>
      </c>
      <c r="K853" s="11">
        <v>1.2</v>
      </c>
      <c r="L853" s="11">
        <v>1.4</v>
      </c>
      <c r="M853" s="11">
        <v>1.5</v>
      </c>
      <c r="N853" s="11">
        <v>1.4</v>
      </c>
      <c r="O853" s="11">
        <v>1.35</v>
      </c>
      <c r="P853" s="11">
        <v>1.5499999999999998</v>
      </c>
      <c r="Q853" s="11">
        <v>1.3575090385999999</v>
      </c>
      <c r="R853" s="11">
        <v>3</v>
      </c>
      <c r="S853" s="11">
        <v>1</v>
      </c>
      <c r="T853" s="11">
        <v>1</v>
      </c>
      <c r="U853" s="11">
        <v>1.2</v>
      </c>
      <c r="V853" s="11">
        <v>1.3</v>
      </c>
      <c r="W853" s="11">
        <v>2</v>
      </c>
      <c r="X853" s="11">
        <v>1</v>
      </c>
      <c r="Y853" s="11" t="s">
        <v>757</v>
      </c>
      <c r="Z853" s="11">
        <v>0.8</v>
      </c>
      <c r="AA853" s="11">
        <v>1.5</v>
      </c>
      <c r="AB853" s="15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273</v>
      </c>
      <c r="C854" s="29"/>
      <c r="D854" s="24">
        <v>0.11319997562481871</v>
      </c>
      <c r="E854" s="24">
        <v>0</v>
      </c>
      <c r="F854" s="24">
        <v>9.5886053059014389E-2</v>
      </c>
      <c r="G854" s="24">
        <v>0.42270182234491421</v>
      </c>
      <c r="H854" s="24">
        <v>0.10327955589886445</v>
      </c>
      <c r="I854" s="24" t="s">
        <v>757</v>
      </c>
      <c r="J854" s="24">
        <v>2.5819888974716133E-2</v>
      </c>
      <c r="K854" s="24">
        <v>0.13784048752090075</v>
      </c>
      <c r="L854" s="24">
        <v>6.3245553203367569E-2</v>
      </c>
      <c r="M854" s="24">
        <v>8.9442719099991672E-2</v>
      </c>
      <c r="N854" s="24">
        <v>0.10327955589886445</v>
      </c>
      <c r="O854" s="24">
        <v>0.12649110640673519</v>
      </c>
      <c r="P854" s="24">
        <v>0.20615528128088551</v>
      </c>
      <c r="Q854" s="24">
        <v>4.9591120412737305E-2</v>
      </c>
      <c r="R854" s="24">
        <v>0.21369760566432816</v>
      </c>
      <c r="S854" s="24">
        <v>0</v>
      </c>
      <c r="T854" s="24">
        <v>0</v>
      </c>
      <c r="U854" s="24">
        <v>8.3666002653407553E-2</v>
      </c>
      <c r="V854" s="24">
        <v>8.9442719099991574E-2</v>
      </c>
      <c r="W854" s="24">
        <v>0</v>
      </c>
      <c r="X854" s="24">
        <v>0</v>
      </c>
      <c r="Y854" s="24" t="s">
        <v>757</v>
      </c>
      <c r="Z854" s="24">
        <v>0.10327955589886478</v>
      </c>
      <c r="AA854" s="24">
        <v>0.57735026918962573</v>
      </c>
      <c r="AB854" s="15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87</v>
      </c>
      <c r="C855" s="29"/>
      <c r="D855" s="13">
        <v>6.4033677152192339E-2</v>
      </c>
      <c r="E855" s="13">
        <v>0</v>
      </c>
      <c r="F855" s="13">
        <v>6.0163657575049705E-2</v>
      </c>
      <c r="G855" s="13">
        <v>7.5784540175163839E-2</v>
      </c>
      <c r="H855" s="13">
        <v>7.7459666924148338E-2</v>
      </c>
      <c r="I855" s="13" t="s">
        <v>757</v>
      </c>
      <c r="J855" s="13">
        <v>1.9760119113303169E-2</v>
      </c>
      <c r="K855" s="13">
        <v>0.11986129349643543</v>
      </c>
      <c r="L855" s="13">
        <v>4.5175395145262545E-2</v>
      </c>
      <c r="M855" s="13">
        <v>5.9628479399994445E-2</v>
      </c>
      <c r="N855" s="13">
        <v>7.5570406755266661E-2</v>
      </c>
      <c r="O855" s="13">
        <v>9.0350790290525132E-2</v>
      </c>
      <c r="P855" s="13">
        <v>0.13089224208310193</v>
      </c>
      <c r="Q855" s="13">
        <v>3.6591063917508222E-2</v>
      </c>
      <c r="R855" s="13">
        <v>7.1630482345584848E-2</v>
      </c>
      <c r="S855" s="13">
        <v>0</v>
      </c>
      <c r="T855" s="13">
        <v>0</v>
      </c>
      <c r="U855" s="13">
        <v>6.6932802122726037E-2</v>
      </c>
      <c r="V855" s="13">
        <v>6.8802091615378133E-2</v>
      </c>
      <c r="W855" s="13">
        <v>0</v>
      </c>
      <c r="X855" s="13">
        <v>0</v>
      </c>
      <c r="Y855" s="13" t="s">
        <v>757</v>
      </c>
      <c r="Z855" s="13">
        <v>0.12393546707863773</v>
      </c>
      <c r="AA855" s="13">
        <v>0.38490017945975047</v>
      </c>
      <c r="AB855" s="15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274</v>
      </c>
      <c r="C856" s="29"/>
      <c r="D856" s="13">
        <v>0.25250716882645441</v>
      </c>
      <c r="E856" s="13">
        <v>0.41700807331014111</v>
      </c>
      <c r="F856" s="13">
        <v>0.12918094393595125</v>
      </c>
      <c r="G856" s="13">
        <v>2.9518079378803699</v>
      </c>
      <c r="H856" s="13">
        <v>-5.5327951126572628E-2</v>
      </c>
      <c r="I856" s="13" t="s">
        <v>757</v>
      </c>
      <c r="J856" s="13">
        <v>-7.4221392104041328E-2</v>
      </c>
      <c r="K856" s="13">
        <v>-0.18522035784666879</v>
      </c>
      <c r="L856" s="13">
        <v>-8.0943486829010425E-3</v>
      </c>
      <c r="M856" s="13">
        <v>6.2756054982605836E-2</v>
      </c>
      <c r="N856" s="13">
        <v>-3.1711149904736669E-2</v>
      </c>
      <c r="O856" s="13">
        <v>-8.0943486829010425E-3</v>
      </c>
      <c r="P856" s="13">
        <v>0.11589385773173588</v>
      </c>
      <c r="Q856" s="13">
        <v>-3.9778972432111037E-2</v>
      </c>
      <c r="R856" s="13">
        <v>1.1137037093542941</v>
      </c>
      <c r="S856" s="13">
        <v>-0.29149596334492944</v>
      </c>
      <c r="T856" s="13">
        <v>-0.29149596334492944</v>
      </c>
      <c r="U856" s="13">
        <v>-0.1143699541811618</v>
      </c>
      <c r="V856" s="13">
        <v>-7.8944752348408254E-2</v>
      </c>
      <c r="W856" s="13">
        <v>0.41700807331014111</v>
      </c>
      <c r="X856" s="13">
        <v>-0.29149596334492944</v>
      </c>
      <c r="Y856" s="13" t="s">
        <v>757</v>
      </c>
      <c r="Z856" s="13">
        <v>-0.4095799694541078</v>
      </c>
      <c r="AA856" s="13">
        <v>6.2756054982605836E-2</v>
      </c>
      <c r="AB856" s="15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275</v>
      </c>
      <c r="C857" s="47"/>
      <c r="D857" s="45">
        <v>1.57</v>
      </c>
      <c r="E857" s="45" t="s">
        <v>276</v>
      </c>
      <c r="F857" s="45">
        <v>0.9</v>
      </c>
      <c r="G857" s="45">
        <v>8.34</v>
      </c>
      <c r="H857" s="45">
        <v>0.11</v>
      </c>
      <c r="I857" s="45">
        <v>4.3899999999999997</v>
      </c>
      <c r="J857" s="45">
        <v>0.21</v>
      </c>
      <c r="K857" s="45">
        <v>0.81</v>
      </c>
      <c r="L857" s="45">
        <v>0.15</v>
      </c>
      <c r="M857" s="45">
        <v>0.54</v>
      </c>
      <c r="N857" s="45">
        <v>0.02</v>
      </c>
      <c r="O857" s="45">
        <v>0.15</v>
      </c>
      <c r="P857" s="45">
        <v>1.07</v>
      </c>
      <c r="Q857" s="45">
        <v>0.02</v>
      </c>
      <c r="R857" s="45">
        <v>6.25</v>
      </c>
      <c r="S857" s="45" t="s">
        <v>276</v>
      </c>
      <c r="T857" s="45" t="s">
        <v>276</v>
      </c>
      <c r="U857" s="45">
        <v>0.43</v>
      </c>
      <c r="V857" s="45">
        <v>0.23</v>
      </c>
      <c r="W857" s="45" t="s">
        <v>276</v>
      </c>
      <c r="X857" s="45" t="s">
        <v>276</v>
      </c>
      <c r="Y857" s="45">
        <v>5.05</v>
      </c>
      <c r="Z857" s="45">
        <v>2.0299999999999998</v>
      </c>
      <c r="AA857" s="45" t="s">
        <v>276</v>
      </c>
      <c r="AB857" s="15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 t="s">
        <v>346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BM858" s="55"/>
    </row>
    <row r="859" spans="1:65">
      <c r="BM859" s="55"/>
    </row>
    <row r="860" spans="1:65" ht="15">
      <c r="B860" s="8" t="s">
        <v>612</v>
      </c>
      <c r="BM860" s="28" t="s">
        <v>327</v>
      </c>
    </row>
    <row r="861" spans="1:65" ht="15">
      <c r="A861" s="25" t="s">
        <v>62</v>
      </c>
      <c r="B861" s="18" t="s">
        <v>111</v>
      </c>
      <c r="C861" s="15" t="s">
        <v>112</v>
      </c>
      <c r="D861" s="16" t="s">
        <v>231</v>
      </c>
      <c r="E861" s="15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232</v>
      </c>
      <c r="C862" s="9" t="s">
        <v>232</v>
      </c>
      <c r="D862" s="151" t="s">
        <v>262</v>
      </c>
      <c r="E862" s="15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1</v>
      </c>
    </row>
    <row r="863" spans="1:65">
      <c r="A863" s="30"/>
      <c r="B863" s="19"/>
      <c r="C863" s="9"/>
      <c r="D863" s="10" t="s">
        <v>328</v>
      </c>
      <c r="E863" s="15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</v>
      </c>
    </row>
    <row r="864" spans="1:65">
      <c r="A864" s="30"/>
      <c r="B864" s="19"/>
      <c r="C864" s="9"/>
      <c r="D864" s="26" t="s">
        <v>330</v>
      </c>
      <c r="E864" s="15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</v>
      </c>
    </row>
    <row r="865" spans="1:65">
      <c r="A865" s="30"/>
      <c r="B865" s="18">
        <v>1</v>
      </c>
      <c r="C865" s="14">
        <v>1</v>
      </c>
      <c r="D865" s="214">
        <v>6.0199999999999997E-2</v>
      </c>
      <c r="E865" s="211"/>
      <c r="F865" s="212"/>
      <c r="G865" s="212"/>
      <c r="H865" s="212"/>
      <c r="I865" s="212"/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  <c r="AH865" s="212"/>
      <c r="AI865" s="212"/>
      <c r="AJ865" s="212"/>
      <c r="AK865" s="212"/>
      <c r="AL865" s="212"/>
      <c r="AM865" s="212"/>
      <c r="AN865" s="212"/>
      <c r="AO865" s="212"/>
      <c r="AP865" s="212"/>
      <c r="AQ865" s="212"/>
      <c r="AR865" s="212"/>
      <c r="AS865" s="212"/>
      <c r="AT865" s="212"/>
      <c r="AU865" s="212"/>
      <c r="AV865" s="212"/>
      <c r="AW865" s="212"/>
      <c r="AX865" s="212"/>
      <c r="AY865" s="212"/>
      <c r="AZ865" s="212"/>
      <c r="BA865" s="212"/>
      <c r="BB865" s="212"/>
      <c r="BC865" s="212"/>
      <c r="BD865" s="212"/>
      <c r="BE865" s="212"/>
      <c r="BF865" s="212"/>
      <c r="BG865" s="212"/>
      <c r="BH865" s="212"/>
      <c r="BI865" s="212"/>
      <c r="BJ865" s="212"/>
      <c r="BK865" s="212"/>
      <c r="BL865" s="212"/>
      <c r="BM865" s="215">
        <v>1</v>
      </c>
    </row>
    <row r="866" spans="1:65">
      <c r="A866" s="30"/>
      <c r="B866" s="19">
        <v>1</v>
      </c>
      <c r="C866" s="9">
        <v>2</v>
      </c>
      <c r="D866" s="24">
        <v>6.5350000000000005E-2</v>
      </c>
      <c r="E866" s="211"/>
      <c r="F866" s="212"/>
      <c r="G866" s="212"/>
      <c r="H866" s="212"/>
      <c r="I866" s="212"/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  <c r="AH866" s="212"/>
      <c r="AI866" s="212"/>
      <c r="AJ866" s="212"/>
      <c r="AK866" s="212"/>
      <c r="AL866" s="212"/>
      <c r="AM866" s="212"/>
      <c r="AN866" s="212"/>
      <c r="AO866" s="212"/>
      <c r="AP866" s="212"/>
      <c r="AQ866" s="212"/>
      <c r="AR866" s="212"/>
      <c r="AS866" s="212"/>
      <c r="AT866" s="212"/>
      <c r="AU866" s="212"/>
      <c r="AV866" s="212"/>
      <c r="AW866" s="212"/>
      <c r="AX866" s="212"/>
      <c r="AY866" s="212"/>
      <c r="AZ866" s="212"/>
      <c r="BA866" s="212"/>
      <c r="BB866" s="212"/>
      <c r="BC866" s="212"/>
      <c r="BD866" s="212"/>
      <c r="BE866" s="212"/>
      <c r="BF866" s="212"/>
      <c r="BG866" s="212"/>
      <c r="BH866" s="212"/>
      <c r="BI866" s="212"/>
      <c r="BJ866" s="212"/>
      <c r="BK866" s="212"/>
      <c r="BL866" s="212"/>
      <c r="BM866" s="215">
        <v>7</v>
      </c>
    </row>
    <row r="867" spans="1:65">
      <c r="A867" s="30"/>
      <c r="B867" s="19">
        <v>1</v>
      </c>
      <c r="C867" s="9">
        <v>3</v>
      </c>
      <c r="D867" s="24">
        <v>6.4700000000000008E-2</v>
      </c>
      <c r="E867" s="211"/>
      <c r="F867" s="212"/>
      <c r="G867" s="212"/>
      <c r="H867" s="212"/>
      <c r="I867" s="212"/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  <c r="AH867" s="212"/>
      <c r="AI867" s="212"/>
      <c r="AJ867" s="212"/>
      <c r="AK867" s="212"/>
      <c r="AL867" s="212"/>
      <c r="AM867" s="212"/>
      <c r="AN867" s="212"/>
      <c r="AO867" s="212"/>
      <c r="AP867" s="212"/>
      <c r="AQ867" s="212"/>
      <c r="AR867" s="212"/>
      <c r="AS867" s="212"/>
      <c r="AT867" s="212"/>
      <c r="AU867" s="212"/>
      <c r="AV867" s="212"/>
      <c r="AW867" s="212"/>
      <c r="AX867" s="212"/>
      <c r="AY867" s="212"/>
      <c r="AZ867" s="212"/>
      <c r="BA867" s="212"/>
      <c r="BB867" s="212"/>
      <c r="BC867" s="212"/>
      <c r="BD867" s="212"/>
      <c r="BE867" s="212"/>
      <c r="BF867" s="212"/>
      <c r="BG867" s="212"/>
      <c r="BH867" s="212"/>
      <c r="BI867" s="212"/>
      <c r="BJ867" s="212"/>
      <c r="BK867" s="212"/>
      <c r="BL867" s="212"/>
      <c r="BM867" s="215">
        <v>16</v>
      </c>
    </row>
    <row r="868" spans="1:65">
      <c r="A868" s="30"/>
      <c r="B868" s="19">
        <v>1</v>
      </c>
      <c r="C868" s="9">
        <v>4</v>
      </c>
      <c r="D868" s="24">
        <v>6.921999999999999E-2</v>
      </c>
      <c r="E868" s="211"/>
      <c r="F868" s="212"/>
      <c r="G868" s="212"/>
      <c r="H868" s="212"/>
      <c r="I868" s="212"/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  <c r="AH868" s="212"/>
      <c r="AI868" s="212"/>
      <c r="AJ868" s="212"/>
      <c r="AK868" s="212"/>
      <c r="AL868" s="212"/>
      <c r="AM868" s="212"/>
      <c r="AN868" s="212"/>
      <c r="AO868" s="212"/>
      <c r="AP868" s="212"/>
      <c r="AQ868" s="212"/>
      <c r="AR868" s="212"/>
      <c r="AS868" s="212"/>
      <c r="AT868" s="212"/>
      <c r="AU868" s="212"/>
      <c r="AV868" s="212"/>
      <c r="AW868" s="212"/>
      <c r="AX868" s="212"/>
      <c r="AY868" s="212"/>
      <c r="AZ868" s="212"/>
      <c r="BA868" s="212"/>
      <c r="BB868" s="212"/>
      <c r="BC868" s="212"/>
      <c r="BD868" s="212"/>
      <c r="BE868" s="212"/>
      <c r="BF868" s="212"/>
      <c r="BG868" s="212"/>
      <c r="BH868" s="212"/>
      <c r="BI868" s="212"/>
      <c r="BJ868" s="212"/>
      <c r="BK868" s="212"/>
      <c r="BL868" s="212"/>
      <c r="BM868" s="215">
        <v>6.7683333333333304E-2</v>
      </c>
    </row>
    <row r="869" spans="1:65">
      <c r="A869" s="30"/>
      <c r="B869" s="19">
        <v>1</v>
      </c>
      <c r="C869" s="9">
        <v>5</v>
      </c>
      <c r="D869" s="24">
        <v>6.88E-2</v>
      </c>
      <c r="E869" s="211"/>
      <c r="F869" s="212"/>
      <c r="G869" s="212"/>
      <c r="H869" s="212"/>
      <c r="I869" s="212"/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  <c r="AH869" s="212"/>
      <c r="AI869" s="212"/>
      <c r="AJ869" s="212"/>
      <c r="AK869" s="212"/>
      <c r="AL869" s="212"/>
      <c r="AM869" s="212"/>
      <c r="AN869" s="212"/>
      <c r="AO869" s="212"/>
      <c r="AP869" s="212"/>
      <c r="AQ869" s="212"/>
      <c r="AR869" s="212"/>
      <c r="AS869" s="212"/>
      <c r="AT869" s="212"/>
      <c r="AU869" s="212"/>
      <c r="AV869" s="212"/>
      <c r="AW869" s="212"/>
      <c r="AX869" s="212"/>
      <c r="AY869" s="212"/>
      <c r="AZ869" s="212"/>
      <c r="BA869" s="212"/>
      <c r="BB869" s="212"/>
      <c r="BC869" s="212"/>
      <c r="BD869" s="212"/>
      <c r="BE869" s="212"/>
      <c r="BF869" s="212"/>
      <c r="BG869" s="212"/>
      <c r="BH869" s="212"/>
      <c r="BI869" s="212"/>
      <c r="BJ869" s="212"/>
      <c r="BK869" s="212"/>
      <c r="BL869" s="212"/>
      <c r="BM869" s="215">
        <v>13</v>
      </c>
    </row>
    <row r="870" spans="1:65">
      <c r="A870" s="30"/>
      <c r="B870" s="19">
        <v>1</v>
      </c>
      <c r="C870" s="9">
        <v>6</v>
      </c>
      <c r="D870" s="24">
        <v>7.783000000000001E-2</v>
      </c>
      <c r="E870" s="211"/>
      <c r="F870" s="212"/>
      <c r="G870" s="212"/>
      <c r="H870" s="212"/>
      <c r="I870" s="212"/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  <c r="AH870" s="212"/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2"/>
      <c r="AT870" s="212"/>
      <c r="AU870" s="212"/>
      <c r="AV870" s="212"/>
      <c r="AW870" s="212"/>
      <c r="AX870" s="212"/>
      <c r="AY870" s="212"/>
      <c r="AZ870" s="212"/>
      <c r="BA870" s="212"/>
      <c r="BB870" s="212"/>
      <c r="BC870" s="212"/>
      <c r="BD870" s="212"/>
      <c r="BE870" s="212"/>
      <c r="BF870" s="212"/>
      <c r="BG870" s="212"/>
      <c r="BH870" s="212"/>
      <c r="BI870" s="212"/>
      <c r="BJ870" s="212"/>
      <c r="BK870" s="212"/>
      <c r="BL870" s="212"/>
      <c r="BM870" s="56"/>
    </row>
    <row r="871" spans="1:65">
      <c r="A871" s="30"/>
      <c r="B871" s="20" t="s">
        <v>271</v>
      </c>
      <c r="C871" s="12"/>
      <c r="D871" s="217">
        <v>6.7683333333333331E-2</v>
      </c>
      <c r="E871" s="211"/>
      <c r="F871" s="212"/>
      <c r="G871" s="212"/>
      <c r="H871" s="212"/>
      <c r="I871" s="212"/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  <c r="AH871" s="212"/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2"/>
      <c r="AT871" s="212"/>
      <c r="AU871" s="212"/>
      <c r="AV871" s="212"/>
      <c r="AW871" s="212"/>
      <c r="AX871" s="212"/>
      <c r="AY871" s="212"/>
      <c r="AZ871" s="212"/>
      <c r="BA871" s="212"/>
      <c r="BB871" s="212"/>
      <c r="BC871" s="212"/>
      <c r="BD871" s="212"/>
      <c r="BE871" s="212"/>
      <c r="BF871" s="212"/>
      <c r="BG871" s="212"/>
      <c r="BH871" s="212"/>
      <c r="BI871" s="212"/>
      <c r="BJ871" s="212"/>
      <c r="BK871" s="212"/>
      <c r="BL871" s="212"/>
      <c r="BM871" s="56"/>
    </row>
    <row r="872" spans="1:65">
      <c r="A872" s="30"/>
      <c r="B872" s="3" t="s">
        <v>272</v>
      </c>
      <c r="C872" s="29"/>
      <c r="D872" s="24">
        <v>6.7074999999999996E-2</v>
      </c>
      <c r="E872" s="211"/>
      <c r="F872" s="212"/>
      <c r="G872" s="212"/>
      <c r="H872" s="212"/>
      <c r="I872" s="212"/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  <c r="AH872" s="212"/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2"/>
      <c r="AT872" s="212"/>
      <c r="AU872" s="212"/>
      <c r="AV872" s="212"/>
      <c r="AW872" s="212"/>
      <c r="AX872" s="212"/>
      <c r="AY872" s="212"/>
      <c r="AZ872" s="212"/>
      <c r="BA872" s="212"/>
      <c r="BB872" s="212"/>
      <c r="BC872" s="212"/>
      <c r="BD872" s="212"/>
      <c r="BE872" s="212"/>
      <c r="BF872" s="212"/>
      <c r="BG872" s="212"/>
      <c r="BH872" s="212"/>
      <c r="BI872" s="212"/>
      <c r="BJ872" s="212"/>
      <c r="BK872" s="212"/>
      <c r="BL872" s="212"/>
      <c r="BM872" s="56"/>
    </row>
    <row r="873" spans="1:65">
      <c r="A873" s="30"/>
      <c r="B873" s="3" t="s">
        <v>273</v>
      </c>
      <c r="C873" s="29"/>
      <c r="D873" s="24">
        <v>5.9482456797501811E-3</v>
      </c>
      <c r="E873" s="211"/>
      <c r="F873" s="212"/>
      <c r="G873" s="212"/>
      <c r="H873" s="212"/>
      <c r="I873" s="212"/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  <c r="AH873" s="212"/>
      <c r="AI873" s="212"/>
      <c r="AJ873" s="212"/>
      <c r="AK873" s="212"/>
      <c r="AL873" s="212"/>
      <c r="AM873" s="212"/>
      <c r="AN873" s="212"/>
      <c r="AO873" s="212"/>
      <c r="AP873" s="212"/>
      <c r="AQ873" s="212"/>
      <c r="AR873" s="212"/>
      <c r="AS873" s="212"/>
      <c r="AT873" s="212"/>
      <c r="AU873" s="212"/>
      <c r="AV873" s="212"/>
      <c r="AW873" s="212"/>
      <c r="AX873" s="212"/>
      <c r="AY873" s="212"/>
      <c r="AZ873" s="212"/>
      <c r="BA873" s="212"/>
      <c r="BB873" s="212"/>
      <c r="BC873" s="212"/>
      <c r="BD873" s="212"/>
      <c r="BE873" s="212"/>
      <c r="BF873" s="212"/>
      <c r="BG873" s="212"/>
      <c r="BH873" s="212"/>
      <c r="BI873" s="212"/>
      <c r="BJ873" s="212"/>
      <c r="BK873" s="212"/>
      <c r="BL873" s="212"/>
      <c r="BM873" s="56"/>
    </row>
    <row r="874" spans="1:65">
      <c r="A874" s="30"/>
      <c r="B874" s="3" t="s">
        <v>87</v>
      </c>
      <c r="C874" s="29"/>
      <c r="D874" s="13">
        <v>8.7883462394733033E-2</v>
      </c>
      <c r="E874" s="15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274</v>
      </c>
      <c r="C875" s="29"/>
      <c r="D875" s="13">
        <v>4.4408920985006262E-16</v>
      </c>
      <c r="E875" s="15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275</v>
      </c>
      <c r="C876" s="47"/>
      <c r="D876" s="45" t="s">
        <v>276</v>
      </c>
      <c r="E876" s="15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BM877" s="55"/>
    </row>
    <row r="878" spans="1:65" ht="15">
      <c r="B878" s="8" t="s">
        <v>613</v>
      </c>
      <c r="BM878" s="28" t="s">
        <v>327</v>
      </c>
    </row>
    <row r="879" spans="1:65" ht="15">
      <c r="A879" s="25" t="s">
        <v>12</v>
      </c>
      <c r="B879" s="18" t="s">
        <v>111</v>
      </c>
      <c r="C879" s="15" t="s">
        <v>112</v>
      </c>
      <c r="D879" s="16" t="s">
        <v>231</v>
      </c>
      <c r="E879" s="17" t="s">
        <v>231</v>
      </c>
      <c r="F879" s="17" t="s">
        <v>231</v>
      </c>
      <c r="G879" s="17" t="s">
        <v>231</v>
      </c>
      <c r="H879" s="17" t="s">
        <v>231</v>
      </c>
      <c r="I879" s="15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232</v>
      </c>
      <c r="C880" s="9" t="s">
        <v>232</v>
      </c>
      <c r="D880" s="151" t="s">
        <v>236</v>
      </c>
      <c r="E880" s="152" t="s">
        <v>237</v>
      </c>
      <c r="F880" s="152" t="s">
        <v>241</v>
      </c>
      <c r="G880" s="152" t="s">
        <v>242</v>
      </c>
      <c r="H880" s="152" t="s">
        <v>261</v>
      </c>
      <c r="I880" s="15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294</v>
      </c>
      <c r="E881" s="11" t="s">
        <v>294</v>
      </c>
      <c r="F881" s="11" t="s">
        <v>329</v>
      </c>
      <c r="G881" s="11" t="s">
        <v>294</v>
      </c>
      <c r="H881" s="11" t="s">
        <v>294</v>
      </c>
      <c r="I881" s="15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 t="s">
        <v>330</v>
      </c>
      <c r="E882" s="26" t="s">
        <v>331</v>
      </c>
      <c r="F882" s="26" t="s">
        <v>333</v>
      </c>
      <c r="G882" s="26" t="s">
        <v>333</v>
      </c>
      <c r="H882" s="26" t="s">
        <v>333</v>
      </c>
      <c r="I882" s="15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8">
        <v>1</v>
      </c>
      <c r="C883" s="14">
        <v>1</v>
      </c>
      <c r="D883" s="22">
        <v>3.2628748428292438</v>
      </c>
      <c r="E883" s="22">
        <v>2.4830000000000001</v>
      </c>
      <c r="F883" s="22">
        <v>2.2000000000000002</v>
      </c>
      <c r="G883" s="22">
        <v>4.2515000000000001</v>
      </c>
      <c r="H883" s="22">
        <v>1.6</v>
      </c>
      <c r="I883" s="15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1">
        <v>3.2556033410297571</v>
      </c>
      <c r="E884" s="11">
        <v>2.5750000000000002</v>
      </c>
      <c r="F884" s="11">
        <v>2</v>
      </c>
      <c r="G884" s="11">
        <v>4.0780000000000003</v>
      </c>
      <c r="H884" s="11">
        <v>1.7</v>
      </c>
      <c r="I884" s="15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4</v>
      </c>
    </row>
    <row r="885" spans="1:65">
      <c r="A885" s="30"/>
      <c r="B885" s="19">
        <v>1</v>
      </c>
      <c r="C885" s="9">
        <v>3</v>
      </c>
      <c r="D885" s="11">
        <v>3.2511864251143887</v>
      </c>
      <c r="E885" s="11">
        <v>2.4510000000000001</v>
      </c>
      <c r="F885" s="11">
        <v>2.4</v>
      </c>
      <c r="G885" s="11">
        <v>4.0624000000000002</v>
      </c>
      <c r="H885" s="11">
        <v>1.56</v>
      </c>
      <c r="I885" s="15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49">
        <v>3.4659417999420725</v>
      </c>
      <c r="E886" s="11">
        <v>2.4900000000000002</v>
      </c>
      <c r="F886" s="11">
        <v>2.5</v>
      </c>
      <c r="G886" s="11">
        <v>4.2916999999999996</v>
      </c>
      <c r="H886" s="11">
        <v>1.68</v>
      </c>
      <c r="I886" s="15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2.78550860151599</v>
      </c>
    </row>
    <row r="887" spans="1:65">
      <c r="A887" s="30"/>
      <c r="B887" s="19">
        <v>1</v>
      </c>
      <c r="C887" s="9">
        <v>5</v>
      </c>
      <c r="D887" s="11">
        <v>3.2049376044265943</v>
      </c>
      <c r="E887" s="11">
        <v>2.3959999999999999</v>
      </c>
      <c r="F887" s="11">
        <v>2.4</v>
      </c>
      <c r="G887" s="11">
        <v>4.0955000000000004</v>
      </c>
      <c r="H887" s="11">
        <v>1.67</v>
      </c>
      <c r="I887" s="15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10</v>
      </c>
    </row>
    <row r="888" spans="1:65">
      <c r="A888" s="30"/>
      <c r="B888" s="19">
        <v>1</v>
      </c>
      <c r="C888" s="9">
        <v>6</v>
      </c>
      <c r="D888" s="11">
        <v>3.3425294911665446</v>
      </c>
      <c r="E888" s="11">
        <v>2.484</v>
      </c>
      <c r="F888" s="11">
        <v>2.5</v>
      </c>
      <c r="G888" s="11">
        <v>4.4165999999999999</v>
      </c>
      <c r="H888" s="11">
        <v>1.7</v>
      </c>
      <c r="I888" s="15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271</v>
      </c>
      <c r="C889" s="12"/>
      <c r="D889" s="23">
        <v>3.2971789174180999</v>
      </c>
      <c r="E889" s="23">
        <v>2.4798333333333331</v>
      </c>
      <c r="F889" s="23">
        <v>2.3333333333333335</v>
      </c>
      <c r="G889" s="23">
        <v>4.1992833333333328</v>
      </c>
      <c r="H889" s="23">
        <v>1.6516666666666664</v>
      </c>
      <c r="I889" s="15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272</v>
      </c>
      <c r="C890" s="29"/>
      <c r="D890" s="11">
        <v>3.2592390919295005</v>
      </c>
      <c r="E890" s="11">
        <v>2.4835000000000003</v>
      </c>
      <c r="F890" s="11">
        <v>2.4</v>
      </c>
      <c r="G890" s="11">
        <v>4.1735000000000007</v>
      </c>
      <c r="H890" s="11">
        <v>1.6749999999999998</v>
      </c>
      <c r="I890" s="15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273</v>
      </c>
      <c r="C891" s="29"/>
      <c r="D891" s="24">
        <v>9.3879339913782819E-2</v>
      </c>
      <c r="E891" s="24">
        <v>5.8389782211159834E-2</v>
      </c>
      <c r="F891" s="24">
        <v>0.19663841605003499</v>
      </c>
      <c r="G891" s="24">
        <v>0.14332594205748866</v>
      </c>
      <c r="H891" s="24">
        <v>5.8109092805400601E-2</v>
      </c>
      <c r="I891" s="15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87</v>
      </c>
      <c r="C892" s="29"/>
      <c r="D892" s="13">
        <v>2.8472625315491308E-2</v>
      </c>
      <c r="E892" s="13">
        <v>2.3545849402981319E-2</v>
      </c>
      <c r="F892" s="13">
        <v>8.4273606878586413E-2</v>
      </c>
      <c r="G892" s="13">
        <v>3.4131048248111071E-2</v>
      </c>
      <c r="H892" s="13">
        <v>3.518209453404679E-2</v>
      </c>
      <c r="I892" s="15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274</v>
      </c>
      <c r="C893" s="29"/>
      <c r="D893" s="13">
        <v>0.18369008647958851</v>
      </c>
      <c r="E893" s="13">
        <v>-0.10973768597099132</v>
      </c>
      <c r="F893" s="13">
        <v>-0.16233131282975177</v>
      </c>
      <c r="G893" s="13">
        <v>0.50754635295252992</v>
      </c>
      <c r="H893" s="13">
        <v>-0.40705023643877447</v>
      </c>
      <c r="I893" s="15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275</v>
      </c>
      <c r="C894" s="47"/>
      <c r="D894" s="45">
        <v>0.67</v>
      </c>
      <c r="E894" s="45">
        <v>0</v>
      </c>
      <c r="F894" s="45">
        <v>0.12</v>
      </c>
      <c r="G894" s="45">
        <v>1.42</v>
      </c>
      <c r="H894" s="45">
        <v>0.68</v>
      </c>
      <c r="I894" s="15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/>
      <c r="C895" s="20"/>
      <c r="D895" s="20"/>
      <c r="E895" s="20"/>
      <c r="F895" s="20"/>
      <c r="G895" s="20"/>
      <c r="H895" s="20"/>
      <c r="BM895" s="55"/>
    </row>
    <row r="896" spans="1:65" ht="15">
      <c r="B896" s="8" t="s">
        <v>614</v>
      </c>
      <c r="BM896" s="28" t="s">
        <v>67</v>
      </c>
    </row>
    <row r="897" spans="1:65" ht="15">
      <c r="A897" s="25" t="s">
        <v>15</v>
      </c>
      <c r="B897" s="18" t="s">
        <v>111</v>
      </c>
      <c r="C897" s="15" t="s">
        <v>112</v>
      </c>
      <c r="D897" s="16" t="s">
        <v>231</v>
      </c>
      <c r="E897" s="17" t="s">
        <v>231</v>
      </c>
      <c r="F897" s="17" t="s">
        <v>231</v>
      </c>
      <c r="G897" s="17" t="s">
        <v>231</v>
      </c>
      <c r="H897" s="17" t="s">
        <v>231</v>
      </c>
      <c r="I897" s="17" t="s">
        <v>231</v>
      </c>
      <c r="J897" s="17" t="s">
        <v>231</v>
      </c>
      <c r="K897" s="17" t="s">
        <v>231</v>
      </c>
      <c r="L897" s="17" t="s">
        <v>231</v>
      </c>
      <c r="M897" s="17" t="s">
        <v>231</v>
      </c>
      <c r="N897" s="17" t="s">
        <v>231</v>
      </c>
      <c r="O897" s="17" t="s">
        <v>231</v>
      </c>
      <c r="P897" s="17" t="s">
        <v>231</v>
      </c>
      <c r="Q897" s="17" t="s">
        <v>231</v>
      </c>
      <c r="R897" s="17" t="s">
        <v>231</v>
      </c>
      <c r="S897" s="17" t="s">
        <v>231</v>
      </c>
      <c r="T897" s="17" t="s">
        <v>231</v>
      </c>
      <c r="U897" s="17" t="s">
        <v>231</v>
      </c>
      <c r="V897" s="17" t="s">
        <v>231</v>
      </c>
      <c r="W897" s="17" t="s">
        <v>231</v>
      </c>
      <c r="X897" s="17" t="s">
        <v>231</v>
      </c>
      <c r="Y897" s="17" t="s">
        <v>231</v>
      </c>
      <c r="Z897" s="15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232</v>
      </c>
      <c r="C898" s="9" t="s">
        <v>232</v>
      </c>
      <c r="D898" s="151" t="s">
        <v>236</v>
      </c>
      <c r="E898" s="152" t="s">
        <v>237</v>
      </c>
      <c r="F898" s="152" t="s">
        <v>238</v>
      </c>
      <c r="G898" s="152" t="s">
        <v>298</v>
      </c>
      <c r="H898" s="152" t="s">
        <v>241</v>
      </c>
      <c r="I898" s="152" t="s">
        <v>243</v>
      </c>
      <c r="J898" s="152" t="s">
        <v>246</v>
      </c>
      <c r="K898" s="152" t="s">
        <v>247</v>
      </c>
      <c r="L898" s="152" t="s">
        <v>248</v>
      </c>
      <c r="M898" s="152" t="s">
        <v>249</v>
      </c>
      <c r="N898" s="152" t="s">
        <v>250</v>
      </c>
      <c r="O898" s="152" t="s">
        <v>251</v>
      </c>
      <c r="P898" s="152" t="s">
        <v>252</v>
      </c>
      <c r="Q898" s="152" t="s">
        <v>253</v>
      </c>
      <c r="R898" s="152" t="s">
        <v>254</v>
      </c>
      <c r="S898" s="152" t="s">
        <v>255</v>
      </c>
      <c r="T898" s="152" t="s">
        <v>257</v>
      </c>
      <c r="U898" s="152" t="s">
        <v>259</v>
      </c>
      <c r="V898" s="152" t="s">
        <v>261</v>
      </c>
      <c r="W898" s="152" t="s">
        <v>262</v>
      </c>
      <c r="X898" s="152" t="s">
        <v>263</v>
      </c>
      <c r="Y898" s="152" t="s">
        <v>264</v>
      </c>
      <c r="Z898" s="15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294</v>
      </c>
      <c r="E899" s="11" t="s">
        <v>294</v>
      </c>
      <c r="F899" s="11" t="s">
        <v>328</v>
      </c>
      <c r="G899" s="11" t="s">
        <v>329</v>
      </c>
      <c r="H899" s="11" t="s">
        <v>329</v>
      </c>
      <c r="I899" s="11" t="s">
        <v>328</v>
      </c>
      <c r="J899" s="11" t="s">
        <v>294</v>
      </c>
      <c r="K899" s="11" t="s">
        <v>294</v>
      </c>
      <c r="L899" s="11" t="s">
        <v>294</v>
      </c>
      <c r="M899" s="11" t="s">
        <v>294</v>
      </c>
      <c r="N899" s="11" t="s">
        <v>294</v>
      </c>
      <c r="O899" s="11" t="s">
        <v>329</v>
      </c>
      <c r="P899" s="11" t="s">
        <v>329</v>
      </c>
      <c r="Q899" s="11" t="s">
        <v>329</v>
      </c>
      <c r="R899" s="11" t="s">
        <v>329</v>
      </c>
      <c r="S899" s="11" t="s">
        <v>329</v>
      </c>
      <c r="T899" s="11" t="s">
        <v>294</v>
      </c>
      <c r="U899" s="11" t="s">
        <v>294</v>
      </c>
      <c r="V899" s="11" t="s">
        <v>294</v>
      </c>
      <c r="W899" s="11" t="s">
        <v>328</v>
      </c>
      <c r="X899" s="11" t="s">
        <v>294</v>
      </c>
      <c r="Y899" s="11" t="s">
        <v>329</v>
      </c>
      <c r="Z899" s="15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 t="s">
        <v>330</v>
      </c>
      <c r="E900" s="26" t="s">
        <v>331</v>
      </c>
      <c r="F900" s="26" t="s">
        <v>330</v>
      </c>
      <c r="G900" s="26" t="s">
        <v>332</v>
      </c>
      <c r="H900" s="26" t="s">
        <v>333</v>
      </c>
      <c r="I900" s="26" t="s">
        <v>333</v>
      </c>
      <c r="J900" s="26" t="s">
        <v>333</v>
      </c>
      <c r="K900" s="26" t="s">
        <v>333</v>
      </c>
      <c r="L900" s="26" t="s">
        <v>333</v>
      </c>
      <c r="M900" s="26" t="s">
        <v>333</v>
      </c>
      <c r="N900" s="26" t="s">
        <v>333</v>
      </c>
      <c r="O900" s="26" t="s">
        <v>331</v>
      </c>
      <c r="P900" s="26" t="s">
        <v>332</v>
      </c>
      <c r="Q900" s="26" t="s">
        <v>332</v>
      </c>
      <c r="R900" s="26" t="s">
        <v>331</v>
      </c>
      <c r="S900" s="26" t="s">
        <v>333</v>
      </c>
      <c r="T900" s="26" t="s">
        <v>332</v>
      </c>
      <c r="U900" s="26" t="s">
        <v>331</v>
      </c>
      <c r="V900" s="26" t="s">
        <v>333</v>
      </c>
      <c r="W900" s="26" t="s">
        <v>330</v>
      </c>
      <c r="X900" s="26" t="s">
        <v>333</v>
      </c>
      <c r="Y900" s="26" t="s">
        <v>332</v>
      </c>
      <c r="Z900" s="15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154" t="s">
        <v>347</v>
      </c>
      <c r="E901" s="22">
        <v>2.2400000000000002</v>
      </c>
      <c r="F901" s="154">
        <v>2.787285926</v>
      </c>
      <c r="G901" s="154">
        <v>5.7270116279999996</v>
      </c>
      <c r="H901" s="22">
        <v>1.9400000000000002</v>
      </c>
      <c r="I901" s="154" t="s">
        <v>96</v>
      </c>
      <c r="J901" s="22">
        <v>2</v>
      </c>
      <c r="K901" s="22">
        <v>2.2999999999999998</v>
      </c>
      <c r="L901" s="22">
        <v>2.2999999999999998</v>
      </c>
      <c r="M901" s="22">
        <v>2.2999999999999998</v>
      </c>
      <c r="N901" s="22">
        <v>2.2000000000000002</v>
      </c>
      <c r="O901" s="22">
        <v>2.4781013659500002</v>
      </c>
      <c r="P901" s="22">
        <v>2.2999999999999998</v>
      </c>
      <c r="Q901" s="22">
        <v>1.9</v>
      </c>
      <c r="R901" s="22">
        <v>2.1</v>
      </c>
      <c r="S901" s="22">
        <v>2.2000000000000002</v>
      </c>
      <c r="T901" s="22">
        <v>2.2000000000000002</v>
      </c>
      <c r="U901" s="22">
        <v>2.33</v>
      </c>
      <c r="V901" s="22">
        <v>1.92</v>
      </c>
      <c r="W901" s="154" t="s">
        <v>106</v>
      </c>
      <c r="X901" s="154">
        <v>1.6</v>
      </c>
      <c r="Y901" s="154">
        <v>2.6</v>
      </c>
      <c r="Z901" s="15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55" t="s">
        <v>347</v>
      </c>
      <c r="E902" s="11">
        <v>2.2799999999999998</v>
      </c>
      <c r="F902" s="155">
        <v>2.6733748230000001</v>
      </c>
      <c r="G902" s="155">
        <v>6.3204488379999999</v>
      </c>
      <c r="H902" s="11">
        <v>1.9299999999999997</v>
      </c>
      <c r="I902" s="155" t="s">
        <v>96</v>
      </c>
      <c r="J902" s="11">
        <v>2</v>
      </c>
      <c r="K902" s="11">
        <v>2.5</v>
      </c>
      <c r="L902" s="11">
        <v>2.5</v>
      </c>
      <c r="M902" s="11">
        <v>2.2999999999999998</v>
      </c>
      <c r="N902" s="11">
        <v>2.1</v>
      </c>
      <c r="O902" s="11">
        <v>2.1538144750499999</v>
      </c>
      <c r="P902" s="11">
        <v>2.2000000000000002</v>
      </c>
      <c r="Q902" s="11">
        <v>1.9</v>
      </c>
      <c r="R902" s="11">
        <v>2</v>
      </c>
      <c r="S902" s="11">
        <v>2.2000000000000002</v>
      </c>
      <c r="T902" s="11">
        <v>2.2000000000000002</v>
      </c>
      <c r="U902" s="11">
        <v>2.41</v>
      </c>
      <c r="V902" s="11">
        <v>1.9800000000000002</v>
      </c>
      <c r="W902" s="155" t="s">
        <v>106</v>
      </c>
      <c r="X902" s="155">
        <v>1.4</v>
      </c>
      <c r="Y902" s="155">
        <v>2.7</v>
      </c>
      <c r="Z902" s="15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13</v>
      </c>
    </row>
    <row r="903" spans="1:65">
      <c r="A903" s="30"/>
      <c r="B903" s="19">
        <v>1</v>
      </c>
      <c r="C903" s="9">
        <v>3</v>
      </c>
      <c r="D903" s="155" t="s">
        <v>347</v>
      </c>
      <c r="E903" s="11">
        <v>2.27</v>
      </c>
      <c r="F903" s="155">
        <v>2.6908494839999997</v>
      </c>
      <c r="G903" s="155">
        <v>6.081658547</v>
      </c>
      <c r="H903" s="11">
        <v>1.87</v>
      </c>
      <c r="I903" s="155" t="s">
        <v>96</v>
      </c>
      <c r="J903" s="11">
        <v>2</v>
      </c>
      <c r="K903" s="11">
        <v>2.2999999999999998</v>
      </c>
      <c r="L903" s="11">
        <v>2.2000000000000002</v>
      </c>
      <c r="M903" s="11">
        <v>2.2999999999999998</v>
      </c>
      <c r="N903" s="11">
        <v>2.2000000000000002</v>
      </c>
      <c r="O903" s="11">
        <v>2.2608602331000003</v>
      </c>
      <c r="P903" s="11">
        <v>2.2000000000000002</v>
      </c>
      <c r="Q903" s="11">
        <v>1.9</v>
      </c>
      <c r="R903" s="11">
        <v>2</v>
      </c>
      <c r="S903" s="11">
        <v>2.2999999999999998</v>
      </c>
      <c r="T903" s="11">
        <v>2.2000000000000002</v>
      </c>
      <c r="U903" s="11">
        <v>2.36</v>
      </c>
      <c r="V903" s="11">
        <v>1.87</v>
      </c>
      <c r="W903" s="155" t="s">
        <v>106</v>
      </c>
      <c r="X903" s="155">
        <v>1.4</v>
      </c>
      <c r="Y903" s="155">
        <v>2.6</v>
      </c>
      <c r="Z903" s="15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55" t="s">
        <v>347</v>
      </c>
      <c r="E904" s="11">
        <v>2.25</v>
      </c>
      <c r="F904" s="155">
        <v>2.5557026270000001</v>
      </c>
      <c r="G904" s="155" t="s">
        <v>105</v>
      </c>
      <c r="H904" s="11">
        <v>1.87</v>
      </c>
      <c r="I904" s="155" t="s">
        <v>96</v>
      </c>
      <c r="J904" s="11">
        <v>2</v>
      </c>
      <c r="K904" s="11">
        <v>2.2999999999999998</v>
      </c>
      <c r="L904" s="11">
        <v>2.2999999999999998</v>
      </c>
      <c r="M904" s="11">
        <v>2.2999999999999998</v>
      </c>
      <c r="N904" s="11">
        <v>2.2000000000000002</v>
      </c>
      <c r="O904" s="11">
        <v>2.35739595105</v>
      </c>
      <c r="P904" s="11">
        <v>2.1</v>
      </c>
      <c r="Q904" s="11">
        <v>1.9</v>
      </c>
      <c r="R904" s="11">
        <v>2</v>
      </c>
      <c r="S904" s="11">
        <v>2.2999999999999998</v>
      </c>
      <c r="T904" s="11">
        <v>2.2000000000000002</v>
      </c>
      <c r="U904" s="11">
        <v>2.35</v>
      </c>
      <c r="V904" s="11">
        <v>1.95</v>
      </c>
      <c r="W904" s="155" t="s">
        <v>106</v>
      </c>
      <c r="X904" s="155">
        <v>1.4</v>
      </c>
      <c r="Y904" s="155">
        <v>2.7</v>
      </c>
      <c r="Z904" s="15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2.1569167192655554</v>
      </c>
    </row>
    <row r="905" spans="1:65">
      <c r="A905" s="30"/>
      <c r="B905" s="19">
        <v>1</v>
      </c>
      <c r="C905" s="9">
        <v>5</v>
      </c>
      <c r="D905" s="155" t="s">
        <v>347</v>
      </c>
      <c r="E905" s="11">
        <v>2.23</v>
      </c>
      <c r="F905" s="155">
        <v>2.6990466479999999</v>
      </c>
      <c r="G905" s="155">
        <v>6.1211715900000003</v>
      </c>
      <c r="H905" s="11">
        <v>1.82</v>
      </c>
      <c r="I905" s="155" t="s">
        <v>96</v>
      </c>
      <c r="J905" s="11">
        <v>2</v>
      </c>
      <c r="K905" s="11">
        <v>2.2999999999999998</v>
      </c>
      <c r="L905" s="11">
        <v>2.2999999999999998</v>
      </c>
      <c r="M905" s="11">
        <v>2.2999999999999998</v>
      </c>
      <c r="N905" s="11">
        <v>2.1</v>
      </c>
      <c r="O905" s="11">
        <v>2.4763359079999998</v>
      </c>
      <c r="P905" s="11">
        <v>2.1</v>
      </c>
      <c r="Q905" s="11">
        <v>1.9</v>
      </c>
      <c r="R905" s="11">
        <v>1.9</v>
      </c>
      <c r="S905" s="11">
        <v>2.2999999999999998</v>
      </c>
      <c r="T905" s="11">
        <v>2.2000000000000002</v>
      </c>
      <c r="U905" s="11">
        <v>2.33</v>
      </c>
      <c r="V905" s="11">
        <v>1.91</v>
      </c>
      <c r="W905" s="155" t="s">
        <v>106</v>
      </c>
      <c r="X905" s="155">
        <v>1.4</v>
      </c>
      <c r="Y905" s="155">
        <v>2.8</v>
      </c>
      <c r="Z905" s="15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113</v>
      </c>
    </row>
    <row r="906" spans="1:65">
      <c r="A906" s="30"/>
      <c r="B906" s="19">
        <v>1</v>
      </c>
      <c r="C906" s="9">
        <v>6</v>
      </c>
      <c r="D906" s="155" t="s">
        <v>347</v>
      </c>
      <c r="E906" s="11">
        <v>2.2599999999999998</v>
      </c>
      <c r="F906" s="155">
        <v>2.5992829320000004</v>
      </c>
      <c r="G906" s="155">
        <v>5.4948693989999997</v>
      </c>
      <c r="H906" s="11">
        <v>1.9299999999999997</v>
      </c>
      <c r="I906" s="155" t="s">
        <v>96</v>
      </c>
      <c r="J906" s="11">
        <v>1.9</v>
      </c>
      <c r="K906" s="11">
        <v>2.2000000000000002</v>
      </c>
      <c r="L906" s="11">
        <v>2.2000000000000002</v>
      </c>
      <c r="M906" s="11">
        <v>2.2000000000000002</v>
      </c>
      <c r="N906" s="11">
        <v>2.2000000000000002</v>
      </c>
      <c r="O906" s="11">
        <v>2.1859968007499999</v>
      </c>
      <c r="P906" s="11">
        <v>2.2000000000000002</v>
      </c>
      <c r="Q906" s="11">
        <v>1.9</v>
      </c>
      <c r="R906" s="11">
        <v>2.1</v>
      </c>
      <c r="S906" s="11">
        <v>2.2000000000000002</v>
      </c>
      <c r="T906" s="11">
        <v>2.2000000000000002</v>
      </c>
      <c r="U906" s="11">
        <v>2.39</v>
      </c>
      <c r="V906" s="11">
        <v>1.92</v>
      </c>
      <c r="W906" s="155" t="s">
        <v>106</v>
      </c>
      <c r="X906" s="155">
        <v>1.5</v>
      </c>
      <c r="Y906" s="155">
        <v>3</v>
      </c>
      <c r="Z906" s="15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271</v>
      </c>
      <c r="C907" s="12"/>
      <c r="D907" s="23" t="s">
        <v>757</v>
      </c>
      <c r="E907" s="23">
        <v>2.2549999999999999</v>
      </c>
      <c r="F907" s="23">
        <v>2.6675904066666667</v>
      </c>
      <c r="G907" s="23">
        <v>5.9490320003999999</v>
      </c>
      <c r="H907" s="23">
        <v>1.8933333333333333</v>
      </c>
      <c r="I907" s="23" t="s">
        <v>757</v>
      </c>
      <c r="J907" s="23">
        <v>1.9833333333333334</v>
      </c>
      <c r="K907" s="23">
        <v>2.3166666666666664</v>
      </c>
      <c r="L907" s="23">
        <v>2.3000000000000003</v>
      </c>
      <c r="M907" s="23">
        <v>2.2833333333333332</v>
      </c>
      <c r="N907" s="23">
        <v>2.1666666666666665</v>
      </c>
      <c r="O907" s="23">
        <v>2.3187507889833334</v>
      </c>
      <c r="P907" s="23">
        <v>2.1833333333333336</v>
      </c>
      <c r="Q907" s="23">
        <v>1.9000000000000001</v>
      </c>
      <c r="R907" s="23">
        <v>2.0166666666666666</v>
      </c>
      <c r="S907" s="23">
        <v>2.25</v>
      </c>
      <c r="T907" s="23">
        <v>2.1999999999999997</v>
      </c>
      <c r="U907" s="23">
        <v>2.3616666666666668</v>
      </c>
      <c r="V907" s="23">
        <v>1.925</v>
      </c>
      <c r="W907" s="23" t="s">
        <v>757</v>
      </c>
      <c r="X907" s="23">
        <v>1.4500000000000002</v>
      </c>
      <c r="Y907" s="23">
        <v>2.7333333333333338</v>
      </c>
      <c r="Z907" s="15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272</v>
      </c>
      <c r="C908" s="29"/>
      <c r="D908" s="11" t="s">
        <v>757</v>
      </c>
      <c r="E908" s="11">
        <v>2.2549999999999999</v>
      </c>
      <c r="F908" s="11">
        <v>2.6821121534999999</v>
      </c>
      <c r="G908" s="11">
        <v>6.081658547</v>
      </c>
      <c r="H908" s="11">
        <v>1.9</v>
      </c>
      <c r="I908" s="11" t="s">
        <v>757</v>
      </c>
      <c r="J908" s="11">
        <v>2</v>
      </c>
      <c r="K908" s="11">
        <v>2.2999999999999998</v>
      </c>
      <c r="L908" s="11">
        <v>2.2999999999999998</v>
      </c>
      <c r="M908" s="11">
        <v>2.2999999999999998</v>
      </c>
      <c r="N908" s="11">
        <v>2.2000000000000002</v>
      </c>
      <c r="O908" s="11">
        <v>2.3091280920750004</v>
      </c>
      <c r="P908" s="11">
        <v>2.2000000000000002</v>
      </c>
      <c r="Q908" s="11">
        <v>1.9</v>
      </c>
      <c r="R908" s="11">
        <v>2</v>
      </c>
      <c r="S908" s="11">
        <v>2.25</v>
      </c>
      <c r="T908" s="11">
        <v>2.2000000000000002</v>
      </c>
      <c r="U908" s="11">
        <v>2.355</v>
      </c>
      <c r="V908" s="11">
        <v>1.92</v>
      </c>
      <c r="W908" s="11" t="s">
        <v>757</v>
      </c>
      <c r="X908" s="11">
        <v>1.4</v>
      </c>
      <c r="Y908" s="11">
        <v>2.7</v>
      </c>
      <c r="Z908" s="15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273</v>
      </c>
      <c r="C909" s="29"/>
      <c r="D909" s="24" t="s">
        <v>757</v>
      </c>
      <c r="E909" s="24">
        <v>1.8708286933869618E-2</v>
      </c>
      <c r="F909" s="24">
        <v>8.1333563738577655E-2</v>
      </c>
      <c r="G909" s="24">
        <v>0.33193712533194203</v>
      </c>
      <c r="H909" s="24">
        <v>4.760952285695224E-2</v>
      </c>
      <c r="I909" s="24" t="s">
        <v>757</v>
      </c>
      <c r="J909" s="24">
        <v>4.0824829046386339E-2</v>
      </c>
      <c r="K909" s="24">
        <v>9.8319208025017479E-2</v>
      </c>
      <c r="L909" s="24">
        <v>0.10954451150103316</v>
      </c>
      <c r="M909" s="24">
        <v>4.0824829046386159E-2</v>
      </c>
      <c r="N909" s="24">
        <v>5.1639777949432274E-2</v>
      </c>
      <c r="O909" s="24">
        <v>0.14134924843982577</v>
      </c>
      <c r="P909" s="24">
        <v>7.5277265270908028E-2</v>
      </c>
      <c r="Q909" s="24">
        <v>2.4323767777952469E-16</v>
      </c>
      <c r="R909" s="24">
        <v>7.5277265270908167E-2</v>
      </c>
      <c r="S909" s="24">
        <v>5.4772255750516412E-2</v>
      </c>
      <c r="T909" s="24">
        <v>4.8647535555904937E-16</v>
      </c>
      <c r="U909" s="24">
        <v>3.2506409624359758E-2</v>
      </c>
      <c r="V909" s="24">
        <v>3.7282703764614532E-2</v>
      </c>
      <c r="W909" s="24" t="s">
        <v>757</v>
      </c>
      <c r="X909" s="24">
        <v>8.3666002653407637E-2</v>
      </c>
      <c r="Y909" s="24">
        <v>0.15055453054181614</v>
      </c>
      <c r="Z909" s="211"/>
      <c r="AA909" s="212"/>
      <c r="AB909" s="212"/>
      <c r="AC909" s="212"/>
      <c r="AD909" s="212"/>
      <c r="AE909" s="212"/>
      <c r="AF909" s="212"/>
      <c r="AG909" s="212"/>
      <c r="AH909" s="212"/>
      <c r="AI909" s="212"/>
      <c r="AJ909" s="212"/>
      <c r="AK909" s="212"/>
      <c r="AL909" s="212"/>
      <c r="AM909" s="212"/>
      <c r="AN909" s="212"/>
      <c r="AO909" s="212"/>
      <c r="AP909" s="212"/>
      <c r="AQ909" s="212"/>
      <c r="AR909" s="212"/>
      <c r="AS909" s="212"/>
      <c r="AT909" s="212"/>
      <c r="AU909" s="212"/>
      <c r="AV909" s="212"/>
      <c r="AW909" s="212"/>
      <c r="AX909" s="212"/>
      <c r="AY909" s="212"/>
      <c r="AZ909" s="212"/>
      <c r="BA909" s="212"/>
      <c r="BB909" s="212"/>
      <c r="BC909" s="212"/>
      <c r="BD909" s="212"/>
      <c r="BE909" s="212"/>
      <c r="BF909" s="212"/>
      <c r="BG909" s="212"/>
      <c r="BH909" s="212"/>
      <c r="BI909" s="212"/>
      <c r="BJ909" s="212"/>
      <c r="BK909" s="212"/>
      <c r="BL909" s="212"/>
      <c r="BM909" s="56"/>
    </row>
    <row r="910" spans="1:65">
      <c r="A910" s="30"/>
      <c r="B910" s="3" t="s">
        <v>87</v>
      </c>
      <c r="C910" s="29"/>
      <c r="D910" s="13" t="s">
        <v>757</v>
      </c>
      <c r="E910" s="13">
        <v>8.2963578420707836E-3</v>
      </c>
      <c r="F910" s="13">
        <v>3.0489524754367895E-2</v>
      </c>
      <c r="G910" s="13">
        <v>5.579682968752283E-2</v>
      </c>
      <c r="H910" s="13">
        <v>2.5145874748390269E-2</v>
      </c>
      <c r="I910" s="13" t="s">
        <v>757</v>
      </c>
      <c r="J910" s="13">
        <v>2.0583947418346054E-2</v>
      </c>
      <c r="K910" s="13">
        <v>4.2439945910079491E-2</v>
      </c>
      <c r="L910" s="13">
        <v>4.7628048478710064E-2</v>
      </c>
      <c r="M910" s="13">
        <v>1.787948717359978E-2</v>
      </c>
      <c r="N910" s="13">
        <v>2.3833743668968742E-2</v>
      </c>
      <c r="O910" s="13">
        <v>6.0959223868038433E-2</v>
      </c>
      <c r="P910" s="13">
        <v>3.4478136765301384E-2</v>
      </c>
      <c r="Q910" s="13">
        <v>1.2801983041027614E-16</v>
      </c>
      <c r="R910" s="13">
        <v>3.7327569555822233E-2</v>
      </c>
      <c r="S910" s="13">
        <v>2.4343224778007294E-2</v>
      </c>
      <c r="T910" s="13">
        <v>2.2112516161774974E-16</v>
      </c>
      <c r="U910" s="13">
        <v>1.3764181915748661E-2</v>
      </c>
      <c r="V910" s="13">
        <v>1.9367638319280275E-2</v>
      </c>
      <c r="W910" s="13" t="s">
        <v>757</v>
      </c>
      <c r="X910" s="13">
        <v>5.7700691485108709E-2</v>
      </c>
      <c r="Y910" s="13">
        <v>5.5080925807981504E-2</v>
      </c>
      <c r="Z910" s="15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274</v>
      </c>
      <c r="C911" s="29"/>
      <c r="D911" s="13" t="s">
        <v>757</v>
      </c>
      <c r="E911" s="13">
        <v>4.5473837658341454E-2</v>
      </c>
      <c r="F911" s="13">
        <v>0.23676096663342627</v>
      </c>
      <c r="G911" s="13">
        <v>1.7581185435966602</v>
      </c>
      <c r="H911" s="13">
        <v>-0.12220378449380931</v>
      </c>
      <c r="I911" s="13" t="s">
        <v>757</v>
      </c>
      <c r="J911" s="13">
        <v>-8.0477555939817758E-2</v>
      </c>
      <c r="K911" s="13">
        <v>7.4064031297187416E-2</v>
      </c>
      <c r="L911" s="13">
        <v>6.6336951935337396E-2</v>
      </c>
      <c r="M911" s="13">
        <v>5.8609872573486932E-2</v>
      </c>
      <c r="N911" s="13">
        <v>4.5203170405350157E-3</v>
      </c>
      <c r="O911" s="13">
        <v>7.5030282009628912E-2</v>
      </c>
      <c r="P911" s="13">
        <v>1.224739640238548E-2</v>
      </c>
      <c r="Q911" s="13">
        <v>-0.11911295274906908</v>
      </c>
      <c r="R911" s="13">
        <v>-6.5023397216117274E-2</v>
      </c>
      <c r="S911" s="13">
        <v>4.3155713849786448E-2</v>
      </c>
      <c r="T911" s="13">
        <v>1.99744757642355E-2</v>
      </c>
      <c r="U911" s="13">
        <v>9.4927145574183358E-2</v>
      </c>
      <c r="V911" s="13">
        <v>-0.10752233370629372</v>
      </c>
      <c r="W911" s="13" t="s">
        <v>757</v>
      </c>
      <c r="X911" s="13">
        <v>-0.32774409551902639</v>
      </c>
      <c r="Y911" s="13">
        <v>0.26724101534344458</v>
      </c>
      <c r="Z911" s="15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275</v>
      </c>
      <c r="C912" s="47"/>
      <c r="D912" s="45">
        <v>2.92</v>
      </c>
      <c r="E912" s="45">
        <v>0.09</v>
      </c>
      <c r="F912" s="45">
        <v>1.33</v>
      </c>
      <c r="G912" s="45">
        <v>9.44</v>
      </c>
      <c r="H912" s="45">
        <v>0.99</v>
      </c>
      <c r="I912" s="45">
        <v>8.32</v>
      </c>
      <c r="J912" s="45">
        <v>0.72</v>
      </c>
      <c r="K912" s="45">
        <v>0.27</v>
      </c>
      <c r="L912" s="45">
        <v>0.22</v>
      </c>
      <c r="M912" s="45">
        <v>0.17</v>
      </c>
      <c r="N912" s="45">
        <v>0.17</v>
      </c>
      <c r="O912" s="45">
        <v>0.28000000000000003</v>
      </c>
      <c r="P912" s="45">
        <v>0.12</v>
      </c>
      <c r="Q912" s="45">
        <v>0.97</v>
      </c>
      <c r="R912" s="45">
        <v>0.62</v>
      </c>
      <c r="S912" s="45">
        <v>7.0000000000000007E-2</v>
      </c>
      <c r="T912" s="45">
        <v>7.0000000000000007E-2</v>
      </c>
      <c r="U912" s="45">
        <v>0.41</v>
      </c>
      <c r="V912" s="45">
        <v>0.9</v>
      </c>
      <c r="W912" s="45">
        <v>6.52</v>
      </c>
      <c r="X912" s="45">
        <v>2.3199999999999998</v>
      </c>
      <c r="Y912" s="45">
        <v>1.52</v>
      </c>
      <c r="Z912" s="15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BM913" s="55"/>
    </row>
    <row r="914" spans="1:65" ht="15">
      <c r="B914" s="8" t="s">
        <v>615</v>
      </c>
      <c r="BM914" s="28" t="s">
        <v>67</v>
      </c>
    </row>
    <row r="915" spans="1:65" ht="15">
      <c r="A915" s="25" t="s">
        <v>18</v>
      </c>
      <c r="B915" s="18" t="s">
        <v>111</v>
      </c>
      <c r="C915" s="15" t="s">
        <v>112</v>
      </c>
      <c r="D915" s="16" t="s">
        <v>231</v>
      </c>
      <c r="E915" s="17" t="s">
        <v>231</v>
      </c>
      <c r="F915" s="17" t="s">
        <v>231</v>
      </c>
      <c r="G915" s="17" t="s">
        <v>231</v>
      </c>
      <c r="H915" s="17" t="s">
        <v>231</v>
      </c>
      <c r="I915" s="17" t="s">
        <v>231</v>
      </c>
      <c r="J915" s="17" t="s">
        <v>231</v>
      </c>
      <c r="K915" s="17" t="s">
        <v>231</v>
      </c>
      <c r="L915" s="17" t="s">
        <v>231</v>
      </c>
      <c r="M915" s="17" t="s">
        <v>231</v>
      </c>
      <c r="N915" s="17" t="s">
        <v>231</v>
      </c>
      <c r="O915" s="17" t="s">
        <v>231</v>
      </c>
      <c r="P915" s="17" t="s">
        <v>231</v>
      </c>
      <c r="Q915" s="17" t="s">
        <v>231</v>
      </c>
      <c r="R915" s="17" t="s">
        <v>231</v>
      </c>
      <c r="S915" s="17" t="s">
        <v>231</v>
      </c>
      <c r="T915" s="17" t="s">
        <v>231</v>
      </c>
      <c r="U915" s="17" t="s">
        <v>231</v>
      </c>
      <c r="V915" s="17" t="s">
        <v>231</v>
      </c>
      <c r="W915" s="17" t="s">
        <v>231</v>
      </c>
      <c r="X915" s="17" t="s">
        <v>231</v>
      </c>
      <c r="Y915" s="17" t="s">
        <v>231</v>
      </c>
      <c r="Z915" s="17" t="s">
        <v>231</v>
      </c>
      <c r="AA915" s="17" t="s">
        <v>231</v>
      </c>
      <c r="AB915" s="17" t="s">
        <v>231</v>
      </c>
      <c r="AC915" s="17" t="s">
        <v>231</v>
      </c>
      <c r="AD915" s="17" t="s">
        <v>231</v>
      </c>
      <c r="AE915" s="15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232</v>
      </c>
      <c r="C916" s="9" t="s">
        <v>232</v>
      </c>
      <c r="D916" s="151" t="s">
        <v>236</v>
      </c>
      <c r="E916" s="152" t="s">
        <v>237</v>
      </c>
      <c r="F916" s="152" t="s">
        <v>238</v>
      </c>
      <c r="G916" s="152" t="s">
        <v>298</v>
      </c>
      <c r="H916" s="152" t="s">
        <v>241</v>
      </c>
      <c r="I916" s="152" t="s">
        <v>242</v>
      </c>
      <c r="J916" s="152" t="s">
        <v>243</v>
      </c>
      <c r="K916" s="152" t="s">
        <v>245</v>
      </c>
      <c r="L916" s="152" t="s">
        <v>246</v>
      </c>
      <c r="M916" s="152" t="s">
        <v>247</v>
      </c>
      <c r="N916" s="152" t="s">
        <v>248</v>
      </c>
      <c r="O916" s="152" t="s">
        <v>249</v>
      </c>
      <c r="P916" s="152" t="s">
        <v>250</v>
      </c>
      <c r="Q916" s="152" t="s">
        <v>251</v>
      </c>
      <c r="R916" s="152" t="s">
        <v>252</v>
      </c>
      <c r="S916" s="152" t="s">
        <v>253</v>
      </c>
      <c r="T916" s="152" t="s">
        <v>254</v>
      </c>
      <c r="U916" s="152" t="s">
        <v>255</v>
      </c>
      <c r="V916" s="152" t="s">
        <v>256</v>
      </c>
      <c r="W916" s="152" t="s">
        <v>257</v>
      </c>
      <c r="X916" s="152" t="s">
        <v>258</v>
      </c>
      <c r="Y916" s="152" t="s">
        <v>259</v>
      </c>
      <c r="Z916" s="152" t="s">
        <v>260</v>
      </c>
      <c r="AA916" s="152" t="s">
        <v>261</v>
      </c>
      <c r="AB916" s="152" t="s">
        <v>262</v>
      </c>
      <c r="AC916" s="152" t="s">
        <v>263</v>
      </c>
      <c r="AD916" s="152" t="s">
        <v>264</v>
      </c>
      <c r="AE916" s="15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294</v>
      </c>
      <c r="E917" s="11" t="s">
        <v>294</v>
      </c>
      <c r="F917" s="11" t="s">
        <v>328</v>
      </c>
      <c r="G917" s="11" t="s">
        <v>329</v>
      </c>
      <c r="H917" s="11" t="s">
        <v>329</v>
      </c>
      <c r="I917" s="11" t="s">
        <v>328</v>
      </c>
      <c r="J917" s="11" t="s">
        <v>328</v>
      </c>
      <c r="K917" s="11" t="s">
        <v>294</v>
      </c>
      <c r="L917" s="11" t="s">
        <v>294</v>
      </c>
      <c r="M917" s="11" t="s">
        <v>294</v>
      </c>
      <c r="N917" s="11" t="s">
        <v>294</v>
      </c>
      <c r="O917" s="11" t="s">
        <v>294</v>
      </c>
      <c r="P917" s="11" t="s">
        <v>294</v>
      </c>
      <c r="Q917" s="11" t="s">
        <v>329</v>
      </c>
      <c r="R917" s="11" t="s">
        <v>329</v>
      </c>
      <c r="S917" s="11" t="s">
        <v>329</v>
      </c>
      <c r="T917" s="11" t="s">
        <v>329</v>
      </c>
      <c r="U917" s="11" t="s">
        <v>329</v>
      </c>
      <c r="V917" s="11" t="s">
        <v>294</v>
      </c>
      <c r="W917" s="11" t="s">
        <v>328</v>
      </c>
      <c r="X917" s="11" t="s">
        <v>328</v>
      </c>
      <c r="Y917" s="11" t="s">
        <v>294</v>
      </c>
      <c r="Z917" s="11" t="s">
        <v>329</v>
      </c>
      <c r="AA917" s="11" t="s">
        <v>328</v>
      </c>
      <c r="AB917" s="11" t="s">
        <v>328</v>
      </c>
      <c r="AC917" s="11" t="s">
        <v>294</v>
      </c>
      <c r="AD917" s="11" t="s">
        <v>329</v>
      </c>
      <c r="AE917" s="15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0</v>
      </c>
    </row>
    <row r="918" spans="1:65">
      <c r="A918" s="30"/>
      <c r="B918" s="19"/>
      <c r="C918" s="9"/>
      <c r="D918" s="26" t="s">
        <v>330</v>
      </c>
      <c r="E918" s="26" t="s">
        <v>331</v>
      </c>
      <c r="F918" s="26" t="s">
        <v>330</v>
      </c>
      <c r="G918" s="26" t="s">
        <v>332</v>
      </c>
      <c r="H918" s="26" t="s">
        <v>333</v>
      </c>
      <c r="I918" s="26" t="s">
        <v>333</v>
      </c>
      <c r="J918" s="26" t="s">
        <v>333</v>
      </c>
      <c r="K918" s="26" t="s">
        <v>333</v>
      </c>
      <c r="L918" s="26" t="s">
        <v>333</v>
      </c>
      <c r="M918" s="26" t="s">
        <v>333</v>
      </c>
      <c r="N918" s="26" t="s">
        <v>333</v>
      </c>
      <c r="O918" s="26" t="s">
        <v>333</v>
      </c>
      <c r="P918" s="26" t="s">
        <v>333</v>
      </c>
      <c r="Q918" s="26" t="s">
        <v>331</v>
      </c>
      <c r="R918" s="26" t="s">
        <v>332</v>
      </c>
      <c r="S918" s="26" t="s">
        <v>332</v>
      </c>
      <c r="T918" s="26" t="s">
        <v>331</v>
      </c>
      <c r="U918" s="26" t="s">
        <v>333</v>
      </c>
      <c r="V918" s="26" t="s">
        <v>270</v>
      </c>
      <c r="W918" s="26" t="s">
        <v>332</v>
      </c>
      <c r="X918" s="26" t="s">
        <v>331</v>
      </c>
      <c r="Y918" s="26" t="s">
        <v>331</v>
      </c>
      <c r="Z918" s="26" t="s">
        <v>333</v>
      </c>
      <c r="AA918" s="26" t="s">
        <v>333</v>
      </c>
      <c r="AB918" s="26" t="s">
        <v>330</v>
      </c>
      <c r="AC918" s="26" t="s">
        <v>333</v>
      </c>
      <c r="AD918" s="26" t="s">
        <v>332</v>
      </c>
      <c r="AE918" s="15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8">
        <v>1</v>
      </c>
      <c r="C919" s="14">
        <v>1</v>
      </c>
      <c r="D919" s="218">
        <v>52.346180692138589</v>
      </c>
      <c r="E919" s="218">
        <v>53.56</v>
      </c>
      <c r="F919" s="228">
        <v>63.262769299999995</v>
      </c>
      <c r="G919" s="218">
        <v>57.491842230000003</v>
      </c>
      <c r="H919" s="218">
        <v>52.2</v>
      </c>
      <c r="I919" s="219">
        <v>25.842700000000001</v>
      </c>
      <c r="J919" s="219" t="s">
        <v>105</v>
      </c>
      <c r="K919" s="218">
        <v>50.8</v>
      </c>
      <c r="L919" s="218">
        <v>53.9</v>
      </c>
      <c r="M919" s="218">
        <v>54.5</v>
      </c>
      <c r="N919" s="218">
        <v>53.2</v>
      </c>
      <c r="O919" s="218">
        <v>57.6</v>
      </c>
      <c r="P919" s="218">
        <v>56.9</v>
      </c>
      <c r="Q919" s="218">
        <v>51.752451788186669</v>
      </c>
      <c r="R919" s="218">
        <v>55</v>
      </c>
      <c r="S919" s="218">
        <v>53.7</v>
      </c>
      <c r="T919" s="218">
        <v>55.2</v>
      </c>
      <c r="U919" s="218">
        <v>49.3</v>
      </c>
      <c r="V919" s="218">
        <v>49.5</v>
      </c>
      <c r="W919" s="218">
        <v>50.9</v>
      </c>
      <c r="X919" s="218">
        <v>52</v>
      </c>
      <c r="Y919" s="218">
        <v>54.49</v>
      </c>
      <c r="Z919" s="219">
        <v>64.52</v>
      </c>
      <c r="AA919" s="219">
        <v>43</v>
      </c>
      <c r="AB919" s="218">
        <v>55.04</v>
      </c>
      <c r="AC919" s="219">
        <v>47.3</v>
      </c>
      <c r="AD919" s="218">
        <v>53.3</v>
      </c>
      <c r="AE919" s="220"/>
      <c r="AF919" s="221"/>
      <c r="AG919" s="221"/>
      <c r="AH919" s="221"/>
      <c r="AI919" s="221"/>
      <c r="AJ919" s="221"/>
      <c r="AK919" s="221"/>
      <c r="AL919" s="221"/>
      <c r="AM919" s="221"/>
      <c r="AN919" s="221"/>
      <c r="AO919" s="221"/>
      <c r="AP919" s="221"/>
      <c r="AQ919" s="221"/>
      <c r="AR919" s="221"/>
      <c r="AS919" s="221"/>
      <c r="AT919" s="221"/>
      <c r="AU919" s="221"/>
      <c r="AV919" s="221"/>
      <c r="AW919" s="221"/>
      <c r="AX919" s="221"/>
      <c r="AY919" s="221"/>
      <c r="AZ919" s="221"/>
      <c r="BA919" s="221"/>
      <c r="BB919" s="221"/>
      <c r="BC919" s="221"/>
      <c r="BD919" s="221"/>
      <c r="BE919" s="221"/>
      <c r="BF919" s="221"/>
      <c r="BG919" s="221"/>
      <c r="BH919" s="221"/>
      <c r="BI919" s="221"/>
      <c r="BJ919" s="221"/>
      <c r="BK919" s="221"/>
      <c r="BL919" s="221"/>
      <c r="BM919" s="222">
        <v>1</v>
      </c>
    </row>
    <row r="920" spans="1:65">
      <c r="A920" s="30"/>
      <c r="B920" s="19">
        <v>1</v>
      </c>
      <c r="C920" s="9">
        <v>2</v>
      </c>
      <c r="D920" s="223">
        <v>54.674006832868514</v>
      </c>
      <c r="E920" s="223">
        <v>53.3</v>
      </c>
      <c r="F920" s="223">
        <v>61.590083580000005</v>
      </c>
      <c r="G920" s="223">
        <v>54.759374059999999</v>
      </c>
      <c r="H920" s="223">
        <v>52.2</v>
      </c>
      <c r="I920" s="224">
        <v>24.954699999999999</v>
      </c>
      <c r="J920" s="224" t="s">
        <v>105</v>
      </c>
      <c r="K920" s="223">
        <v>52.5</v>
      </c>
      <c r="L920" s="225">
        <v>56.7</v>
      </c>
      <c r="M920" s="223">
        <v>54.4</v>
      </c>
      <c r="N920" s="223">
        <v>53.1</v>
      </c>
      <c r="O920" s="223">
        <v>58</v>
      </c>
      <c r="P920" s="223">
        <v>53.3</v>
      </c>
      <c r="Q920" s="223">
        <v>50.605998899709697</v>
      </c>
      <c r="R920" s="223">
        <v>53</v>
      </c>
      <c r="S920" s="223">
        <v>53.1</v>
      </c>
      <c r="T920" s="223">
        <v>55.6</v>
      </c>
      <c r="U920" s="223">
        <v>49</v>
      </c>
      <c r="V920" s="223">
        <v>48.9</v>
      </c>
      <c r="W920" s="223">
        <v>50.5</v>
      </c>
      <c r="X920" s="223">
        <v>53</v>
      </c>
      <c r="Y920" s="223">
        <v>54.99</v>
      </c>
      <c r="Z920" s="224">
        <v>71.41</v>
      </c>
      <c r="AA920" s="224">
        <v>43</v>
      </c>
      <c r="AB920" s="223">
        <v>57.56</v>
      </c>
      <c r="AC920" s="224">
        <v>43.8</v>
      </c>
      <c r="AD920" s="223">
        <v>53.6</v>
      </c>
      <c r="AE920" s="220"/>
      <c r="AF920" s="221"/>
      <c r="AG920" s="221"/>
      <c r="AH920" s="221"/>
      <c r="AI920" s="221"/>
      <c r="AJ920" s="221"/>
      <c r="AK920" s="221"/>
      <c r="AL920" s="221"/>
      <c r="AM920" s="221"/>
      <c r="AN920" s="221"/>
      <c r="AO920" s="221"/>
      <c r="AP920" s="221"/>
      <c r="AQ920" s="221"/>
      <c r="AR920" s="221"/>
      <c r="AS920" s="221"/>
      <c r="AT920" s="221"/>
      <c r="AU920" s="221"/>
      <c r="AV920" s="221"/>
      <c r="AW920" s="221"/>
      <c r="AX920" s="221"/>
      <c r="AY920" s="221"/>
      <c r="AZ920" s="221"/>
      <c r="BA920" s="221"/>
      <c r="BB920" s="221"/>
      <c r="BC920" s="221"/>
      <c r="BD920" s="221"/>
      <c r="BE920" s="221"/>
      <c r="BF920" s="221"/>
      <c r="BG920" s="221"/>
      <c r="BH920" s="221"/>
      <c r="BI920" s="221"/>
      <c r="BJ920" s="221"/>
      <c r="BK920" s="221"/>
      <c r="BL920" s="221"/>
      <c r="BM920" s="222">
        <v>14</v>
      </c>
    </row>
    <row r="921" spans="1:65">
      <c r="A921" s="30"/>
      <c r="B921" s="19">
        <v>1</v>
      </c>
      <c r="C921" s="9">
        <v>3</v>
      </c>
      <c r="D921" s="223">
        <v>55.855176651418176</v>
      </c>
      <c r="E921" s="223">
        <v>52.85</v>
      </c>
      <c r="F921" s="223">
        <v>60.151401059999998</v>
      </c>
      <c r="G921" s="223">
        <v>55.317340700000003</v>
      </c>
      <c r="H921" s="223">
        <v>50.9</v>
      </c>
      <c r="I921" s="224">
        <v>25.930599999999998</v>
      </c>
      <c r="J921" s="224" t="s">
        <v>105</v>
      </c>
      <c r="K921" s="223">
        <v>52.4</v>
      </c>
      <c r="L921" s="223">
        <v>53.5</v>
      </c>
      <c r="M921" s="223">
        <v>53.7</v>
      </c>
      <c r="N921" s="223">
        <v>51.3</v>
      </c>
      <c r="O921" s="223">
        <v>57.3</v>
      </c>
      <c r="P921" s="223">
        <v>54.7</v>
      </c>
      <c r="Q921" s="223">
        <v>52.368390744119999</v>
      </c>
      <c r="R921" s="223">
        <v>51</v>
      </c>
      <c r="S921" s="223">
        <v>52.9</v>
      </c>
      <c r="T921" s="223">
        <v>55.6</v>
      </c>
      <c r="U921" s="223">
        <v>50.4</v>
      </c>
      <c r="V921" s="223">
        <v>48.6</v>
      </c>
      <c r="W921" s="223">
        <v>50.3</v>
      </c>
      <c r="X921" s="223">
        <v>51</v>
      </c>
      <c r="Y921" s="223">
        <v>54.33</v>
      </c>
      <c r="Z921" s="224">
        <v>69.569999999999993</v>
      </c>
      <c r="AA921" s="224">
        <v>42</v>
      </c>
      <c r="AB921" s="223">
        <v>60.419999999999995</v>
      </c>
      <c r="AC921" s="224">
        <v>46.9</v>
      </c>
      <c r="AD921" s="223">
        <v>52.9</v>
      </c>
      <c r="AE921" s="220"/>
      <c r="AF921" s="221"/>
      <c r="AG921" s="221"/>
      <c r="AH921" s="221"/>
      <c r="AI921" s="221"/>
      <c r="AJ921" s="221"/>
      <c r="AK921" s="221"/>
      <c r="AL921" s="221"/>
      <c r="AM921" s="221"/>
      <c r="AN921" s="221"/>
      <c r="AO921" s="221"/>
      <c r="AP921" s="221"/>
      <c r="AQ921" s="221"/>
      <c r="AR921" s="221"/>
      <c r="AS921" s="221"/>
      <c r="AT921" s="221"/>
      <c r="AU921" s="221"/>
      <c r="AV921" s="221"/>
      <c r="AW921" s="221"/>
      <c r="AX921" s="221"/>
      <c r="AY921" s="221"/>
      <c r="AZ921" s="221"/>
      <c r="BA921" s="221"/>
      <c r="BB921" s="221"/>
      <c r="BC921" s="221"/>
      <c r="BD921" s="221"/>
      <c r="BE921" s="221"/>
      <c r="BF921" s="221"/>
      <c r="BG921" s="221"/>
      <c r="BH921" s="221"/>
      <c r="BI921" s="221"/>
      <c r="BJ921" s="221"/>
      <c r="BK921" s="221"/>
      <c r="BL921" s="221"/>
      <c r="BM921" s="222">
        <v>16</v>
      </c>
    </row>
    <row r="922" spans="1:65">
      <c r="A922" s="30"/>
      <c r="B922" s="19">
        <v>1</v>
      </c>
      <c r="C922" s="9">
        <v>4</v>
      </c>
      <c r="D922" s="223">
        <v>54.205638085424688</v>
      </c>
      <c r="E922" s="223">
        <v>51.46</v>
      </c>
      <c r="F922" s="223">
        <v>55.665083350000003</v>
      </c>
      <c r="G922" s="223">
        <v>55.6</v>
      </c>
      <c r="H922" s="223">
        <v>52.2</v>
      </c>
      <c r="I922" s="224">
        <v>25.603200000000001</v>
      </c>
      <c r="J922" s="224" t="s">
        <v>105</v>
      </c>
      <c r="K922" s="223">
        <v>49.9</v>
      </c>
      <c r="L922" s="223">
        <v>54.3</v>
      </c>
      <c r="M922" s="223">
        <v>53.8</v>
      </c>
      <c r="N922" s="223">
        <v>52.2</v>
      </c>
      <c r="O922" s="223">
        <v>58.1</v>
      </c>
      <c r="P922" s="223">
        <v>54.4</v>
      </c>
      <c r="Q922" s="223">
        <v>51.923847583320004</v>
      </c>
      <c r="R922" s="223">
        <v>55</v>
      </c>
      <c r="S922" s="223">
        <v>53.1</v>
      </c>
      <c r="T922" s="223">
        <v>55.9</v>
      </c>
      <c r="U922" s="223">
        <v>51.2</v>
      </c>
      <c r="V922" s="223">
        <v>48.3</v>
      </c>
      <c r="W922" s="223">
        <v>50.6</v>
      </c>
      <c r="X922" s="223">
        <v>52</v>
      </c>
      <c r="Y922" s="223">
        <v>53.81</v>
      </c>
      <c r="Z922" s="224">
        <v>65.39</v>
      </c>
      <c r="AA922" s="224">
        <v>44</v>
      </c>
      <c r="AB922" s="223">
        <v>57.18</v>
      </c>
      <c r="AC922" s="224">
        <v>45.3</v>
      </c>
      <c r="AD922" s="223">
        <v>54.5</v>
      </c>
      <c r="AE922" s="220"/>
      <c r="AF922" s="221"/>
      <c r="AG922" s="221"/>
      <c r="AH922" s="221"/>
      <c r="AI922" s="221"/>
      <c r="AJ922" s="221"/>
      <c r="AK922" s="221"/>
      <c r="AL922" s="221"/>
      <c r="AM922" s="221"/>
      <c r="AN922" s="221"/>
      <c r="AO922" s="221"/>
      <c r="AP922" s="221"/>
      <c r="AQ922" s="221"/>
      <c r="AR922" s="221"/>
      <c r="AS922" s="221"/>
      <c r="AT922" s="221"/>
      <c r="AU922" s="221"/>
      <c r="AV922" s="221"/>
      <c r="AW922" s="221"/>
      <c r="AX922" s="221"/>
      <c r="AY922" s="221"/>
      <c r="AZ922" s="221"/>
      <c r="BA922" s="221"/>
      <c r="BB922" s="221"/>
      <c r="BC922" s="221"/>
      <c r="BD922" s="221"/>
      <c r="BE922" s="221"/>
      <c r="BF922" s="221"/>
      <c r="BG922" s="221"/>
      <c r="BH922" s="221"/>
      <c r="BI922" s="221"/>
      <c r="BJ922" s="221"/>
      <c r="BK922" s="221"/>
      <c r="BL922" s="221"/>
      <c r="BM922" s="222">
        <v>53.513004323577896</v>
      </c>
    </row>
    <row r="923" spans="1:65">
      <c r="A923" s="30"/>
      <c r="B923" s="19">
        <v>1</v>
      </c>
      <c r="C923" s="9">
        <v>5</v>
      </c>
      <c r="D923" s="223">
        <v>55.025307610542974</v>
      </c>
      <c r="E923" s="223">
        <v>51.13</v>
      </c>
      <c r="F923" s="223">
        <v>58.364375999999993</v>
      </c>
      <c r="G923" s="223">
        <v>56.464524179999998</v>
      </c>
      <c r="H923" s="223">
        <v>52.3</v>
      </c>
      <c r="I923" s="224">
        <v>25.593900000000001</v>
      </c>
      <c r="J923" s="224" t="s">
        <v>105</v>
      </c>
      <c r="K923" s="223">
        <v>46.9</v>
      </c>
      <c r="L923" s="223">
        <v>53.9</v>
      </c>
      <c r="M923" s="223">
        <v>53.7</v>
      </c>
      <c r="N923" s="223">
        <v>50.9</v>
      </c>
      <c r="O923" s="223">
        <v>55.2</v>
      </c>
      <c r="P923" s="223">
        <v>55.1</v>
      </c>
      <c r="Q923" s="223">
        <v>51.434857053119998</v>
      </c>
      <c r="R923" s="223">
        <v>55</v>
      </c>
      <c r="S923" s="223">
        <v>53.8</v>
      </c>
      <c r="T923" s="223">
        <v>55.5</v>
      </c>
      <c r="U923" s="223">
        <v>50.6</v>
      </c>
      <c r="V923" s="223">
        <v>47.7</v>
      </c>
      <c r="W923" s="223">
        <v>50.3</v>
      </c>
      <c r="X923" s="223">
        <v>53</v>
      </c>
      <c r="Y923" s="223">
        <v>54.28</v>
      </c>
      <c r="Z923" s="224">
        <v>64.53</v>
      </c>
      <c r="AA923" s="224">
        <v>44</v>
      </c>
      <c r="AB923" s="225">
        <v>65.039999999999992</v>
      </c>
      <c r="AC923" s="224">
        <v>42.6</v>
      </c>
      <c r="AD923" s="223">
        <v>52.8</v>
      </c>
      <c r="AE923" s="220"/>
      <c r="AF923" s="221"/>
      <c r="AG923" s="221"/>
      <c r="AH923" s="221"/>
      <c r="AI923" s="221"/>
      <c r="AJ923" s="221"/>
      <c r="AK923" s="221"/>
      <c r="AL923" s="221"/>
      <c r="AM923" s="221"/>
      <c r="AN923" s="221"/>
      <c r="AO923" s="221"/>
      <c r="AP923" s="221"/>
      <c r="AQ923" s="221"/>
      <c r="AR923" s="221"/>
      <c r="AS923" s="221"/>
      <c r="AT923" s="221"/>
      <c r="AU923" s="221"/>
      <c r="AV923" s="221"/>
      <c r="AW923" s="221"/>
      <c r="AX923" s="221"/>
      <c r="AY923" s="221"/>
      <c r="AZ923" s="221"/>
      <c r="BA923" s="221"/>
      <c r="BB923" s="221"/>
      <c r="BC923" s="221"/>
      <c r="BD923" s="221"/>
      <c r="BE923" s="221"/>
      <c r="BF923" s="221"/>
      <c r="BG923" s="221"/>
      <c r="BH923" s="221"/>
      <c r="BI923" s="221"/>
      <c r="BJ923" s="221"/>
      <c r="BK923" s="221"/>
      <c r="BL923" s="221"/>
      <c r="BM923" s="222">
        <v>114</v>
      </c>
    </row>
    <row r="924" spans="1:65">
      <c r="A924" s="30"/>
      <c r="B924" s="19">
        <v>1</v>
      </c>
      <c r="C924" s="9">
        <v>6</v>
      </c>
      <c r="D924" s="223">
        <v>53.467328469914129</v>
      </c>
      <c r="E924" s="223">
        <v>53.35</v>
      </c>
      <c r="F924" s="223">
        <v>59.036744890000001</v>
      </c>
      <c r="G924" s="223">
        <v>56.073793770000002</v>
      </c>
      <c r="H924" s="225">
        <v>49.3</v>
      </c>
      <c r="I924" s="225">
        <v>23.368500000000001</v>
      </c>
      <c r="J924" s="224" t="s">
        <v>105</v>
      </c>
      <c r="K924" s="223">
        <v>49.4</v>
      </c>
      <c r="L924" s="223">
        <v>53.1</v>
      </c>
      <c r="M924" s="223">
        <v>53</v>
      </c>
      <c r="N924" s="223">
        <v>51.9</v>
      </c>
      <c r="O924" s="223">
        <v>56.7</v>
      </c>
      <c r="P924" s="223">
        <v>55.3</v>
      </c>
      <c r="Q924" s="223">
        <v>50.621284705519997</v>
      </c>
      <c r="R924" s="223">
        <v>54</v>
      </c>
      <c r="S924" s="223">
        <v>54.2</v>
      </c>
      <c r="T924" s="223">
        <v>56.1</v>
      </c>
      <c r="U924" s="223">
        <v>49.7</v>
      </c>
      <c r="V924" s="223">
        <v>50.9</v>
      </c>
      <c r="W924" s="223">
        <v>50.3</v>
      </c>
      <c r="X924" s="223">
        <v>52</v>
      </c>
      <c r="Y924" s="223">
        <v>54.01</v>
      </c>
      <c r="Z924" s="224">
        <v>62.66</v>
      </c>
      <c r="AA924" s="224">
        <v>44</v>
      </c>
      <c r="AB924" s="225">
        <v>74.7</v>
      </c>
      <c r="AC924" s="224">
        <v>45</v>
      </c>
      <c r="AD924" s="223">
        <v>53.9</v>
      </c>
      <c r="AE924" s="220"/>
      <c r="AF924" s="221"/>
      <c r="AG924" s="221"/>
      <c r="AH924" s="221"/>
      <c r="AI924" s="221"/>
      <c r="AJ924" s="221"/>
      <c r="AK924" s="221"/>
      <c r="AL924" s="221"/>
      <c r="AM924" s="221"/>
      <c r="AN924" s="221"/>
      <c r="AO924" s="221"/>
      <c r="AP924" s="221"/>
      <c r="AQ924" s="221"/>
      <c r="AR924" s="221"/>
      <c r="AS924" s="221"/>
      <c r="AT924" s="221"/>
      <c r="AU924" s="221"/>
      <c r="AV924" s="221"/>
      <c r="AW924" s="221"/>
      <c r="AX924" s="221"/>
      <c r="AY924" s="221"/>
      <c r="AZ924" s="221"/>
      <c r="BA924" s="221"/>
      <c r="BB924" s="221"/>
      <c r="BC924" s="221"/>
      <c r="BD924" s="221"/>
      <c r="BE924" s="221"/>
      <c r="BF924" s="221"/>
      <c r="BG924" s="221"/>
      <c r="BH924" s="221"/>
      <c r="BI924" s="221"/>
      <c r="BJ924" s="221"/>
      <c r="BK924" s="221"/>
      <c r="BL924" s="221"/>
      <c r="BM924" s="226"/>
    </row>
    <row r="925" spans="1:65">
      <c r="A925" s="30"/>
      <c r="B925" s="20" t="s">
        <v>271</v>
      </c>
      <c r="C925" s="12"/>
      <c r="D925" s="227">
        <v>54.262273057051182</v>
      </c>
      <c r="E925" s="227">
        <v>52.608333333333341</v>
      </c>
      <c r="F925" s="227">
        <v>59.678409696666677</v>
      </c>
      <c r="G925" s="227">
        <v>55.951145823333327</v>
      </c>
      <c r="H925" s="227">
        <v>51.516666666666673</v>
      </c>
      <c r="I925" s="227">
        <v>25.215599999999998</v>
      </c>
      <c r="J925" s="227" t="s">
        <v>757</v>
      </c>
      <c r="K925" s="227">
        <v>50.316666666666663</v>
      </c>
      <c r="L925" s="227">
        <v>54.233333333333327</v>
      </c>
      <c r="M925" s="227">
        <v>53.85</v>
      </c>
      <c r="N925" s="227">
        <v>52.099999999999994</v>
      </c>
      <c r="O925" s="227">
        <v>57.15</v>
      </c>
      <c r="P925" s="227">
        <v>54.949999999999996</v>
      </c>
      <c r="Q925" s="227">
        <v>51.451138462329389</v>
      </c>
      <c r="R925" s="227">
        <v>53.833333333333336</v>
      </c>
      <c r="S925" s="227">
        <v>53.466666666666669</v>
      </c>
      <c r="T925" s="227">
        <v>55.650000000000006</v>
      </c>
      <c r="U925" s="227">
        <v>50.033333333333331</v>
      </c>
      <c r="V925" s="227">
        <v>48.983333333333327</v>
      </c>
      <c r="W925" s="227">
        <v>50.483333333333327</v>
      </c>
      <c r="X925" s="227">
        <v>52.166666666666664</v>
      </c>
      <c r="Y925" s="227">
        <v>54.318333333333328</v>
      </c>
      <c r="Z925" s="227">
        <v>66.34666666666665</v>
      </c>
      <c r="AA925" s="227">
        <v>43.333333333333336</v>
      </c>
      <c r="AB925" s="227">
        <v>61.656666666666666</v>
      </c>
      <c r="AC925" s="227">
        <v>45.15</v>
      </c>
      <c r="AD925" s="227">
        <v>53.5</v>
      </c>
      <c r="AE925" s="220"/>
      <c r="AF925" s="221"/>
      <c r="AG925" s="221"/>
      <c r="AH925" s="221"/>
      <c r="AI925" s="221"/>
      <c r="AJ925" s="221"/>
      <c r="AK925" s="221"/>
      <c r="AL925" s="221"/>
      <c r="AM925" s="221"/>
      <c r="AN925" s="221"/>
      <c r="AO925" s="221"/>
      <c r="AP925" s="221"/>
      <c r="AQ925" s="221"/>
      <c r="AR925" s="221"/>
      <c r="AS925" s="221"/>
      <c r="AT925" s="221"/>
      <c r="AU925" s="221"/>
      <c r="AV925" s="221"/>
      <c r="AW925" s="221"/>
      <c r="AX925" s="221"/>
      <c r="AY925" s="221"/>
      <c r="AZ925" s="221"/>
      <c r="BA925" s="221"/>
      <c r="BB925" s="221"/>
      <c r="BC925" s="221"/>
      <c r="BD925" s="221"/>
      <c r="BE925" s="221"/>
      <c r="BF925" s="221"/>
      <c r="BG925" s="221"/>
      <c r="BH925" s="221"/>
      <c r="BI925" s="221"/>
      <c r="BJ925" s="221"/>
      <c r="BK925" s="221"/>
      <c r="BL925" s="221"/>
      <c r="BM925" s="226"/>
    </row>
    <row r="926" spans="1:65">
      <c r="A926" s="30"/>
      <c r="B926" s="3" t="s">
        <v>272</v>
      </c>
      <c r="C926" s="29"/>
      <c r="D926" s="223">
        <v>54.439822459146598</v>
      </c>
      <c r="E926" s="223">
        <v>53.075000000000003</v>
      </c>
      <c r="F926" s="223">
        <v>59.594072975000003</v>
      </c>
      <c r="G926" s="223">
        <v>55.836896885000002</v>
      </c>
      <c r="H926" s="223">
        <v>52.2</v>
      </c>
      <c r="I926" s="223">
        <v>25.598550000000003</v>
      </c>
      <c r="J926" s="223" t="s">
        <v>757</v>
      </c>
      <c r="K926" s="223">
        <v>50.349999999999994</v>
      </c>
      <c r="L926" s="223">
        <v>53.9</v>
      </c>
      <c r="M926" s="223">
        <v>53.75</v>
      </c>
      <c r="N926" s="223">
        <v>52.05</v>
      </c>
      <c r="O926" s="223">
        <v>57.45</v>
      </c>
      <c r="P926" s="223">
        <v>54.900000000000006</v>
      </c>
      <c r="Q926" s="223">
        <v>51.593654420653337</v>
      </c>
      <c r="R926" s="223">
        <v>54.5</v>
      </c>
      <c r="S926" s="223">
        <v>53.400000000000006</v>
      </c>
      <c r="T926" s="223">
        <v>55.6</v>
      </c>
      <c r="U926" s="223">
        <v>50.05</v>
      </c>
      <c r="V926" s="223">
        <v>48.75</v>
      </c>
      <c r="W926" s="223">
        <v>50.4</v>
      </c>
      <c r="X926" s="223">
        <v>52</v>
      </c>
      <c r="Y926" s="223">
        <v>54.305</v>
      </c>
      <c r="Z926" s="223">
        <v>64.960000000000008</v>
      </c>
      <c r="AA926" s="223">
        <v>43.5</v>
      </c>
      <c r="AB926" s="223">
        <v>58.989999999999995</v>
      </c>
      <c r="AC926" s="223">
        <v>45.15</v>
      </c>
      <c r="AD926" s="223">
        <v>53.45</v>
      </c>
      <c r="AE926" s="220"/>
      <c r="AF926" s="221"/>
      <c r="AG926" s="221"/>
      <c r="AH926" s="221"/>
      <c r="AI926" s="221"/>
      <c r="AJ926" s="221"/>
      <c r="AK926" s="221"/>
      <c r="AL926" s="221"/>
      <c r="AM926" s="221"/>
      <c r="AN926" s="221"/>
      <c r="AO926" s="221"/>
      <c r="AP926" s="221"/>
      <c r="AQ926" s="221"/>
      <c r="AR926" s="221"/>
      <c r="AS926" s="221"/>
      <c r="AT926" s="221"/>
      <c r="AU926" s="221"/>
      <c r="AV926" s="221"/>
      <c r="AW926" s="221"/>
      <c r="AX926" s="221"/>
      <c r="AY926" s="221"/>
      <c r="AZ926" s="221"/>
      <c r="BA926" s="221"/>
      <c r="BB926" s="221"/>
      <c r="BC926" s="221"/>
      <c r="BD926" s="221"/>
      <c r="BE926" s="221"/>
      <c r="BF926" s="221"/>
      <c r="BG926" s="221"/>
      <c r="BH926" s="221"/>
      <c r="BI926" s="221"/>
      <c r="BJ926" s="221"/>
      <c r="BK926" s="221"/>
      <c r="BL926" s="221"/>
      <c r="BM926" s="226"/>
    </row>
    <row r="927" spans="1:65">
      <c r="A927" s="30"/>
      <c r="B927" s="3" t="s">
        <v>273</v>
      </c>
      <c r="C927" s="29"/>
      <c r="D927" s="229">
        <v>1.232529323012193</v>
      </c>
      <c r="E927" s="229">
        <v>1.0484925687226712</v>
      </c>
      <c r="F927" s="229">
        <v>2.6446571905240717</v>
      </c>
      <c r="G927" s="229">
        <v>0.95892414016100047</v>
      </c>
      <c r="H927" s="229">
        <v>1.2089940722214774</v>
      </c>
      <c r="I927" s="229">
        <v>0.96723019803974253</v>
      </c>
      <c r="J927" s="229" t="s">
        <v>757</v>
      </c>
      <c r="K927" s="229">
        <v>2.0989680003913036</v>
      </c>
      <c r="L927" s="229">
        <v>1.2754084313139338</v>
      </c>
      <c r="M927" s="229">
        <v>0.5468089245796921</v>
      </c>
      <c r="N927" s="229">
        <v>0.93166517590817122</v>
      </c>
      <c r="O927" s="229">
        <v>1.0821275340735017</v>
      </c>
      <c r="P927" s="229">
        <v>1.186170308176697</v>
      </c>
      <c r="Q927" s="229">
        <v>0.71537103717420458</v>
      </c>
      <c r="R927" s="229">
        <v>1.602081978759722</v>
      </c>
      <c r="S927" s="229">
        <v>0.50859282994028465</v>
      </c>
      <c r="T927" s="229">
        <v>0.31464265445104472</v>
      </c>
      <c r="U927" s="229">
        <v>0.84063468086123394</v>
      </c>
      <c r="V927" s="229">
        <v>1.1143009766964511</v>
      </c>
      <c r="W927" s="229">
        <v>0.24013884872437263</v>
      </c>
      <c r="X927" s="229">
        <v>0.752772652709081</v>
      </c>
      <c r="Y927" s="229">
        <v>0.40882351530540301</v>
      </c>
      <c r="Z927" s="229">
        <v>3.381447421839745</v>
      </c>
      <c r="AA927" s="229">
        <v>0.81649658092772603</v>
      </c>
      <c r="AB927" s="229">
        <v>7.2623458101818885</v>
      </c>
      <c r="AC927" s="229">
        <v>1.7919263377717281</v>
      </c>
      <c r="AD927" s="229">
        <v>0.64187226143524945</v>
      </c>
      <c r="AE927" s="230"/>
      <c r="AF927" s="231"/>
      <c r="AG927" s="231"/>
      <c r="AH927" s="231"/>
      <c r="AI927" s="231"/>
      <c r="AJ927" s="231"/>
      <c r="AK927" s="231"/>
      <c r="AL927" s="231"/>
      <c r="AM927" s="231"/>
      <c r="AN927" s="231"/>
      <c r="AO927" s="231"/>
      <c r="AP927" s="231"/>
      <c r="AQ927" s="231"/>
      <c r="AR927" s="231"/>
      <c r="AS927" s="231"/>
      <c r="AT927" s="231"/>
      <c r="AU927" s="231"/>
      <c r="AV927" s="231"/>
      <c r="AW927" s="231"/>
      <c r="AX927" s="231"/>
      <c r="AY927" s="231"/>
      <c r="AZ927" s="231"/>
      <c r="BA927" s="231"/>
      <c r="BB927" s="231"/>
      <c r="BC927" s="231"/>
      <c r="BD927" s="231"/>
      <c r="BE927" s="231"/>
      <c r="BF927" s="231"/>
      <c r="BG927" s="231"/>
      <c r="BH927" s="231"/>
      <c r="BI927" s="231"/>
      <c r="BJ927" s="231"/>
      <c r="BK927" s="231"/>
      <c r="BL927" s="231"/>
      <c r="BM927" s="232"/>
    </row>
    <row r="928" spans="1:65">
      <c r="A928" s="30"/>
      <c r="B928" s="3" t="s">
        <v>87</v>
      </c>
      <c r="C928" s="29"/>
      <c r="D928" s="13">
        <v>2.2714295837115331E-2</v>
      </c>
      <c r="E928" s="13">
        <v>1.9930161293635437E-2</v>
      </c>
      <c r="F928" s="13">
        <v>4.4315141840513696E-2</v>
      </c>
      <c r="G928" s="13">
        <v>1.7138597003693534E-2</v>
      </c>
      <c r="H928" s="13">
        <v>2.3468018224939706E-2</v>
      </c>
      <c r="I928" s="13">
        <v>3.8358405036554459E-2</v>
      </c>
      <c r="J928" s="13" t="s">
        <v>757</v>
      </c>
      <c r="K928" s="13">
        <v>4.17151639693535E-2</v>
      </c>
      <c r="L928" s="13">
        <v>2.3517057737810706E-2</v>
      </c>
      <c r="M928" s="13">
        <v>1.0154297578081561E-2</v>
      </c>
      <c r="N928" s="13">
        <v>1.7882249057738414E-2</v>
      </c>
      <c r="O928" s="13">
        <v>1.8934864988162759E-2</v>
      </c>
      <c r="P928" s="13">
        <v>2.1586356836700585E-2</v>
      </c>
      <c r="Q928" s="13">
        <v>1.3903891314241232E-2</v>
      </c>
      <c r="R928" s="13">
        <v>2.9760036757146537E-2</v>
      </c>
      <c r="S928" s="13">
        <v>9.5123347245689143E-3</v>
      </c>
      <c r="T928" s="13">
        <v>5.6539560548256006E-3</v>
      </c>
      <c r="U928" s="13">
        <v>1.6801492622143251E-2</v>
      </c>
      <c r="V928" s="13">
        <v>2.2748573869270865E-2</v>
      </c>
      <c r="W928" s="13">
        <v>4.7567946264319445E-3</v>
      </c>
      <c r="X928" s="13">
        <v>1.4430146697298678E-2</v>
      </c>
      <c r="Y928" s="13">
        <v>7.5264370281133393E-3</v>
      </c>
      <c r="Z928" s="13">
        <v>5.0966349806668199E-2</v>
      </c>
      <c r="AA928" s="13">
        <v>1.884222879063983E-2</v>
      </c>
      <c r="AB928" s="13">
        <v>0.11778687046843091</v>
      </c>
      <c r="AC928" s="13">
        <v>3.9688290980547686E-2</v>
      </c>
      <c r="AD928" s="13">
        <v>1.199761236327569E-2</v>
      </c>
      <c r="AE928" s="15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274</v>
      </c>
      <c r="C929" s="29"/>
      <c r="D929" s="13">
        <v>1.400161966131952E-2</v>
      </c>
      <c r="E929" s="13">
        <v>-1.6905628859375299E-2</v>
      </c>
      <c r="F929" s="13">
        <v>0.11521321688104691</v>
      </c>
      <c r="G929" s="13">
        <v>4.5561663572702527E-2</v>
      </c>
      <c r="H929" s="13">
        <v>-3.7305654618827511E-2</v>
      </c>
      <c r="I929" s="13">
        <v>-0.5287949103449987</v>
      </c>
      <c r="J929" s="13" t="s">
        <v>757</v>
      </c>
      <c r="K929" s="13">
        <v>-5.9730110415477489E-2</v>
      </c>
      <c r="L929" s="13">
        <v>1.3460821698587644E-2</v>
      </c>
      <c r="M929" s="13">
        <v>6.2974538746580766E-3</v>
      </c>
      <c r="N929" s="13">
        <v>-2.6404877495456391E-2</v>
      </c>
      <c r="O929" s="13">
        <v>6.7964707315444794E-2</v>
      </c>
      <c r="P929" s="13">
        <v>2.6853205021586835E-2</v>
      </c>
      <c r="Q929" s="13">
        <v>-3.8530183220156888E-2</v>
      </c>
      <c r="R929" s="13">
        <v>5.9860030997045399E-3</v>
      </c>
      <c r="S929" s="13">
        <v>-8.6591394927182375E-4</v>
      </c>
      <c r="T929" s="13">
        <v>3.9934137569632711E-2</v>
      </c>
      <c r="U929" s="13">
        <v>-6.5024773589686391E-2</v>
      </c>
      <c r="V929" s="13">
        <v>-8.4646172411755094E-2</v>
      </c>
      <c r="W929" s="13">
        <v>-5.6615602665942899E-2</v>
      </c>
      <c r="X929" s="13">
        <v>-2.5159074395642467E-2</v>
      </c>
      <c r="Y929" s="13">
        <v>1.5049220650850348E-2</v>
      </c>
      <c r="Z929" s="13">
        <v>0.23982324493476859</v>
      </c>
      <c r="AA929" s="13">
        <v>-0.19022798512098082</v>
      </c>
      <c r="AB929" s="13">
        <v>0.15218099686286268</v>
      </c>
      <c r="AC929" s="13">
        <v>-0.15627985065105277</v>
      </c>
      <c r="AD929" s="13">
        <v>-2.4301239936486141E-4</v>
      </c>
      <c r="AE929" s="15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275</v>
      </c>
      <c r="C930" s="47"/>
      <c r="D930" s="45">
        <v>0.25</v>
      </c>
      <c r="E930" s="45">
        <v>0.27</v>
      </c>
      <c r="F930" s="45">
        <v>1.92</v>
      </c>
      <c r="G930" s="45">
        <v>0.77</v>
      </c>
      <c r="H930" s="45">
        <v>0.6</v>
      </c>
      <c r="I930" s="45">
        <v>8.73</v>
      </c>
      <c r="J930" s="45">
        <v>15.74</v>
      </c>
      <c r="K930" s="45">
        <v>0.97</v>
      </c>
      <c r="L930" s="45">
        <v>0.24</v>
      </c>
      <c r="M930" s="45">
        <v>0.12</v>
      </c>
      <c r="N930" s="45">
        <v>0.42</v>
      </c>
      <c r="O930" s="45">
        <v>1.1399999999999999</v>
      </c>
      <c r="P930" s="45">
        <v>0.46</v>
      </c>
      <c r="Q930" s="45">
        <v>0.62</v>
      </c>
      <c r="R930" s="45">
        <v>0.11</v>
      </c>
      <c r="S930" s="45">
        <v>0</v>
      </c>
      <c r="T930" s="45">
        <v>0.67</v>
      </c>
      <c r="U930" s="45">
        <v>1.06</v>
      </c>
      <c r="V930" s="45">
        <v>1.38</v>
      </c>
      <c r="W930" s="45">
        <v>0.92</v>
      </c>
      <c r="X930" s="45">
        <v>0.4</v>
      </c>
      <c r="Y930" s="45">
        <v>0.26</v>
      </c>
      <c r="Z930" s="45">
        <v>3.98</v>
      </c>
      <c r="AA930" s="45">
        <v>3.13</v>
      </c>
      <c r="AB930" s="45">
        <v>2.5299999999999998</v>
      </c>
      <c r="AC930" s="45">
        <v>2.57</v>
      </c>
      <c r="AD930" s="45">
        <v>0.01</v>
      </c>
      <c r="AE930" s="15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BM931" s="55"/>
    </row>
    <row r="932" spans="1:65" ht="15">
      <c r="B932" s="8" t="s">
        <v>616</v>
      </c>
      <c r="BM932" s="28" t="s">
        <v>67</v>
      </c>
    </row>
    <row r="933" spans="1:65" ht="15">
      <c r="A933" s="25" t="s">
        <v>21</v>
      </c>
      <c r="B933" s="18" t="s">
        <v>111</v>
      </c>
      <c r="C933" s="15" t="s">
        <v>112</v>
      </c>
      <c r="D933" s="16" t="s">
        <v>231</v>
      </c>
      <c r="E933" s="17" t="s">
        <v>231</v>
      </c>
      <c r="F933" s="17" t="s">
        <v>231</v>
      </c>
      <c r="G933" s="17" t="s">
        <v>231</v>
      </c>
      <c r="H933" s="17" t="s">
        <v>231</v>
      </c>
      <c r="I933" s="17" t="s">
        <v>231</v>
      </c>
      <c r="J933" s="17" t="s">
        <v>231</v>
      </c>
      <c r="K933" s="17" t="s">
        <v>231</v>
      </c>
      <c r="L933" s="17" t="s">
        <v>231</v>
      </c>
      <c r="M933" s="17" t="s">
        <v>231</v>
      </c>
      <c r="N933" s="17" t="s">
        <v>231</v>
      </c>
      <c r="O933" s="17" t="s">
        <v>231</v>
      </c>
      <c r="P933" s="17" t="s">
        <v>231</v>
      </c>
      <c r="Q933" s="17" t="s">
        <v>231</v>
      </c>
      <c r="R933" s="17" t="s">
        <v>231</v>
      </c>
      <c r="S933" s="17" t="s">
        <v>231</v>
      </c>
      <c r="T933" s="17" t="s">
        <v>231</v>
      </c>
      <c r="U933" s="17" t="s">
        <v>231</v>
      </c>
      <c r="V933" s="15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232</v>
      </c>
      <c r="C934" s="9" t="s">
        <v>232</v>
      </c>
      <c r="D934" s="151" t="s">
        <v>236</v>
      </c>
      <c r="E934" s="152" t="s">
        <v>237</v>
      </c>
      <c r="F934" s="152" t="s">
        <v>241</v>
      </c>
      <c r="G934" s="152" t="s">
        <v>243</v>
      </c>
      <c r="H934" s="152" t="s">
        <v>246</v>
      </c>
      <c r="I934" s="152" t="s">
        <v>247</v>
      </c>
      <c r="J934" s="152" t="s">
        <v>248</v>
      </c>
      <c r="K934" s="152" t="s">
        <v>249</v>
      </c>
      <c r="L934" s="152" t="s">
        <v>250</v>
      </c>
      <c r="M934" s="152" t="s">
        <v>251</v>
      </c>
      <c r="N934" s="152" t="s">
        <v>252</v>
      </c>
      <c r="O934" s="152" t="s">
        <v>253</v>
      </c>
      <c r="P934" s="152" t="s">
        <v>254</v>
      </c>
      <c r="Q934" s="152" t="s">
        <v>255</v>
      </c>
      <c r="R934" s="152" t="s">
        <v>257</v>
      </c>
      <c r="S934" s="152" t="s">
        <v>261</v>
      </c>
      <c r="T934" s="152" t="s">
        <v>263</v>
      </c>
      <c r="U934" s="152" t="s">
        <v>264</v>
      </c>
      <c r="V934" s="15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294</v>
      </c>
      <c r="E935" s="11" t="s">
        <v>294</v>
      </c>
      <c r="F935" s="11" t="s">
        <v>329</v>
      </c>
      <c r="G935" s="11" t="s">
        <v>328</v>
      </c>
      <c r="H935" s="11" t="s">
        <v>294</v>
      </c>
      <c r="I935" s="11" t="s">
        <v>294</v>
      </c>
      <c r="J935" s="11" t="s">
        <v>294</v>
      </c>
      <c r="K935" s="11" t="s">
        <v>294</v>
      </c>
      <c r="L935" s="11" t="s">
        <v>294</v>
      </c>
      <c r="M935" s="11" t="s">
        <v>329</v>
      </c>
      <c r="N935" s="11" t="s">
        <v>329</v>
      </c>
      <c r="O935" s="11" t="s">
        <v>329</v>
      </c>
      <c r="P935" s="11" t="s">
        <v>329</v>
      </c>
      <c r="Q935" s="11" t="s">
        <v>329</v>
      </c>
      <c r="R935" s="11" t="s">
        <v>294</v>
      </c>
      <c r="S935" s="11" t="s">
        <v>294</v>
      </c>
      <c r="T935" s="11" t="s">
        <v>294</v>
      </c>
      <c r="U935" s="11" t="s">
        <v>329</v>
      </c>
      <c r="V935" s="15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9"/>
      <c r="C936" s="9"/>
      <c r="D936" s="26" t="s">
        <v>330</v>
      </c>
      <c r="E936" s="26" t="s">
        <v>331</v>
      </c>
      <c r="F936" s="26" t="s">
        <v>333</v>
      </c>
      <c r="G936" s="26" t="s">
        <v>333</v>
      </c>
      <c r="H936" s="26" t="s">
        <v>333</v>
      </c>
      <c r="I936" s="26" t="s">
        <v>333</v>
      </c>
      <c r="J936" s="26" t="s">
        <v>333</v>
      </c>
      <c r="K936" s="26" t="s">
        <v>333</v>
      </c>
      <c r="L936" s="26" t="s">
        <v>333</v>
      </c>
      <c r="M936" s="26" t="s">
        <v>331</v>
      </c>
      <c r="N936" s="26" t="s">
        <v>332</v>
      </c>
      <c r="O936" s="26" t="s">
        <v>332</v>
      </c>
      <c r="P936" s="26" t="s">
        <v>331</v>
      </c>
      <c r="Q936" s="26" t="s">
        <v>333</v>
      </c>
      <c r="R936" s="26" t="s">
        <v>332</v>
      </c>
      <c r="S936" s="26" t="s">
        <v>333</v>
      </c>
      <c r="T936" s="26" t="s">
        <v>333</v>
      </c>
      <c r="U936" s="26" t="s">
        <v>332</v>
      </c>
      <c r="V936" s="15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14" t="s">
        <v>107</v>
      </c>
      <c r="E937" s="214" t="s">
        <v>107</v>
      </c>
      <c r="F937" s="213" t="s">
        <v>210</v>
      </c>
      <c r="G937" s="213" t="s">
        <v>105</v>
      </c>
      <c r="H937" s="214" t="s">
        <v>107</v>
      </c>
      <c r="I937" s="214" t="s">
        <v>107</v>
      </c>
      <c r="J937" s="214" t="s">
        <v>107</v>
      </c>
      <c r="K937" s="214">
        <v>0.01</v>
      </c>
      <c r="L937" s="214" t="s">
        <v>107</v>
      </c>
      <c r="M937" s="213" t="s">
        <v>210</v>
      </c>
      <c r="N937" s="213" t="s">
        <v>106</v>
      </c>
      <c r="O937" s="213" t="s">
        <v>210</v>
      </c>
      <c r="P937" s="213" t="s">
        <v>210</v>
      </c>
      <c r="Q937" s="214" t="s">
        <v>107</v>
      </c>
      <c r="R937" s="213" t="s">
        <v>210</v>
      </c>
      <c r="S937" s="214" t="s">
        <v>107</v>
      </c>
      <c r="T937" s="214" t="s">
        <v>107</v>
      </c>
      <c r="U937" s="213" t="s">
        <v>210</v>
      </c>
      <c r="V937" s="211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  <c r="AH937" s="212"/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  <c r="BI937" s="212"/>
      <c r="BJ937" s="212"/>
      <c r="BK937" s="212"/>
      <c r="BL937" s="212"/>
      <c r="BM937" s="215">
        <v>1</v>
      </c>
    </row>
    <row r="938" spans="1:65">
      <c r="A938" s="30"/>
      <c r="B938" s="19">
        <v>1</v>
      </c>
      <c r="C938" s="9">
        <v>2</v>
      </c>
      <c r="D938" s="24" t="s">
        <v>107</v>
      </c>
      <c r="E938" s="24" t="s">
        <v>107</v>
      </c>
      <c r="F938" s="216" t="s">
        <v>210</v>
      </c>
      <c r="G938" s="216" t="s">
        <v>105</v>
      </c>
      <c r="H938" s="24" t="s">
        <v>107</v>
      </c>
      <c r="I938" s="24" t="s">
        <v>107</v>
      </c>
      <c r="J938" s="24" t="s">
        <v>107</v>
      </c>
      <c r="K938" s="24">
        <v>0.01</v>
      </c>
      <c r="L938" s="24" t="s">
        <v>107</v>
      </c>
      <c r="M938" s="216" t="s">
        <v>210</v>
      </c>
      <c r="N938" s="216" t="s">
        <v>106</v>
      </c>
      <c r="O938" s="216" t="s">
        <v>210</v>
      </c>
      <c r="P938" s="216" t="s">
        <v>210</v>
      </c>
      <c r="Q938" s="24" t="s">
        <v>107</v>
      </c>
      <c r="R938" s="216" t="s">
        <v>210</v>
      </c>
      <c r="S938" s="24" t="s">
        <v>107</v>
      </c>
      <c r="T938" s="24" t="s">
        <v>107</v>
      </c>
      <c r="U938" s="216" t="s">
        <v>210</v>
      </c>
      <c r="V938" s="211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  <c r="AH938" s="212"/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  <c r="BI938" s="212"/>
      <c r="BJ938" s="212"/>
      <c r="BK938" s="212"/>
      <c r="BL938" s="212"/>
      <c r="BM938" s="215">
        <v>25</v>
      </c>
    </row>
    <row r="939" spans="1:65">
      <c r="A939" s="30"/>
      <c r="B939" s="19">
        <v>1</v>
      </c>
      <c r="C939" s="9">
        <v>3</v>
      </c>
      <c r="D939" s="24" t="s">
        <v>107</v>
      </c>
      <c r="E939" s="24" t="s">
        <v>107</v>
      </c>
      <c r="F939" s="216" t="s">
        <v>210</v>
      </c>
      <c r="G939" s="216" t="s">
        <v>105</v>
      </c>
      <c r="H939" s="24" t="s">
        <v>107</v>
      </c>
      <c r="I939" s="24" t="s">
        <v>107</v>
      </c>
      <c r="J939" s="24" t="s">
        <v>107</v>
      </c>
      <c r="K939" s="24">
        <v>0.01</v>
      </c>
      <c r="L939" s="24">
        <v>0.01</v>
      </c>
      <c r="M939" s="216" t="s">
        <v>210</v>
      </c>
      <c r="N939" s="216" t="s">
        <v>106</v>
      </c>
      <c r="O939" s="216" t="s">
        <v>210</v>
      </c>
      <c r="P939" s="216" t="s">
        <v>210</v>
      </c>
      <c r="Q939" s="24" t="s">
        <v>107</v>
      </c>
      <c r="R939" s="216" t="s">
        <v>210</v>
      </c>
      <c r="S939" s="24" t="s">
        <v>107</v>
      </c>
      <c r="T939" s="24" t="s">
        <v>107</v>
      </c>
      <c r="U939" s="216" t="s">
        <v>210</v>
      </c>
      <c r="V939" s="211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  <c r="AH939" s="212"/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  <c r="BI939" s="212"/>
      <c r="BJ939" s="212"/>
      <c r="BK939" s="212"/>
      <c r="BL939" s="212"/>
      <c r="BM939" s="215">
        <v>16</v>
      </c>
    </row>
    <row r="940" spans="1:65">
      <c r="A940" s="30"/>
      <c r="B940" s="19">
        <v>1</v>
      </c>
      <c r="C940" s="9">
        <v>4</v>
      </c>
      <c r="D940" s="24" t="s">
        <v>107</v>
      </c>
      <c r="E940" s="24" t="s">
        <v>107</v>
      </c>
      <c r="F940" s="216" t="s">
        <v>210</v>
      </c>
      <c r="G940" s="216" t="s">
        <v>105</v>
      </c>
      <c r="H940" s="24" t="s">
        <v>107</v>
      </c>
      <c r="I940" s="24" t="s">
        <v>107</v>
      </c>
      <c r="J940" s="24" t="s">
        <v>107</v>
      </c>
      <c r="K940" s="24">
        <v>0.01</v>
      </c>
      <c r="L940" s="24">
        <v>0.01</v>
      </c>
      <c r="M940" s="216" t="s">
        <v>210</v>
      </c>
      <c r="N940" s="216" t="s">
        <v>106</v>
      </c>
      <c r="O940" s="216" t="s">
        <v>210</v>
      </c>
      <c r="P940" s="216" t="s">
        <v>210</v>
      </c>
      <c r="Q940" s="24" t="s">
        <v>107</v>
      </c>
      <c r="R940" s="216" t="s">
        <v>210</v>
      </c>
      <c r="S940" s="24" t="s">
        <v>107</v>
      </c>
      <c r="T940" s="24" t="s">
        <v>107</v>
      </c>
      <c r="U940" s="216" t="s">
        <v>210</v>
      </c>
      <c r="V940" s="211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  <c r="AH940" s="212"/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  <c r="BI940" s="212"/>
      <c r="BJ940" s="212"/>
      <c r="BK940" s="212"/>
      <c r="BL940" s="212"/>
      <c r="BM940" s="215" t="s">
        <v>107</v>
      </c>
    </row>
    <row r="941" spans="1:65">
      <c r="A941" s="30"/>
      <c r="B941" s="19">
        <v>1</v>
      </c>
      <c r="C941" s="9">
        <v>5</v>
      </c>
      <c r="D941" s="24" t="s">
        <v>107</v>
      </c>
      <c r="E941" s="24" t="s">
        <v>107</v>
      </c>
      <c r="F941" s="216" t="s">
        <v>210</v>
      </c>
      <c r="G941" s="216" t="s">
        <v>105</v>
      </c>
      <c r="H941" s="24" t="s">
        <v>107</v>
      </c>
      <c r="I941" s="24" t="s">
        <v>107</v>
      </c>
      <c r="J941" s="24" t="s">
        <v>107</v>
      </c>
      <c r="K941" s="24">
        <v>0.01</v>
      </c>
      <c r="L941" s="24" t="s">
        <v>107</v>
      </c>
      <c r="M941" s="216" t="s">
        <v>210</v>
      </c>
      <c r="N941" s="216" t="s">
        <v>106</v>
      </c>
      <c r="O941" s="216" t="s">
        <v>210</v>
      </c>
      <c r="P941" s="216" t="s">
        <v>210</v>
      </c>
      <c r="Q941" s="24" t="s">
        <v>107</v>
      </c>
      <c r="R941" s="216" t="s">
        <v>210</v>
      </c>
      <c r="S941" s="24" t="s">
        <v>107</v>
      </c>
      <c r="T941" s="24" t="s">
        <v>107</v>
      </c>
      <c r="U941" s="216" t="s">
        <v>210</v>
      </c>
      <c r="V941" s="211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  <c r="AH941" s="212"/>
      <c r="AI941" s="212"/>
      <c r="AJ941" s="212"/>
      <c r="AK941" s="212"/>
      <c r="AL941" s="212"/>
      <c r="AM941" s="212"/>
      <c r="AN941" s="212"/>
      <c r="AO941" s="212"/>
      <c r="AP941" s="212"/>
      <c r="AQ941" s="212"/>
      <c r="AR941" s="212"/>
      <c r="AS941" s="212"/>
      <c r="AT941" s="212"/>
      <c r="AU941" s="212"/>
      <c r="AV941" s="212"/>
      <c r="AW941" s="212"/>
      <c r="AX941" s="212"/>
      <c r="AY941" s="212"/>
      <c r="AZ941" s="212"/>
      <c r="BA941" s="212"/>
      <c r="BB941" s="212"/>
      <c r="BC941" s="212"/>
      <c r="BD941" s="212"/>
      <c r="BE941" s="212"/>
      <c r="BF941" s="212"/>
      <c r="BG941" s="212"/>
      <c r="BH941" s="212"/>
      <c r="BI941" s="212"/>
      <c r="BJ941" s="212"/>
      <c r="BK941" s="212"/>
      <c r="BL941" s="212"/>
      <c r="BM941" s="215">
        <v>115</v>
      </c>
    </row>
    <row r="942" spans="1:65">
      <c r="A942" s="30"/>
      <c r="B942" s="19">
        <v>1</v>
      </c>
      <c r="C942" s="9">
        <v>6</v>
      </c>
      <c r="D942" s="24" t="s">
        <v>107</v>
      </c>
      <c r="E942" s="24" t="s">
        <v>107</v>
      </c>
      <c r="F942" s="216" t="s">
        <v>210</v>
      </c>
      <c r="G942" s="216" t="s">
        <v>105</v>
      </c>
      <c r="H942" s="24" t="s">
        <v>107</v>
      </c>
      <c r="I942" s="24">
        <v>0.01</v>
      </c>
      <c r="J942" s="24" t="s">
        <v>107</v>
      </c>
      <c r="K942" s="24">
        <v>0.01</v>
      </c>
      <c r="L942" s="24">
        <v>0.01</v>
      </c>
      <c r="M942" s="216" t="s">
        <v>210</v>
      </c>
      <c r="N942" s="216" t="s">
        <v>106</v>
      </c>
      <c r="O942" s="216" t="s">
        <v>210</v>
      </c>
      <c r="P942" s="216" t="s">
        <v>210</v>
      </c>
      <c r="Q942" s="24" t="s">
        <v>107</v>
      </c>
      <c r="R942" s="216" t="s">
        <v>210</v>
      </c>
      <c r="S942" s="24" t="s">
        <v>107</v>
      </c>
      <c r="T942" s="24" t="s">
        <v>107</v>
      </c>
      <c r="U942" s="216" t="s">
        <v>210</v>
      </c>
      <c r="V942" s="211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  <c r="AH942" s="212"/>
      <c r="AI942" s="212"/>
      <c r="AJ942" s="212"/>
      <c r="AK942" s="212"/>
      <c r="AL942" s="212"/>
      <c r="AM942" s="212"/>
      <c r="AN942" s="212"/>
      <c r="AO942" s="212"/>
      <c r="AP942" s="212"/>
      <c r="AQ942" s="212"/>
      <c r="AR942" s="212"/>
      <c r="AS942" s="212"/>
      <c r="AT942" s="212"/>
      <c r="AU942" s="212"/>
      <c r="AV942" s="212"/>
      <c r="AW942" s="212"/>
      <c r="AX942" s="212"/>
      <c r="AY942" s="212"/>
      <c r="AZ942" s="212"/>
      <c r="BA942" s="212"/>
      <c r="BB942" s="212"/>
      <c r="BC942" s="212"/>
      <c r="BD942" s="212"/>
      <c r="BE942" s="212"/>
      <c r="BF942" s="212"/>
      <c r="BG942" s="212"/>
      <c r="BH942" s="212"/>
      <c r="BI942" s="212"/>
      <c r="BJ942" s="212"/>
      <c r="BK942" s="212"/>
      <c r="BL942" s="212"/>
      <c r="BM942" s="56"/>
    </row>
    <row r="943" spans="1:65">
      <c r="A943" s="30"/>
      <c r="B943" s="20" t="s">
        <v>271</v>
      </c>
      <c r="C943" s="12"/>
      <c r="D943" s="217" t="s">
        <v>757</v>
      </c>
      <c r="E943" s="217" t="s">
        <v>757</v>
      </c>
      <c r="F943" s="217" t="s">
        <v>757</v>
      </c>
      <c r="G943" s="217" t="s">
        <v>757</v>
      </c>
      <c r="H943" s="217" t="s">
        <v>757</v>
      </c>
      <c r="I943" s="217">
        <v>0.01</v>
      </c>
      <c r="J943" s="217" t="s">
        <v>757</v>
      </c>
      <c r="K943" s="217">
        <v>0.01</v>
      </c>
      <c r="L943" s="217">
        <v>0.01</v>
      </c>
      <c r="M943" s="217" t="s">
        <v>757</v>
      </c>
      <c r="N943" s="217" t="s">
        <v>757</v>
      </c>
      <c r="O943" s="217" t="s">
        <v>757</v>
      </c>
      <c r="P943" s="217" t="s">
        <v>757</v>
      </c>
      <c r="Q943" s="217" t="s">
        <v>757</v>
      </c>
      <c r="R943" s="217" t="s">
        <v>757</v>
      </c>
      <c r="S943" s="217" t="s">
        <v>757</v>
      </c>
      <c r="T943" s="217" t="s">
        <v>757</v>
      </c>
      <c r="U943" s="217" t="s">
        <v>757</v>
      </c>
      <c r="V943" s="211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  <c r="AH943" s="212"/>
      <c r="AI943" s="212"/>
      <c r="AJ943" s="212"/>
      <c r="AK943" s="212"/>
      <c r="AL943" s="212"/>
      <c r="AM943" s="212"/>
      <c r="AN943" s="212"/>
      <c r="AO943" s="212"/>
      <c r="AP943" s="212"/>
      <c r="AQ943" s="212"/>
      <c r="AR943" s="212"/>
      <c r="AS943" s="212"/>
      <c r="AT943" s="212"/>
      <c r="AU943" s="212"/>
      <c r="AV943" s="212"/>
      <c r="AW943" s="212"/>
      <c r="AX943" s="212"/>
      <c r="AY943" s="212"/>
      <c r="AZ943" s="212"/>
      <c r="BA943" s="212"/>
      <c r="BB943" s="212"/>
      <c r="BC943" s="212"/>
      <c r="BD943" s="212"/>
      <c r="BE943" s="212"/>
      <c r="BF943" s="212"/>
      <c r="BG943" s="212"/>
      <c r="BH943" s="212"/>
      <c r="BI943" s="212"/>
      <c r="BJ943" s="212"/>
      <c r="BK943" s="212"/>
      <c r="BL943" s="212"/>
      <c r="BM943" s="56"/>
    </row>
    <row r="944" spans="1:65">
      <c r="A944" s="30"/>
      <c r="B944" s="3" t="s">
        <v>272</v>
      </c>
      <c r="C944" s="29"/>
      <c r="D944" s="24" t="s">
        <v>757</v>
      </c>
      <c r="E944" s="24" t="s">
        <v>757</v>
      </c>
      <c r="F944" s="24" t="s">
        <v>757</v>
      </c>
      <c r="G944" s="24" t="s">
        <v>757</v>
      </c>
      <c r="H944" s="24" t="s">
        <v>757</v>
      </c>
      <c r="I944" s="24">
        <v>0.01</v>
      </c>
      <c r="J944" s="24" t="s">
        <v>757</v>
      </c>
      <c r="K944" s="24">
        <v>0.01</v>
      </c>
      <c r="L944" s="24">
        <v>0.01</v>
      </c>
      <c r="M944" s="24" t="s">
        <v>757</v>
      </c>
      <c r="N944" s="24" t="s">
        <v>757</v>
      </c>
      <c r="O944" s="24" t="s">
        <v>757</v>
      </c>
      <c r="P944" s="24" t="s">
        <v>757</v>
      </c>
      <c r="Q944" s="24" t="s">
        <v>757</v>
      </c>
      <c r="R944" s="24" t="s">
        <v>757</v>
      </c>
      <c r="S944" s="24" t="s">
        <v>757</v>
      </c>
      <c r="T944" s="24" t="s">
        <v>757</v>
      </c>
      <c r="U944" s="24" t="s">
        <v>757</v>
      </c>
      <c r="V944" s="211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  <c r="AH944" s="212"/>
      <c r="AI944" s="212"/>
      <c r="AJ944" s="212"/>
      <c r="AK944" s="212"/>
      <c r="AL944" s="212"/>
      <c r="AM944" s="212"/>
      <c r="AN944" s="212"/>
      <c r="AO944" s="212"/>
      <c r="AP944" s="212"/>
      <c r="AQ944" s="212"/>
      <c r="AR944" s="212"/>
      <c r="AS944" s="212"/>
      <c r="AT944" s="212"/>
      <c r="AU944" s="212"/>
      <c r="AV944" s="212"/>
      <c r="AW944" s="212"/>
      <c r="AX944" s="212"/>
      <c r="AY944" s="212"/>
      <c r="AZ944" s="212"/>
      <c r="BA944" s="212"/>
      <c r="BB944" s="212"/>
      <c r="BC944" s="212"/>
      <c r="BD944" s="212"/>
      <c r="BE944" s="212"/>
      <c r="BF944" s="212"/>
      <c r="BG944" s="212"/>
      <c r="BH944" s="212"/>
      <c r="BI944" s="212"/>
      <c r="BJ944" s="212"/>
      <c r="BK944" s="212"/>
      <c r="BL944" s="212"/>
      <c r="BM944" s="56"/>
    </row>
    <row r="945" spans="1:65">
      <c r="A945" s="30"/>
      <c r="B945" s="3" t="s">
        <v>273</v>
      </c>
      <c r="C945" s="29"/>
      <c r="D945" s="24" t="s">
        <v>757</v>
      </c>
      <c r="E945" s="24" t="s">
        <v>757</v>
      </c>
      <c r="F945" s="24" t="s">
        <v>757</v>
      </c>
      <c r="G945" s="24" t="s">
        <v>757</v>
      </c>
      <c r="H945" s="24" t="s">
        <v>757</v>
      </c>
      <c r="I945" s="24" t="s">
        <v>757</v>
      </c>
      <c r="J945" s="24" t="s">
        <v>757</v>
      </c>
      <c r="K945" s="24">
        <v>0</v>
      </c>
      <c r="L945" s="24">
        <v>0</v>
      </c>
      <c r="M945" s="24" t="s">
        <v>757</v>
      </c>
      <c r="N945" s="24" t="s">
        <v>757</v>
      </c>
      <c r="O945" s="24" t="s">
        <v>757</v>
      </c>
      <c r="P945" s="24" t="s">
        <v>757</v>
      </c>
      <c r="Q945" s="24" t="s">
        <v>757</v>
      </c>
      <c r="R945" s="24" t="s">
        <v>757</v>
      </c>
      <c r="S945" s="24" t="s">
        <v>757</v>
      </c>
      <c r="T945" s="24" t="s">
        <v>757</v>
      </c>
      <c r="U945" s="24" t="s">
        <v>757</v>
      </c>
      <c r="V945" s="211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  <c r="AH945" s="212"/>
      <c r="AI945" s="212"/>
      <c r="AJ945" s="212"/>
      <c r="AK945" s="212"/>
      <c r="AL945" s="212"/>
      <c r="AM945" s="212"/>
      <c r="AN945" s="212"/>
      <c r="AO945" s="212"/>
      <c r="AP945" s="212"/>
      <c r="AQ945" s="212"/>
      <c r="AR945" s="212"/>
      <c r="AS945" s="212"/>
      <c r="AT945" s="212"/>
      <c r="AU945" s="212"/>
      <c r="AV945" s="212"/>
      <c r="AW945" s="212"/>
      <c r="AX945" s="212"/>
      <c r="AY945" s="212"/>
      <c r="AZ945" s="212"/>
      <c r="BA945" s="212"/>
      <c r="BB945" s="212"/>
      <c r="BC945" s="212"/>
      <c r="BD945" s="212"/>
      <c r="BE945" s="212"/>
      <c r="BF945" s="212"/>
      <c r="BG945" s="212"/>
      <c r="BH945" s="212"/>
      <c r="BI945" s="212"/>
      <c r="BJ945" s="212"/>
      <c r="BK945" s="212"/>
      <c r="BL945" s="212"/>
      <c r="BM945" s="56"/>
    </row>
    <row r="946" spans="1:65">
      <c r="A946" s="30"/>
      <c r="B946" s="3" t="s">
        <v>87</v>
      </c>
      <c r="C946" s="29"/>
      <c r="D946" s="13" t="s">
        <v>757</v>
      </c>
      <c r="E946" s="13" t="s">
        <v>757</v>
      </c>
      <c r="F946" s="13" t="s">
        <v>757</v>
      </c>
      <c r="G946" s="13" t="s">
        <v>757</v>
      </c>
      <c r="H946" s="13" t="s">
        <v>757</v>
      </c>
      <c r="I946" s="13" t="s">
        <v>757</v>
      </c>
      <c r="J946" s="13" t="s">
        <v>757</v>
      </c>
      <c r="K946" s="13">
        <v>0</v>
      </c>
      <c r="L946" s="13">
        <v>0</v>
      </c>
      <c r="M946" s="13" t="s">
        <v>757</v>
      </c>
      <c r="N946" s="13" t="s">
        <v>757</v>
      </c>
      <c r="O946" s="13" t="s">
        <v>757</v>
      </c>
      <c r="P946" s="13" t="s">
        <v>757</v>
      </c>
      <c r="Q946" s="13" t="s">
        <v>757</v>
      </c>
      <c r="R946" s="13" t="s">
        <v>757</v>
      </c>
      <c r="S946" s="13" t="s">
        <v>757</v>
      </c>
      <c r="T946" s="13" t="s">
        <v>757</v>
      </c>
      <c r="U946" s="13" t="s">
        <v>757</v>
      </c>
      <c r="V946" s="15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274</v>
      </c>
      <c r="C947" s="29"/>
      <c r="D947" s="13" t="s">
        <v>757</v>
      </c>
      <c r="E947" s="13" t="s">
        <v>757</v>
      </c>
      <c r="F947" s="13" t="s">
        <v>757</v>
      </c>
      <c r="G947" s="13" t="s">
        <v>757</v>
      </c>
      <c r="H947" s="13" t="s">
        <v>757</v>
      </c>
      <c r="I947" s="13" t="s">
        <v>757</v>
      </c>
      <c r="J947" s="13" t="s">
        <v>757</v>
      </c>
      <c r="K947" s="13" t="s">
        <v>757</v>
      </c>
      <c r="L947" s="13" t="s">
        <v>757</v>
      </c>
      <c r="M947" s="13" t="s">
        <v>757</v>
      </c>
      <c r="N947" s="13" t="s">
        <v>757</v>
      </c>
      <c r="O947" s="13" t="s">
        <v>757</v>
      </c>
      <c r="P947" s="13" t="s">
        <v>757</v>
      </c>
      <c r="Q947" s="13" t="s">
        <v>757</v>
      </c>
      <c r="R947" s="13" t="s">
        <v>757</v>
      </c>
      <c r="S947" s="13" t="s">
        <v>757</v>
      </c>
      <c r="T947" s="13" t="s">
        <v>757</v>
      </c>
      <c r="U947" s="13" t="s">
        <v>757</v>
      </c>
      <c r="V947" s="15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275</v>
      </c>
      <c r="C948" s="47"/>
      <c r="D948" s="45">
        <v>0.67</v>
      </c>
      <c r="E948" s="45">
        <v>0.67</v>
      </c>
      <c r="F948" s="45">
        <v>2.92</v>
      </c>
      <c r="G948" s="45">
        <v>447.97</v>
      </c>
      <c r="H948" s="45">
        <v>0.67</v>
      </c>
      <c r="I948" s="45">
        <v>0.52</v>
      </c>
      <c r="J948" s="45">
        <v>0.67</v>
      </c>
      <c r="K948" s="45">
        <v>0.22</v>
      </c>
      <c r="L948" s="45">
        <v>0.22</v>
      </c>
      <c r="M948" s="45">
        <v>2.92</v>
      </c>
      <c r="N948" s="45">
        <v>7.42</v>
      </c>
      <c r="O948" s="45">
        <v>2.92</v>
      </c>
      <c r="P948" s="45">
        <v>2.92</v>
      </c>
      <c r="Q948" s="45">
        <v>0.67</v>
      </c>
      <c r="R948" s="45">
        <v>2.92</v>
      </c>
      <c r="S948" s="45">
        <v>0.67</v>
      </c>
      <c r="T948" s="45">
        <v>0.67</v>
      </c>
      <c r="U948" s="45">
        <v>2.92</v>
      </c>
      <c r="V948" s="15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BM949" s="55"/>
    </row>
    <row r="950" spans="1:65" ht="15">
      <c r="B950" s="8" t="s">
        <v>617</v>
      </c>
      <c r="BM950" s="28" t="s">
        <v>67</v>
      </c>
    </row>
    <row r="951" spans="1:65" ht="15">
      <c r="A951" s="25" t="s">
        <v>24</v>
      </c>
      <c r="B951" s="18" t="s">
        <v>111</v>
      </c>
      <c r="C951" s="15" t="s">
        <v>112</v>
      </c>
      <c r="D951" s="16" t="s">
        <v>231</v>
      </c>
      <c r="E951" s="17" t="s">
        <v>231</v>
      </c>
      <c r="F951" s="17" t="s">
        <v>231</v>
      </c>
      <c r="G951" s="17" t="s">
        <v>231</v>
      </c>
      <c r="H951" s="17" t="s">
        <v>231</v>
      </c>
      <c r="I951" s="17" t="s">
        <v>231</v>
      </c>
      <c r="J951" s="17" t="s">
        <v>231</v>
      </c>
      <c r="K951" s="17" t="s">
        <v>231</v>
      </c>
      <c r="L951" s="15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232</v>
      </c>
      <c r="C952" s="9" t="s">
        <v>232</v>
      </c>
      <c r="D952" s="151" t="s">
        <v>236</v>
      </c>
      <c r="E952" s="152" t="s">
        <v>237</v>
      </c>
      <c r="F952" s="152" t="s">
        <v>241</v>
      </c>
      <c r="G952" s="152" t="s">
        <v>242</v>
      </c>
      <c r="H952" s="152" t="s">
        <v>253</v>
      </c>
      <c r="I952" s="152" t="s">
        <v>257</v>
      </c>
      <c r="J952" s="152" t="s">
        <v>261</v>
      </c>
      <c r="K952" s="152" t="s">
        <v>264</v>
      </c>
      <c r="L952" s="15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294</v>
      </c>
      <c r="E953" s="11" t="s">
        <v>294</v>
      </c>
      <c r="F953" s="11" t="s">
        <v>329</v>
      </c>
      <c r="G953" s="11" t="s">
        <v>294</v>
      </c>
      <c r="H953" s="11" t="s">
        <v>329</v>
      </c>
      <c r="I953" s="11" t="s">
        <v>294</v>
      </c>
      <c r="J953" s="11" t="s">
        <v>294</v>
      </c>
      <c r="K953" s="11" t="s">
        <v>329</v>
      </c>
      <c r="L953" s="15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9"/>
      <c r="C954" s="9"/>
      <c r="D954" s="26" t="s">
        <v>330</v>
      </c>
      <c r="E954" s="26" t="s">
        <v>331</v>
      </c>
      <c r="F954" s="26" t="s">
        <v>333</v>
      </c>
      <c r="G954" s="26" t="s">
        <v>333</v>
      </c>
      <c r="H954" s="26" t="s">
        <v>332</v>
      </c>
      <c r="I954" s="26" t="s">
        <v>332</v>
      </c>
      <c r="J954" s="26" t="s">
        <v>333</v>
      </c>
      <c r="K954" s="26" t="s">
        <v>332</v>
      </c>
      <c r="L954" s="15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8">
        <v>1</v>
      </c>
      <c r="C955" s="14">
        <v>1</v>
      </c>
      <c r="D955" s="22">
        <v>0.4305818274780624</v>
      </c>
      <c r="E955" s="22">
        <v>0.36799999999999999</v>
      </c>
      <c r="F955" s="154">
        <v>0.3</v>
      </c>
      <c r="G955" s="22">
        <v>0.49009999999999998</v>
      </c>
      <c r="H955" s="22">
        <v>0.37</v>
      </c>
      <c r="I955" s="22">
        <v>0.4</v>
      </c>
      <c r="J955" s="22">
        <v>0.26</v>
      </c>
      <c r="K955" s="22">
        <v>0.42</v>
      </c>
      <c r="L955" s="15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>
        <v>1</v>
      </c>
      <c r="C956" s="9">
        <v>2</v>
      </c>
      <c r="D956" s="11">
        <v>0.44104465211813704</v>
      </c>
      <c r="E956" s="11">
        <v>0.35599999999999998</v>
      </c>
      <c r="F956" s="155">
        <v>0.3</v>
      </c>
      <c r="G956" s="11">
        <v>0.47749999999999998</v>
      </c>
      <c r="H956" s="11">
        <v>0.37</v>
      </c>
      <c r="I956" s="11">
        <v>0.39</v>
      </c>
      <c r="J956" s="11">
        <v>0.27</v>
      </c>
      <c r="K956" s="11">
        <v>0.4</v>
      </c>
      <c r="L956" s="15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26</v>
      </c>
    </row>
    <row r="957" spans="1:65">
      <c r="A957" s="30"/>
      <c r="B957" s="19">
        <v>1</v>
      </c>
      <c r="C957" s="9">
        <v>3</v>
      </c>
      <c r="D957" s="11">
        <v>0.43027938916009889</v>
      </c>
      <c r="E957" s="11">
        <v>0.35699999999999998</v>
      </c>
      <c r="F957" s="155">
        <v>0.3</v>
      </c>
      <c r="G957" s="11">
        <v>0.46350000000000002</v>
      </c>
      <c r="H957" s="11">
        <v>0.36</v>
      </c>
      <c r="I957" s="11">
        <v>0.39</v>
      </c>
      <c r="J957" s="11">
        <v>0.26</v>
      </c>
      <c r="K957" s="11">
        <v>0.38</v>
      </c>
      <c r="L957" s="15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16</v>
      </c>
    </row>
    <row r="958" spans="1:65">
      <c r="A958" s="30"/>
      <c r="B958" s="19">
        <v>1</v>
      </c>
      <c r="C958" s="9">
        <v>4</v>
      </c>
      <c r="D958" s="11">
        <v>0.43713045898237057</v>
      </c>
      <c r="E958" s="11">
        <v>0.34899999999999998</v>
      </c>
      <c r="F958" s="155">
        <v>0.3</v>
      </c>
      <c r="G958" s="11">
        <v>0.49440000000000001</v>
      </c>
      <c r="H958" s="11">
        <v>0.38</v>
      </c>
      <c r="I958" s="11">
        <v>0.39</v>
      </c>
      <c r="J958" s="11">
        <v>0.27</v>
      </c>
      <c r="K958" s="11">
        <v>0.4</v>
      </c>
      <c r="L958" s="15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0.38803635607200243</v>
      </c>
    </row>
    <row r="959" spans="1:65">
      <c r="A959" s="30"/>
      <c r="B959" s="19">
        <v>1</v>
      </c>
      <c r="C959" s="9">
        <v>5</v>
      </c>
      <c r="D959" s="11">
        <v>0.43556946811474601</v>
      </c>
      <c r="E959" s="11">
        <v>0.33600000000000002</v>
      </c>
      <c r="F959" s="155">
        <v>0.3</v>
      </c>
      <c r="G959" s="11">
        <v>0.47510000000000002</v>
      </c>
      <c r="H959" s="11">
        <v>0.39</v>
      </c>
      <c r="I959" s="11">
        <v>0.4</v>
      </c>
      <c r="J959" s="11">
        <v>0.27</v>
      </c>
      <c r="K959" s="11">
        <v>0.4</v>
      </c>
      <c r="L959" s="15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116</v>
      </c>
    </row>
    <row r="960" spans="1:65">
      <c r="A960" s="30"/>
      <c r="B960" s="19">
        <v>1</v>
      </c>
      <c r="C960" s="9">
        <v>6</v>
      </c>
      <c r="D960" s="149">
        <v>0.41079056248700613</v>
      </c>
      <c r="E960" s="11">
        <v>0.36299999999999999</v>
      </c>
      <c r="F960" s="155">
        <v>0.3</v>
      </c>
      <c r="G960" s="11">
        <v>0.50839999999999996</v>
      </c>
      <c r="H960" s="11">
        <v>0.39</v>
      </c>
      <c r="I960" s="11">
        <v>0.4</v>
      </c>
      <c r="J960" s="11">
        <v>0.28000000000000003</v>
      </c>
      <c r="K960" s="11">
        <v>0.41</v>
      </c>
      <c r="L960" s="15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20" t="s">
        <v>271</v>
      </c>
      <c r="C961" s="12"/>
      <c r="D961" s="23">
        <v>0.43089939305673686</v>
      </c>
      <c r="E961" s="23">
        <v>0.35483333333333333</v>
      </c>
      <c r="F961" s="23">
        <v>0.3</v>
      </c>
      <c r="G961" s="23">
        <v>0.48483333333333328</v>
      </c>
      <c r="H961" s="23">
        <v>0.37666666666666671</v>
      </c>
      <c r="I961" s="23">
        <v>0.39500000000000002</v>
      </c>
      <c r="J961" s="23">
        <v>0.26833333333333337</v>
      </c>
      <c r="K961" s="23">
        <v>0.40166666666666667</v>
      </c>
      <c r="L961" s="15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272</v>
      </c>
      <c r="C962" s="29"/>
      <c r="D962" s="11">
        <v>0.43307564779640417</v>
      </c>
      <c r="E962" s="11">
        <v>0.35649999999999998</v>
      </c>
      <c r="F962" s="11">
        <v>0.3</v>
      </c>
      <c r="G962" s="11">
        <v>0.48380000000000001</v>
      </c>
      <c r="H962" s="11">
        <v>0.375</v>
      </c>
      <c r="I962" s="11">
        <v>0.39500000000000002</v>
      </c>
      <c r="J962" s="11">
        <v>0.27</v>
      </c>
      <c r="K962" s="11">
        <v>0.4</v>
      </c>
      <c r="L962" s="15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273</v>
      </c>
      <c r="C963" s="29"/>
      <c r="D963" s="24">
        <v>1.0662198503598565E-2</v>
      </c>
      <c r="E963" s="24">
        <v>1.1267948645013716E-2</v>
      </c>
      <c r="F963" s="24">
        <v>0</v>
      </c>
      <c r="G963" s="24">
        <v>1.5989204691499389E-2</v>
      </c>
      <c r="H963" s="24">
        <v>1.2110601416389978E-2</v>
      </c>
      <c r="I963" s="24">
        <v>5.4772255750516656E-3</v>
      </c>
      <c r="J963" s="24">
        <v>7.5277265270908174E-3</v>
      </c>
      <c r="K963" s="24">
        <v>1.3291601358251246E-2</v>
      </c>
      <c r="L963" s="15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87</v>
      </c>
      <c r="C964" s="29"/>
      <c r="D964" s="13">
        <v>2.4744055515981349E-2</v>
      </c>
      <c r="E964" s="13">
        <v>3.1755609145177215E-2</v>
      </c>
      <c r="F964" s="13">
        <v>0</v>
      </c>
      <c r="G964" s="13">
        <v>3.2978765262631951E-2</v>
      </c>
      <c r="H964" s="13">
        <v>3.2152039158557459E-2</v>
      </c>
      <c r="I964" s="13">
        <v>1.3866393860890293E-2</v>
      </c>
      <c r="J964" s="13">
        <v>2.8053639231394346E-2</v>
      </c>
      <c r="K964" s="13">
        <v>3.3091123713488581E-2</v>
      </c>
      <c r="L964" s="15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274</v>
      </c>
      <c r="C965" s="29"/>
      <c r="D965" s="13">
        <v>0.11046139443898118</v>
      </c>
      <c r="E965" s="13">
        <v>-8.5566783161184157E-2</v>
      </c>
      <c r="F965" s="13">
        <v>-0.2268765663175818</v>
      </c>
      <c r="G965" s="13">
        <v>0.24945337143453017</v>
      </c>
      <c r="H965" s="13">
        <v>-2.9300577709852615E-2</v>
      </c>
      <c r="I965" s="13">
        <v>1.7945854348517365E-2</v>
      </c>
      <c r="J965" s="13">
        <v>-0.30848403987294803</v>
      </c>
      <c r="K965" s="13">
        <v>3.5126375097015439E-2</v>
      </c>
      <c r="L965" s="15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275</v>
      </c>
      <c r="C966" s="47"/>
      <c r="D966" s="45">
        <v>0.67</v>
      </c>
      <c r="E966" s="45">
        <v>0.75</v>
      </c>
      <c r="F966" s="45" t="s">
        <v>276</v>
      </c>
      <c r="G966" s="45">
        <v>1.69</v>
      </c>
      <c r="H966" s="45">
        <v>0.34</v>
      </c>
      <c r="I966" s="45">
        <v>0</v>
      </c>
      <c r="J966" s="45">
        <v>2.38</v>
      </c>
      <c r="K966" s="45">
        <v>0.13</v>
      </c>
      <c r="L966" s="15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 t="s">
        <v>348</v>
      </c>
      <c r="C967" s="20"/>
      <c r="D967" s="20"/>
      <c r="E967" s="20"/>
      <c r="F967" s="20"/>
      <c r="G967" s="20"/>
      <c r="H967" s="20"/>
      <c r="I967" s="20"/>
      <c r="J967" s="20"/>
      <c r="K967" s="20"/>
      <c r="BM967" s="55"/>
    </row>
    <row r="968" spans="1:65">
      <c r="BM968" s="55"/>
    </row>
    <row r="969" spans="1:65" ht="15">
      <c r="B969" s="8" t="s">
        <v>618</v>
      </c>
      <c r="BM969" s="28" t="s">
        <v>67</v>
      </c>
    </row>
    <row r="970" spans="1:65" ht="15">
      <c r="A970" s="25" t="s">
        <v>27</v>
      </c>
      <c r="B970" s="18" t="s">
        <v>111</v>
      </c>
      <c r="C970" s="15" t="s">
        <v>112</v>
      </c>
      <c r="D970" s="16" t="s">
        <v>231</v>
      </c>
      <c r="E970" s="17" t="s">
        <v>231</v>
      </c>
      <c r="F970" s="17" t="s">
        <v>231</v>
      </c>
      <c r="G970" s="17" t="s">
        <v>231</v>
      </c>
      <c r="H970" s="17" t="s">
        <v>231</v>
      </c>
      <c r="I970" s="17" t="s">
        <v>231</v>
      </c>
      <c r="J970" s="17" t="s">
        <v>231</v>
      </c>
      <c r="K970" s="17" t="s">
        <v>231</v>
      </c>
      <c r="L970" s="17" t="s">
        <v>231</v>
      </c>
      <c r="M970" s="17" t="s">
        <v>231</v>
      </c>
      <c r="N970" s="17" t="s">
        <v>231</v>
      </c>
      <c r="O970" s="17" t="s">
        <v>231</v>
      </c>
      <c r="P970" s="17" t="s">
        <v>231</v>
      </c>
      <c r="Q970" s="17" t="s">
        <v>231</v>
      </c>
      <c r="R970" s="17" t="s">
        <v>231</v>
      </c>
      <c r="S970" s="17" t="s">
        <v>231</v>
      </c>
      <c r="T970" s="17" t="s">
        <v>231</v>
      </c>
      <c r="U970" s="17" t="s">
        <v>231</v>
      </c>
      <c r="V970" s="17" t="s">
        <v>231</v>
      </c>
      <c r="W970" s="17" t="s">
        <v>231</v>
      </c>
      <c r="X970" s="17" t="s">
        <v>231</v>
      </c>
      <c r="Y970" s="17" t="s">
        <v>231</v>
      </c>
      <c r="Z970" s="17" t="s">
        <v>231</v>
      </c>
      <c r="AA970" s="17" t="s">
        <v>231</v>
      </c>
      <c r="AB970" s="15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232</v>
      </c>
      <c r="C971" s="9" t="s">
        <v>232</v>
      </c>
      <c r="D971" s="151" t="s">
        <v>236</v>
      </c>
      <c r="E971" s="152" t="s">
        <v>237</v>
      </c>
      <c r="F971" s="152" t="s">
        <v>241</v>
      </c>
      <c r="G971" s="152" t="s">
        <v>243</v>
      </c>
      <c r="H971" s="152" t="s">
        <v>244</v>
      </c>
      <c r="I971" s="152" t="s">
        <v>245</v>
      </c>
      <c r="J971" s="152" t="s">
        <v>246</v>
      </c>
      <c r="K971" s="152" t="s">
        <v>247</v>
      </c>
      <c r="L971" s="152" t="s">
        <v>248</v>
      </c>
      <c r="M971" s="152" t="s">
        <v>249</v>
      </c>
      <c r="N971" s="152" t="s">
        <v>250</v>
      </c>
      <c r="O971" s="152" t="s">
        <v>251</v>
      </c>
      <c r="P971" s="152" t="s">
        <v>252</v>
      </c>
      <c r="Q971" s="152" t="s">
        <v>253</v>
      </c>
      <c r="R971" s="152" t="s">
        <v>254</v>
      </c>
      <c r="S971" s="152" t="s">
        <v>255</v>
      </c>
      <c r="T971" s="152" t="s">
        <v>256</v>
      </c>
      <c r="U971" s="152" t="s">
        <v>257</v>
      </c>
      <c r="V971" s="152" t="s">
        <v>258</v>
      </c>
      <c r="W971" s="152" t="s">
        <v>259</v>
      </c>
      <c r="X971" s="152" t="s">
        <v>261</v>
      </c>
      <c r="Y971" s="152" t="s">
        <v>262</v>
      </c>
      <c r="Z971" s="152" t="s">
        <v>263</v>
      </c>
      <c r="AA971" s="152" t="s">
        <v>264</v>
      </c>
      <c r="AB971" s="15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294</v>
      </c>
      <c r="E972" s="11" t="s">
        <v>294</v>
      </c>
      <c r="F972" s="11" t="s">
        <v>329</v>
      </c>
      <c r="G972" s="11" t="s">
        <v>328</v>
      </c>
      <c r="H972" s="11" t="s">
        <v>329</v>
      </c>
      <c r="I972" s="11" t="s">
        <v>294</v>
      </c>
      <c r="J972" s="11" t="s">
        <v>294</v>
      </c>
      <c r="K972" s="11" t="s">
        <v>294</v>
      </c>
      <c r="L972" s="11" t="s">
        <v>294</v>
      </c>
      <c r="M972" s="11" t="s">
        <v>294</v>
      </c>
      <c r="N972" s="11" t="s">
        <v>294</v>
      </c>
      <c r="O972" s="11" t="s">
        <v>329</v>
      </c>
      <c r="P972" s="11" t="s">
        <v>329</v>
      </c>
      <c r="Q972" s="11" t="s">
        <v>329</v>
      </c>
      <c r="R972" s="11" t="s">
        <v>329</v>
      </c>
      <c r="S972" s="11" t="s">
        <v>329</v>
      </c>
      <c r="T972" s="11" t="s">
        <v>294</v>
      </c>
      <c r="U972" s="11" t="s">
        <v>294</v>
      </c>
      <c r="V972" s="11" t="s">
        <v>328</v>
      </c>
      <c r="W972" s="11" t="s">
        <v>294</v>
      </c>
      <c r="X972" s="11" t="s">
        <v>294</v>
      </c>
      <c r="Y972" s="11" t="s">
        <v>328</v>
      </c>
      <c r="Z972" s="11" t="s">
        <v>294</v>
      </c>
      <c r="AA972" s="11" t="s">
        <v>329</v>
      </c>
      <c r="AB972" s="15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9"/>
      <c r="C973" s="9"/>
      <c r="D973" s="26" t="s">
        <v>330</v>
      </c>
      <c r="E973" s="26" t="s">
        <v>331</v>
      </c>
      <c r="F973" s="26" t="s">
        <v>333</v>
      </c>
      <c r="G973" s="26" t="s">
        <v>333</v>
      </c>
      <c r="H973" s="26" t="s">
        <v>333</v>
      </c>
      <c r="I973" s="26" t="s">
        <v>333</v>
      </c>
      <c r="J973" s="26" t="s">
        <v>333</v>
      </c>
      <c r="K973" s="26" t="s">
        <v>333</v>
      </c>
      <c r="L973" s="26" t="s">
        <v>333</v>
      </c>
      <c r="M973" s="26" t="s">
        <v>333</v>
      </c>
      <c r="N973" s="26" t="s">
        <v>333</v>
      </c>
      <c r="O973" s="26" t="s">
        <v>331</v>
      </c>
      <c r="P973" s="26" t="s">
        <v>332</v>
      </c>
      <c r="Q973" s="26" t="s">
        <v>332</v>
      </c>
      <c r="R973" s="26" t="s">
        <v>331</v>
      </c>
      <c r="S973" s="26" t="s">
        <v>333</v>
      </c>
      <c r="T973" s="26" t="s">
        <v>270</v>
      </c>
      <c r="U973" s="26" t="s">
        <v>332</v>
      </c>
      <c r="V973" s="26" t="s">
        <v>331</v>
      </c>
      <c r="W973" s="26" t="s">
        <v>331</v>
      </c>
      <c r="X973" s="26" t="s">
        <v>333</v>
      </c>
      <c r="Y973" s="26" t="s">
        <v>330</v>
      </c>
      <c r="Z973" s="26" t="s">
        <v>333</v>
      </c>
      <c r="AA973" s="26" t="s">
        <v>332</v>
      </c>
      <c r="AB973" s="15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2">
        <v>0.68905737738649997</v>
      </c>
      <c r="E974" s="154">
        <v>0.7</v>
      </c>
      <c r="F974" s="22">
        <v>0.56000000000000005</v>
      </c>
      <c r="G974" s="154">
        <v>6</v>
      </c>
      <c r="H974" s="22">
        <v>0.56000000000000005</v>
      </c>
      <c r="I974" s="22">
        <v>0.6</v>
      </c>
      <c r="J974" s="22">
        <v>0.65</v>
      </c>
      <c r="K974" s="22">
        <v>0.56999999999999995</v>
      </c>
      <c r="L974" s="22">
        <v>0.59</v>
      </c>
      <c r="M974" s="22">
        <v>0.6</v>
      </c>
      <c r="N974" s="22">
        <v>0.7</v>
      </c>
      <c r="O974" s="22">
        <v>0.58721925899999994</v>
      </c>
      <c r="P974" s="154">
        <v>0.6</v>
      </c>
      <c r="Q974" s="154">
        <v>0.49</v>
      </c>
      <c r="R974" s="22">
        <v>0.76</v>
      </c>
      <c r="S974" s="22">
        <v>0.66</v>
      </c>
      <c r="T974" s="22">
        <v>0.6</v>
      </c>
      <c r="U974" s="22">
        <v>0.59</v>
      </c>
      <c r="V974" s="154" t="s">
        <v>104</v>
      </c>
      <c r="W974" s="154">
        <v>0.6</v>
      </c>
      <c r="X974" s="22">
        <v>0.57999999999999996</v>
      </c>
      <c r="Y974" s="154" t="s">
        <v>97</v>
      </c>
      <c r="Z974" s="154">
        <v>1.24</v>
      </c>
      <c r="AA974" s="148">
        <v>0.78</v>
      </c>
      <c r="AB974" s="15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>
        <v>1</v>
      </c>
      <c r="C975" s="9">
        <v>2</v>
      </c>
      <c r="D975" s="11">
        <v>0.63707414350952896</v>
      </c>
      <c r="E975" s="155">
        <v>0.7</v>
      </c>
      <c r="F975" s="11">
        <v>0.56000000000000005</v>
      </c>
      <c r="G975" s="155">
        <v>5</v>
      </c>
      <c r="H975" s="11">
        <v>0.56999999999999995</v>
      </c>
      <c r="I975" s="11">
        <v>0.63</v>
      </c>
      <c r="J975" s="11">
        <v>0.63</v>
      </c>
      <c r="K975" s="11">
        <v>0.57999999999999996</v>
      </c>
      <c r="L975" s="11">
        <v>0.66</v>
      </c>
      <c r="M975" s="11">
        <v>0.67</v>
      </c>
      <c r="N975" s="11">
        <v>0.69</v>
      </c>
      <c r="O975" s="11">
        <v>0.59162186799999994</v>
      </c>
      <c r="P975" s="155">
        <v>0.5</v>
      </c>
      <c r="Q975" s="155">
        <v>0.47</v>
      </c>
      <c r="R975" s="11">
        <v>0.56999999999999995</v>
      </c>
      <c r="S975" s="11">
        <v>0.55000000000000004</v>
      </c>
      <c r="T975" s="11">
        <v>0.59</v>
      </c>
      <c r="U975" s="11">
        <v>0.59</v>
      </c>
      <c r="V975" s="155" t="s">
        <v>104</v>
      </c>
      <c r="W975" s="155">
        <v>0.6</v>
      </c>
      <c r="X975" s="11">
        <v>0.6</v>
      </c>
      <c r="Y975" s="155" t="s">
        <v>97</v>
      </c>
      <c r="Z975" s="155">
        <v>0.61</v>
      </c>
      <c r="AA975" s="11">
        <v>0.6</v>
      </c>
      <c r="AB975" s="15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27</v>
      </c>
    </row>
    <row r="976" spans="1:65">
      <c r="A976" s="30"/>
      <c r="B976" s="19">
        <v>1</v>
      </c>
      <c r="C976" s="9">
        <v>3</v>
      </c>
      <c r="D976" s="11">
        <v>0.65355040656280305</v>
      </c>
      <c r="E976" s="155">
        <v>0.6</v>
      </c>
      <c r="F976" s="11">
        <v>0.56000000000000005</v>
      </c>
      <c r="G976" s="155">
        <v>5</v>
      </c>
      <c r="H976" s="149">
        <v>0.48</v>
      </c>
      <c r="I976" s="149">
        <v>0.52</v>
      </c>
      <c r="J976" s="11">
        <v>0.6</v>
      </c>
      <c r="K976" s="11">
        <v>0.56000000000000005</v>
      </c>
      <c r="L976" s="11">
        <v>0.6</v>
      </c>
      <c r="M976" s="11">
        <v>0.52</v>
      </c>
      <c r="N976" s="11">
        <v>0.55000000000000004</v>
      </c>
      <c r="O976" s="11">
        <v>0.60642096799999989</v>
      </c>
      <c r="P976" s="155">
        <v>0.6</v>
      </c>
      <c r="Q976" s="155">
        <v>0.47</v>
      </c>
      <c r="R976" s="11">
        <v>0.7</v>
      </c>
      <c r="S976" s="11">
        <v>0.61</v>
      </c>
      <c r="T976" s="11">
        <v>0.56000000000000005</v>
      </c>
      <c r="U976" s="11">
        <v>0.6</v>
      </c>
      <c r="V976" s="155" t="s">
        <v>104</v>
      </c>
      <c r="W976" s="155">
        <v>0.6</v>
      </c>
      <c r="X976" s="11">
        <v>0.6</v>
      </c>
      <c r="Y976" s="155" t="s">
        <v>97</v>
      </c>
      <c r="Z976" s="155">
        <v>0.69</v>
      </c>
      <c r="AA976" s="11">
        <v>0.57999999999999996</v>
      </c>
      <c r="AB976" s="15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16</v>
      </c>
    </row>
    <row r="977" spans="1:65">
      <c r="A977" s="30"/>
      <c r="B977" s="19">
        <v>1</v>
      </c>
      <c r="C977" s="9">
        <v>4</v>
      </c>
      <c r="D977" s="11">
        <v>0.67051379944344902</v>
      </c>
      <c r="E977" s="155">
        <v>0.7</v>
      </c>
      <c r="F977" s="11">
        <v>0.55000000000000004</v>
      </c>
      <c r="G977" s="155">
        <v>6</v>
      </c>
      <c r="H977" s="11">
        <v>0.57999999999999996</v>
      </c>
      <c r="I977" s="11">
        <v>0.59</v>
      </c>
      <c r="J977" s="11">
        <v>0.61</v>
      </c>
      <c r="K977" s="11">
        <v>0.57999999999999996</v>
      </c>
      <c r="L977" s="11">
        <v>0.62</v>
      </c>
      <c r="M977" s="11">
        <v>0.62</v>
      </c>
      <c r="N977" s="11">
        <v>0.73</v>
      </c>
      <c r="O977" s="11">
        <v>0.61505537469408345</v>
      </c>
      <c r="P977" s="155">
        <v>0.6</v>
      </c>
      <c r="Q977" s="155">
        <v>0.49</v>
      </c>
      <c r="R977" s="11">
        <v>0.73</v>
      </c>
      <c r="S977" s="11">
        <v>0.56999999999999995</v>
      </c>
      <c r="T977" s="11">
        <v>0.57999999999999996</v>
      </c>
      <c r="U977" s="11">
        <v>0.56999999999999995</v>
      </c>
      <c r="V977" s="155" t="s">
        <v>104</v>
      </c>
      <c r="W977" s="155">
        <v>0.6</v>
      </c>
      <c r="X977" s="11">
        <v>0.59</v>
      </c>
      <c r="Y977" s="155" t="s">
        <v>97</v>
      </c>
      <c r="Z977" s="155">
        <v>0.69</v>
      </c>
      <c r="AA977" s="11">
        <v>0.47</v>
      </c>
      <c r="AB977" s="15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0.60513004658138014</v>
      </c>
    </row>
    <row r="978" spans="1:65">
      <c r="A978" s="30"/>
      <c r="B978" s="19">
        <v>1</v>
      </c>
      <c r="C978" s="9">
        <v>5</v>
      </c>
      <c r="D978" s="11">
        <v>0.67304852583150099</v>
      </c>
      <c r="E978" s="155">
        <v>0.6</v>
      </c>
      <c r="F978" s="11">
        <v>0.53</v>
      </c>
      <c r="G978" s="155">
        <v>5</v>
      </c>
      <c r="H978" s="11">
        <v>0.56999999999999995</v>
      </c>
      <c r="I978" s="11">
        <v>0.6</v>
      </c>
      <c r="J978" s="11">
        <v>0.62</v>
      </c>
      <c r="K978" s="11">
        <v>0.55000000000000004</v>
      </c>
      <c r="L978" s="11">
        <v>0.64</v>
      </c>
      <c r="M978" s="11">
        <v>0.59</v>
      </c>
      <c r="N978" s="11">
        <v>0.72</v>
      </c>
      <c r="O978" s="11">
        <v>0.56691026672936229</v>
      </c>
      <c r="P978" s="155">
        <v>0.5</v>
      </c>
      <c r="Q978" s="155">
        <v>0.48</v>
      </c>
      <c r="R978" s="11">
        <v>0.7</v>
      </c>
      <c r="S978" s="11">
        <v>0.73</v>
      </c>
      <c r="T978" s="11">
        <v>0.56999999999999995</v>
      </c>
      <c r="U978" s="11">
        <v>0.6</v>
      </c>
      <c r="V978" s="155" t="s">
        <v>104</v>
      </c>
      <c r="W978" s="155">
        <v>0.6</v>
      </c>
      <c r="X978" s="11">
        <v>0.62</v>
      </c>
      <c r="Y978" s="155" t="s">
        <v>97</v>
      </c>
      <c r="Z978" s="155">
        <v>1.36</v>
      </c>
      <c r="AA978" s="11">
        <v>0.68</v>
      </c>
      <c r="AB978" s="15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117</v>
      </c>
    </row>
    <row r="979" spans="1:65">
      <c r="A979" s="30"/>
      <c r="B979" s="19">
        <v>1</v>
      </c>
      <c r="C979" s="9">
        <v>6</v>
      </c>
      <c r="D979" s="149">
        <v>0.58203965239530797</v>
      </c>
      <c r="E979" s="155">
        <v>0.7</v>
      </c>
      <c r="F979" s="11">
        <v>0.55000000000000004</v>
      </c>
      <c r="G979" s="155">
        <v>5</v>
      </c>
      <c r="H979" s="11">
        <v>0.53</v>
      </c>
      <c r="I979" s="11">
        <v>0.57999999999999996</v>
      </c>
      <c r="J979" s="11">
        <v>0.6</v>
      </c>
      <c r="K979" s="11">
        <v>0.51</v>
      </c>
      <c r="L979" s="11">
        <v>0.57999999999999996</v>
      </c>
      <c r="M979" s="11">
        <v>0.62</v>
      </c>
      <c r="N979" s="11">
        <v>0.6</v>
      </c>
      <c r="O979" s="11">
        <v>0.6313636321085131</v>
      </c>
      <c r="P979" s="155">
        <v>0.6</v>
      </c>
      <c r="Q979" s="155">
        <v>0.45</v>
      </c>
      <c r="R979" s="11">
        <v>0.54</v>
      </c>
      <c r="S979" s="11">
        <v>0.68</v>
      </c>
      <c r="T979" s="11">
        <v>0.6</v>
      </c>
      <c r="U979" s="11">
        <v>0.6</v>
      </c>
      <c r="V979" s="155" t="s">
        <v>104</v>
      </c>
      <c r="W979" s="155">
        <v>0.6</v>
      </c>
      <c r="X979" s="11">
        <v>0.57999999999999996</v>
      </c>
      <c r="Y979" s="155" t="s">
        <v>97</v>
      </c>
      <c r="Z979" s="155">
        <v>1.46</v>
      </c>
      <c r="AA979" s="11">
        <v>0.54</v>
      </c>
      <c r="AB979" s="15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20" t="s">
        <v>271</v>
      </c>
      <c r="C980" s="12"/>
      <c r="D980" s="23">
        <v>0.65088065085484836</v>
      </c>
      <c r="E980" s="23">
        <v>0.66666666666666663</v>
      </c>
      <c r="F980" s="23">
        <v>0.55166666666666675</v>
      </c>
      <c r="G980" s="23">
        <v>5.333333333333333</v>
      </c>
      <c r="H980" s="23">
        <v>0.54833333333333334</v>
      </c>
      <c r="I980" s="23">
        <v>0.58666666666666667</v>
      </c>
      <c r="J980" s="23">
        <v>0.61833333333333329</v>
      </c>
      <c r="K980" s="23">
        <v>0.55833333333333324</v>
      </c>
      <c r="L980" s="23">
        <v>0.6150000000000001</v>
      </c>
      <c r="M980" s="23">
        <v>0.60333333333333339</v>
      </c>
      <c r="N980" s="23">
        <v>0.66499999999999992</v>
      </c>
      <c r="O980" s="23">
        <v>0.59976522808865973</v>
      </c>
      <c r="P980" s="23">
        <v>0.56666666666666676</v>
      </c>
      <c r="Q980" s="23">
        <v>0.47500000000000003</v>
      </c>
      <c r="R980" s="23">
        <v>0.66666666666666663</v>
      </c>
      <c r="S980" s="23">
        <v>0.6333333333333333</v>
      </c>
      <c r="T980" s="23">
        <v>0.58333333333333337</v>
      </c>
      <c r="U980" s="23">
        <v>0.59166666666666667</v>
      </c>
      <c r="V980" s="23" t="s">
        <v>757</v>
      </c>
      <c r="W980" s="23">
        <v>0.6</v>
      </c>
      <c r="X980" s="23">
        <v>0.59499999999999997</v>
      </c>
      <c r="Y980" s="23" t="s">
        <v>757</v>
      </c>
      <c r="Z980" s="23">
        <v>1.0083333333333333</v>
      </c>
      <c r="AA980" s="23">
        <v>0.60833333333333328</v>
      </c>
      <c r="AB980" s="15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272</v>
      </c>
      <c r="C981" s="29"/>
      <c r="D981" s="11">
        <v>0.66203210300312598</v>
      </c>
      <c r="E981" s="11">
        <v>0.7</v>
      </c>
      <c r="F981" s="11">
        <v>0.55500000000000005</v>
      </c>
      <c r="G981" s="11">
        <v>5</v>
      </c>
      <c r="H981" s="11">
        <v>0.56499999999999995</v>
      </c>
      <c r="I981" s="11">
        <v>0.59499999999999997</v>
      </c>
      <c r="J981" s="11">
        <v>0.61499999999999999</v>
      </c>
      <c r="K981" s="11">
        <v>0.56499999999999995</v>
      </c>
      <c r="L981" s="11">
        <v>0.61</v>
      </c>
      <c r="M981" s="11">
        <v>0.61</v>
      </c>
      <c r="N981" s="11">
        <v>0.69499999999999995</v>
      </c>
      <c r="O981" s="11">
        <v>0.59902141799999997</v>
      </c>
      <c r="P981" s="11">
        <v>0.6</v>
      </c>
      <c r="Q981" s="11">
        <v>0.47499999999999998</v>
      </c>
      <c r="R981" s="11">
        <v>0.7</v>
      </c>
      <c r="S981" s="11">
        <v>0.63500000000000001</v>
      </c>
      <c r="T981" s="11">
        <v>0.58499999999999996</v>
      </c>
      <c r="U981" s="11">
        <v>0.59499999999999997</v>
      </c>
      <c r="V981" s="11" t="s">
        <v>757</v>
      </c>
      <c r="W981" s="11">
        <v>0.6</v>
      </c>
      <c r="X981" s="11">
        <v>0.59499999999999997</v>
      </c>
      <c r="Y981" s="11" t="s">
        <v>757</v>
      </c>
      <c r="Z981" s="11">
        <v>0.96499999999999997</v>
      </c>
      <c r="AA981" s="11">
        <v>0.59</v>
      </c>
      <c r="AB981" s="15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273</v>
      </c>
      <c r="C982" s="29"/>
      <c r="D982" s="24">
        <v>3.8134414805207233E-2</v>
      </c>
      <c r="E982" s="24">
        <v>5.1639777949432218E-2</v>
      </c>
      <c r="F982" s="24">
        <v>1.1690451944500132E-2</v>
      </c>
      <c r="G982" s="24">
        <v>0.51639777949432231</v>
      </c>
      <c r="H982" s="24">
        <v>3.7638632635454042E-2</v>
      </c>
      <c r="I982" s="24">
        <v>3.6696957185394348E-2</v>
      </c>
      <c r="J982" s="24">
        <v>1.9407902170679534E-2</v>
      </c>
      <c r="K982" s="24">
        <v>2.6394443859772181E-2</v>
      </c>
      <c r="L982" s="24">
        <v>3.082207001484491E-2</v>
      </c>
      <c r="M982" s="24">
        <v>4.9261208538429788E-2</v>
      </c>
      <c r="N982" s="24">
        <v>7.28697468089467E-2</v>
      </c>
      <c r="O982" s="24">
        <v>2.2714359922360809E-2</v>
      </c>
      <c r="P982" s="24">
        <v>5.1639777949432211E-2</v>
      </c>
      <c r="Q982" s="24">
        <v>1.5165750888103097E-2</v>
      </c>
      <c r="R982" s="24">
        <v>8.9814623902049376E-2</v>
      </c>
      <c r="S982" s="24">
        <v>6.8896056974740341E-2</v>
      </c>
      <c r="T982" s="24">
        <v>1.6329931618554502E-2</v>
      </c>
      <c r="U982" s="24">
        <v>1.169045194450013E-2</v>
      </c>
      <c r="V982" s="24" t="s">
        <v>757</v>
      </c>
      <c r="W982" s="24">
        <v>0</v>
      </c>
      <c r="X982" s="24">
        <v>1.5165750888103116E-2</v>
      </c>
      <c r="Y982" s="24" t="s">
        <v>757</v>
      </c>
      <c r="Z982" s="24">
        <v>0.38540454935906843</v>
      </c>
      <c r="AA982" s="24">
        <v>0.1088883219939894</v>
      </c>
      <c r="AB982" s="211"/>
      <c r="AC982" s="212"/>
      <c r="AD982" s="212"/>
      <c r="AE982" s="212"/>
      <c r="AF982" s="212"/>
      <c r="AG982" s="212"/>
      <c r="AH982" s="212"/>
      <c r="AI982" s="212"/>
      <c r="AJ982" s="212"/>
      <c r="AK982" s="212"/>
      <c r="AL982" s="212"/>
      <c r="AM982" s="212"/>
      <c r="AN982" s="212"/>
      <c r="AO982" s="212"/>
      <c r="AP982" s="212"/>
      <c r="AQ982" s="212"/>
      <c r="AR982" s="212"/>
      <c r="AS982" s="212"/>
      <c r="AT982" s="212"/>
      <c r="AU982" s="212"/>
      <c r="AV982" s="212"/>
      <c r="AW982" s="212"/>
      <c r="AX982" s="212"/>
      <c r="AY982" s="212"/>
      <c r="AZ982" s="212"/>
      <c r="BA982" s="212"/>
      <c r="BB982" s="212"/>
      <c r="BC982" s="212"/>
      <c r="BD982" s="212"/>
      <c r="BE982" s="212"/>
      <c r="BF982" s="212"/>
      <c r="BG982" s="212"/>
      <c r="BH982" s="212"/>
      <c r="BI982" s="212"/>
      <c r="BJ982" s="212"/>
      <c r="BK982" s="212"/>
      <c r="BL982" s="212"/>
      <c r="BM982" s="56"/>
    </row>
    <row r="983" spans="1:65">
      <c r="A983" s="30"/>
      <c r="B983" s="3" t="s">
        <v>87</v>
      </c>
      <c r="C983" s="29"/>
      <c r="D983" s="13">
        <v>5.8588951377065157E-2</v>
      </c>
      <c r="E983" s="13">
        <v>7.7459666924148338E-2</v>
      </c>
      <c r="F983" s="13">
        <v>2.1191151561027428E-2</v>
      </c>
      <c r="G983" s="13">
        <v>9.6824583655185439E-2</v>
      </c>
      <c r="H983" s="13">
        <v>6.8641883225752057E-2</v>
      </c>
      <c r="I983" s="13">
        <v>6.2551631566013094E-2</v>
      </c>
      <c r="J983" s="13">
        <v>3.1387442863632674E-2</v>
      </c>
      <c r="K983" s="13">
        <v>4.7273630793621825E-2</v>
      </c>
      <c r="L983" s="13">
        <v>5.0117187016007973E-2</v>
      </c>
      <c r="M983" s="13">
        <v>8.1648411942148807E-2</v>
      </c>
      <c r="N983" s="13">
        <v>0.10957856662999504</v>
      </c>
      <c r="O983" s="13">
        <v>3.7872085373717397E-2</v>
      </c>
      <c r="P983" s="13">
        <v>9.1129019910762707E-2</v>
      </c>
      <c r="Q983" s="13">
        <v>3.1927896606532835E-2</v>
      </c>
      <c r="R983" s="13">
        <v>0.13472193585307407</v>
      </c>
      <c r="S983" s="13">
        <v>0.10878324785485317</v>
      </c>
      <c r="T983" s="13">
        <v>2.7994168488950571E-2</v>
      </c>
      <c r="U983" s="13">
        <v>1.9758510328732614E-2</v>
      </c>
      <c r="V983" s="13" t="s">
        <v>757</v>
      </c>
      <c r="W983" s="13">
        <v>0</v>
      </c>
      <c r="X983" s="13">
        <v>2.5488656954795155E-2</v>
      </c>
      <c r="Y983" s="13" t="s">
        <v>757</v>
      </c>
      <c r="Z983" s="13">
        <v>0.38221938779411746</v>
      </c>
      <c r="AA983" s="13">
        <v>0.17899450190792779</v>
      </c>
      <c r="AB983" s="15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274</v>
      </c>
      <c r="C984" s="29"/>
      <c r="D984" s="13">
        <v>7.560458207608689E-2</v>
      </c>
      <c r="E984" s="13">
        <v>0.10169156271933821</v>
      </c>
      <c r="F984" s="13">
        <v>-8.835023184974744E-2</v>
      </c>
      <c r="G984" s="13">
        <v>7.8135325017547057</v>
      </c>
      <c r="H984" s="13">
        <v>-9.3858689663344208E-2</v>
      </c>
      <c r="I984" s="13">
        <v>-3.0511424806982324E-2</v>
      </c>
      <c r="J984" s="13">
        <v>2.1818924422186248E-2</v>
      </c>
      <c r="K984" s="13">
        <v>-7.7333316222554349E-2</v>
      </c>
      <c r="L984" s="13">
        <v>1.6310466608589813E-2</v>
      </c>
      <c r="M984" s="13">
        <v>-2.9691357389987072E-3</v>
      </c>
      <c r="N984" s="13">
        <v>9.8937333812539885E-2</v>
      </c>
      <c r="O984" s="13">
        <v>-8.8655629034261052E-3</v>
      </c>
      <c r="P984" s="13">
        <v>-6.3562171688562263E-2</v>
      </c>
      <c r="Q984" s="13">
        <v>-0.21504476156247143</v>
      </c>
      <c r="R984" s="13">
        <v>0.10169156271933821</v>
      </c>
      <c r="S984" s="13">
        <v>4.6606984583371425E-2</v>
      </c>
      <c r="T984" s="13">
        <v>-3.601988262057898E-2</v>
      </c>
      <c r="U984" s="13">
        <v>-2.2248738086587228E-2</v>
      </c>
      <c r="V984" s="13" t="s">
        <v>757</v>
      </c>
      <c r="W984" s="13">
        <v>-8.4775935525955859E-3</v>
      </c>
      <c r="X984" s="13">
        <v>-1.6740280272990571E-2</v>
      </c>
      <c r="Y984" s="13" t="s">
        <v>757</v>
      </c>
      <c r="Z984" s="13">
        <v>0.66630848861299907</v>
      </c>
      <c r="AA984" s="13">
        <v>5.2935509813960557E-3</v>
      </c>
      <c r="AB984" s="15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46" t="s">
        <v>275</v>
      </c>
      <c r="C985" s="47"/>
      <c r="D985" s="45">
        <v>0.89</v>
      </c>
      <c r="E985" s="45" t="s">
        <v>276</v>
      </c>
      <c r="F985" s="45">
        <v>0.9</v>
      </c>
      <c r="G985" s="45" t="s">
        <v>276</v>
      </c>
      <c r="H985" s="45">
        <v>0.96</v>
      </c>
      <c r="I985" s="45">
        <v>0.27</v>
      </c>
      <c r="J985" s="45">
        <v>0.3</v>
      </c>
      <c r="K985" s="45">
        <v>0.78</v>
      </c>
      <c r="L985" s="45">
        <v>0.24</v>
      </c>
      <c r="M985" s="45">
        <v>0.03</v>
      </c>
      <c r="N985" s="45">
        <v>1.1399999999999999</v>
      </c>
      <c r="O985" s="45">
        <v>0.03</v>
      </c>
      <c r="P985" s="45" t="s">
        <v>276</v>
      </c>
      <c r="Q985" s="45">
        <v>2.2799999999999998</v>
      </c>
      <c r="R985" s="45">
        <v>1.17</v>
      </c>
      <c r="S985" s="45">
        <v>0.56999999999999995</v>
      </c>
      <c r="T985" s="45">
        <v>0.33</v>
      </c>
      <c r="U985" s="45">
        <v>0.18</v>
      </c>
      <c r="V985" s="45">
        <v>7.16</v>
      </c>
      <c r="W985" s="45" t="s">
        <v>276</v>
      </c>
      <c r="X985" s="45">
        <v>0.12</v>
      </c>
      <c r="Y985" s="45">
        <v>9.02</v>
      </c>
      <c r="Z985" s="45">
        <v>7.31</v>
      </c>
      <c r="AA985" s="45">
        <v>0.12</v>
      </c>
      <c r="AB985" s="15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156" t="s">
        <v>349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BM986" s="55"/>
    </row>
    <row r="987" spans="1:65">
      <c r="BM987" s="55"/>
    </row>
    <row r="988" spans="1:65" ht="15">
      <c r="B988" s="8" t="s">
        <v>619</v>
      </c>
      <c r="BM988" s="28" t="s">
        <v>67</v>
      </c>
    </row>
    <row r="989" spans="1:65" ht="15">
      <c r="A989" s="25" t="s">
        <v>30</v>
      </c>
      <c r="B989" s="18" t="s">
        <v>111</v>
      </c>
      <c r="C989" s="15" t="s">
        <v>112</v>
      </c>
      <c r="D989" s="16" t="s">
        <v>231</v>
      </c>
      <c r="E989" s="17" t="s">
        <v>231</v>
      </c>
      <c r="F989" s="17" t="s">
        <v>231</v>
      </c>
      <c r="G989" s="17" t="s">
        <v>231</v>
      </c>
      <c r="H989" s="17" t="s">
        <v>231</v>
      </c>
      <c r="I989" s="17" t="s">
        <v>231</v>
      </c>
      <c r="J989" s="17" t="s">
        <v>231</v>
      </c>
      <c r="K989" s="17" t="s">
        <v>231</v>
      </c>
      <c r="L989" s="17" t="s">
        <v>231</v>
      </c>
      <c r="M989" s="17" t="s">
        <v>231</v>
      </c>
      <c r="N989" s="17" t="s">
        <v>231</v>
      </c>
      <c r="O989" s="17" t="s">
        <v>231</v>
      </c>
      <c r="P989" s="17" t="s">
        <v>231</v>
      </c>
      <c r="Q989" s="17" t="s">
        <v>231</v>
      </c>
      <c r="R989" s="17" t="s">
        <v>231</v>
      </c>
      <c r="S989" s="17" t="s">
        <v>231</v>
      </c>
      <c r="T989" s="17" t="s">
        <v>231</v>
      </c>
      <c r="U989" s="17" t="s">
        <v>231</v>
      </c>
      <c r="V989" s="17" t="s">
        <v>231</v>
      </c>
      <c r="W989" s="17" t="s">
        <v>231</v>
      </c>
      <c r="X989" s="17" t="s">
        <v>231</v>
      </c>
      <c r="Y989" s="17" t="s">
        <v>231</v>
      </c>
      <c r="Z989" s="17" t="s">
        <v>231</v>
      </c>
      <c r="AA989" s="15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232</v>
      </c>
      <c r="C990" s="9" t="s">
        <v>232</v>
      </c>
      <c r="D990" s="151" t="s">
        <v>236</v>
      </c>
      <c r="E990" s="152" t="s">
        <v>237</v>
      </c>
      <c r="F990" s="152" t="s">
        <v>238</v>
      </c>
      <c r="G990" s="152" t="s">
        <v>241</v>
      </c>
      <c r="H990" s="152" t="s">
        <v>242</v>
      </c>
      <c r="I990" s="152" t="s">
        <v>245</v>
      </c>
      <c r="J990" s="152" t="s">
        <v>246</v>
      </c>
      <c r="K990" s="152" t="s">
        <v>247</v>
      </c>
      <c r="L990" s="152" t="s">
        <v>248</v>
      </c>
      <c r="M990" s="152" t="s">
        <v>249</v>
      </c>
      <c r="N990" s="152" t="s">
        <v>250</v>
      </c>
      <c r="O990" s="152" t="s">
        <v>251</v>
      </c>
      <c r="P990" s="152" t="s">
        <v>252</v>
      </c>
      <c r="Q990" s="152" t="s">
        <v>253</v>
      </c>
      <c r="R990" s="152" t="s">
        <v>254</v>
      </c>
      <c r="S990" s="152" t="s">
        <v>255</v>
      </c>
      <c r="T990" s="152" t="s">
        <v>256</v>
      </c>
      <c r="U990" s="152" t="s">
        <v>257</v>
      </c>
      <c r="V990" s="152" t="s">
        <v>259</v>
      </c>
      <c r="W990" s="152" t="s">
        <v>261</v>
      </c>
      <c r="X990" s="152" t="s">
        <v>262</v>
      </c>
      <c r="Y990" s="152" t="s">
        <v>263</v>
      </c>
      <c r="Z990" s="152" t="s">
        <v>264</v>
      </c>
      <c r="AA990" s="15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294</v>
      </c>
      <c r="E991" s="11" t="s">
        <v>294</v>
      </c>
      <c r="F991" s="11" t="s">
        <v>328</v>
      </c>
      <c r="G991" s="11" t="s">
        <v>329</v>
      </c>
      <c r="H991" s="11" t="s">
        <v>294</v>
      </c>
      <c r="I991" s="11" t="s">
        <v>294</v>
      </c>
      <c r="J991" s="11" t="s">
        <v>294</v>
      </c>
      <c r="K991" s="11" t="s">
        <v>294</v>
      </c>
      <c r="L991" s="11" t="s">
        <v>294</v>
      </c>
      <c r="M991" s="11" t="s">
        <v>294</v>
      </c>
      <c r="N991" s="11" t="s">
        <v>294</v>
      </c>
      <c r="O991" s="11" t="s">
        <v>329</v>
      </c>
      <c r="P991" s="11" t="s">
        <v>329</v>
      </c>
      <c r="Q991" s="11" t="s">
        <v>329</v>
      </c>
      <c r="R991" s="11" t="s">
        <v>329</v>
      </c>
      <c r="S991" s="11" t="s">
        <v>329</v>
      </c>
      <c r="T991" s="11" t="s">
        <v>294</v>
      </c>
      <c r="U991" s="11" t="s">
        <v>294</v>
      </c>
      <c r="V991" s="11" t="s">
        <v>294</v>
      </c>
      <c r="W991" s="11" t="s">
        <v>294</v>
      </c>
      <c r="X991" s="11" t="s">
        <v>328</v>
      </c>
      <c r="Y991" s="11" t="s">
        <v>294</v>
      </c>
      <c r="Z991" s="11" t="s">
        <v>329</v>
      </c>
      <c r="AA991" s="15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9"/>
      <c r="C992" s="9"/>
      <c r="D992" s="26" t="s">
        <v>330</v>
      </c>
      <c r="E992" s="26" t="s">
        <v>331</v>
      </c>
      <c r="F992" s="26" t="s">
        <v>330</v>
      </c>
      <c r="G992" s="26" t="s">
        <v>333</v>
      </c>
      <c r="H992" s="26" t="s">
        <v>333</v>
      </c>
      <c r="I992" s="26" t="s">
        <v>333</v>
      </c>
      <c r="J992" s="26" t="s">
        <v>333</v>
      </c>
      <c r="K992" s="26" t="s">
        <v>333</v>
      </c>
      <c r="L992" s="26" t="s">
        <v>333</v>
      </c>
      <c r="M992" s="26" t="s">
        <v>333</v>
      </c>
      <c r="N992" s="26" t="s">
        <v>333</v>
      </c>
      <c r="O992" s="26" t="s">
        <v>331</v>
      </c>
      <c r="P992" s="26" t="s">
        <v>332</v>
      </c>
      <c r="Q992" s="26" t="s">
        <v>332</v>
      </c>
      <c r="R992" s="26" t="s">
        <v>331</v>
      </c>
      <c r="S992" s="26" t="s">
        <v>333</v>
      </c>
      <c r="T992" s="26" t="s">
        <v>270</v>
      </c>
      <c r="U992" s="26" t="s">
        <v>332</v>
      </c>
      <c r="V992" s="26" t="s">
        <v>331</v>
      </c>
      <c r="W992" s="26" t="s">
        <v>333</v>
      </c>
      <c r="X992" s="26" t="s">
        <v>330</v>
      </c>
      <c r="Y992" s="26" t="s">
        <v>333</v>
      </c>
      <c r="Z992" s="26" t="s">
        <v>332</v>
      </c>
      <c r="AA992" s="15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8">
        <v>1</v>
      </c>
      <c r="C993" s="14">
        <v>1</v>
      </c>
      <c r="D993" s="22">
        <v>4.3063583359053821</v>
      </c>
      <c r="E993" s="22">
        <v>3.49</v>
      </c>
      <c r="F993" s="154">
        <v>6.1829773530000001</v>
      </c>
      <c r="G993" s="22">
        <v>3.1</v>
      </c>
      <c r="H993" s="148">
        <v>6.6340000000000003</v>
      </c>
      <c r="I993" s="22">
        <v>3.4</v>
      </c>
      <c r="J993" s="22">
        <v>2.7</v>
      </c>
      <c r="K993" s="22">
        <v>3.8</v>
      </c>
      <c r="L993" s="22">
        <v>3.3</v>
      </c>
      <c r="M993" s="22">
        <v>3.8</v>
      </c>
      <c r="N993" s="22">
        <v>3.2</v>
      </c>
      <c r="O993" s="22">
        <v>4.0588871040000001</v>
      </c>
      <c r="P993" s="22">
        <v>3.5</v>
      </c>
      <c r="Q993" s="22">
        <v>3.1</v>
      </c>
      <c r="R993" s="154">
        <v>6.27</v>
      </c>
      <c r="S993" s="22">
        <v>3.1</v>
      </c>
      <c r="T993" s="22">
        <v>2.6</v>
      </c>
      <c r="U993" s="22">
        <v>4.4000000000000004</v>
      </c>
      <c r="V993" s="22">
        <v>5.54</v>
      </c>
      <c r="W993" s="154">
        <v>1.3</v>
      </c>
      <c r="X993" s="154">
        <v>113.04</v>
      </c>
      <c r="Y993" s="22">
        <v>5.5</v>
      </c>
      <c r="Z993" s="22">
        <v>4.9000000000000004</v>
      </c>
      <c r="AA993" s="15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>
        <v>1</v>
      </c>
      <c r="C994" s="9">
        <v>2</v>
      </c>
      <c r="D994" s="11">
        <v>4.2065309321585502</v>
      </c>
      <c r="E994" s="11">
        <v>3.33</v>
      </c>
      <c r="F994" s="155">
        <v>5.9157856820000001</v>
      </c>
      <c r="G994" s="11">
        <v>3</v>
      </c>
      <c r="H994" s="11">
        <v>4.9720000000000004</v>
      </c>
      <c r="I994" s="11">
        <v>3.4</v>
      </c>
      <c r="J994" s="11">
        <v>2.6</v>
      </c>
      <c r="K994" s="11">
        <v>3.7</v>
      </c>
      <c r="L994" s="11">
        <v>3.4</v>
      </c>
      <c r="M994" s="11">
        <v>3.4</v>
      </c>
      <c r="N994" s="11">
        <v>2.9</v>
      </c>
      <c r="O994" s="11">
        <v>3.5178154556400001</v>
      </c>
      <c r="P994" s="11">
        <v>3.4</v>
      </c>
      <c r="Q994" s="11">
        <v>3</v>
      </c>
      <c r="R994" s="155">
        <v>6.37</v>
      </c>
      <c r="S994" s="11">
        <v>3.1</v>
      </c>
      <c r="T994" s="11">
        <v>2.5</v>
      </c>
      <c r="U994" s="11">
        <v>4.3</v>
      </c>
      <c r="V994" s="11">
        <v>5.66</v>
      </c>
      <c r="W994" s="155">
        <v>1.46</v>
      </c>
      <c r="X994" s="155">
        <v>115.03999999999999</v>
      </c>
      <c r="Y994" s="11">
        <v>5.0999999999999996</v>
      </c>
      <c r="Z994" s="11">
        <v>4.8</v>
      </c>
      <c r="AA994" s="15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28</v>
      </c>
    </row>
    <row r="995" spans="1:65">
      <c r="A995" s="30"/>
      <c r="B995" s="19">
        <v>1</v>
      </c>
      <c r="C995" s="9">
        <v>3</v>
      </c>
      <c r="D995" s="11">
        <v>4.4076221527270594</v>
      </c>
      <c r="E995" s="11">
        <v>3.17</v>
      </c>
      <c r="F995" s="149">
        <v>4.8569573549999996</v>
      </c>
      <c r="G995" s="11">
        <v>3.1</v>
      </c>
      <c r="H995" s="11">
        <v>4.8078000000000003</v>
      </c>
      <c r="I995" s="11">
        <v>3.4</v>
      </c>
      <c r="J995" s="11">
        <v>2.7</v>
      </c>
      <c r="K995" s="11">
        <v>3.8</v>
      </c>
      <c r="L995" s="11">
        <v>3.2</v>
      </c>
      <c r="M995" s="11">
        <v>3.5</v>
      </c>
      <c r="N995" s="11">
        <v>3</v>
      </c>
      <c r="O995" s="11">
        <v>3.4621239693600003</v>
      </c>
      <c r="P995" s="11">
        <v>3.4</v>
      </c>
      <c r="Q995" s="11">
        <v>3</v>
      </c>
      <c r="R995" s="155">
        <v>6.35</v>
      </c>
      <c r="S995" s="11">
        <v>3.2</v>
      </c>
      <c r="T995" s="11">
        <v>2.2999999999999998</v>
      </c>
      <c r="U995" s="11">
        <v>4.2</v>
      </c>
      <c r="V995" s="11">
        <v>5.63</v>
      </c>
      <c r="W995" s="155">
        <v>1.31</v>
      </c>
      <c r="X995" s="155">
        <v>111.28</v>
      </c>
      <c r="Y995" s="11">
        <v>5.7</v>
      </c>
      <c r="Z995" s="11">
        <v>4.7</v>
      </c>
      <c r="AA995" s="15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16</v>
      </c>
    </row>
    <row r="996" spans="1:65">
      <c r="A996" s="30"/>
      <c r="B996" s="19">
        <v>1</v>
      </c>
      <c r="C996" s="9">
        <v>4</v>
      </c>
      <c r="D996" s="11">
        <v>4.4615900539873437</v>
      </c>
      <c r="E996" s="11">
        <v>3.18</v>
      </c>
      <c r="F996" s="155">
        <v>6.2142879219999996</v>
      </c>
      <c r="G996" s="11">
        <v>3.7</v>
      </c>
      <c r="H996" s="11">
        <v>5.1708999999999996</v>
      </c>
      <c r="I996" s="11">
        <v>3.3</v>
      </c>
      <c r="J996" s="11">
        <v>2.6</v>
      </c>
      <c r="K996" s="11">
        <v>3.6</v>
      </c>
      <c r="L996" s="11">
        <v>3.6</v>
      </c>
      <c r="M996" s="11">
        <v>3.8</v>
      </c>
      <c r="N996" s="11">
        <v>2.9</v>
      </c>
      <c r="O996" s="11">
        <v>3.7605594492000005</v>
      </c>
      <c r="P996" s="11">
        <v>3.5</v>
      </c>
      <c r="Q996" s="11">
        <v>3.1</v>
      </c>
      <c r="R996" s="155">
        <v>6.37</v>
      </c>
      <c r="S996" s="11">
        <v>3.2</v>
      </c>
      <c r="T996" s="11">
        <v>2.5</v>
      </c>
      <c r="U996" s="11">
        <v>4.3</v>
      </c>
      <c r="V996" s="11">
        <v>5.74</v>
      </c>
      <c r="W996" s="155">
        <v>1.48</v>
      </c>
      <c r="X996" s="155">
        <v>109.2</v>
      </c>
      <c r="Y996" s="11">
        <v>5.4</v>
      </c>
      <c r="Z996" s="11">
        <v>4.8</v>
      </c>
      <c r="AA996" s="15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3.7575765928700267</v>
      </c>
    </row>
    <row r="997" spans="1:65">
      <c r="A997" s="30"/>
      <c r="B997" s="19">
        <v>1</v>
      </c>
      <c r="C997" s="9">
        <v>5</v>
      </c>
      <c r="D997" s="11">
        <v>4.3306031152360411</v>
      </c>
      <c r="E997" s="11">
        <v>2.65</v>
      </c>
      <c r="F997" s="155">
        <v>6.0925845709999997</v>
      </c>
      <c r="G997" s="11">
        <v>3.7</v>
      </c>
      <c r="H997" s="11">
        <v>4.9161999999999999</v>
      </c>
      <c r="I997" s="11">
        <v>3.2</v>
      </c>
      <c r="J997" s="11">
        <v>2.7</v>
      </c>
      <c r="K997" s="11">
        <v>3.8</v>
      </c>
      <c r="L997" s="11">
        <v>3.5</v>
      </c>
      <c r="M997" s="11">
        <v>3.4</v>
      </c>
      <c r="N997" s="11">
        <v>3</v>
      </c>
      <c r="O997" s="11">
        <v>3.3533343651600003</v>
      </c>
      <c r="P997" s="11">
        <v>3.4</v>
      </c>
      <c r="Q997" s="11">
        <v>3.1</v>
      </c>
      <c r="R997" s="155">
        <v>6.29</v>
      </c>
      <c r="S997" s="11">
        <v>3</v>
      </c>
      <c r="T997" s="11">
        <v>2.2999999999999998</v>
      </c>
      <c r="U997" s="11">
        <v>4.2</v>
      </c>
      <c r="V997" s="149">
        <v>6.08</v>
      </c>
      <c r="W997" s="155">
        <v>1.4</v>
      </c>
      <c r="X997" s="155">
        <v>113.12</v>
      </c>
      <c r="Y997" s="11">
        <v>5</v>
      </c>
      <c r="Z997" s="11">
        <v>4.7</v>
      </c>
      <c r="AA997" s="15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118</v>
      </c>
    </row>
    <row r="998" spans="1:65">
      <c r="A998" s="30"/>
      <c r="B998" s="19">
        <v>1</v>
      </c>
      <c r="C998" s="9">
        <v>6</v>
      </c>
      <c r="D998" s="11">
        <v>4.2591810806086645</v>
      </c>
      <c r="E998" s="11">
        <v>3.05</v>
      </c>
      <c r="F998" s="155">
        <v>5.6796837059999996</v>
      </c>
      <c r="G998" s="11">
        <v>3.6</v>
      </c>
      <c r="H998" s="11">
        <v>5.3529</v>
      </c>
      <c r="I998" s="11">
        <v>3.3</v>
      </c>
      <c r="J998" s="11">
        <v>2.6</v>
      </c>
      <c r="K998" s="11">
        <v>3.6</v>
      </c>
      <c r="L998" s="11">
        <v>3.4</v>
      </c>
      <c r="M998" s="11">
        <v>3.4</v>
      </c>
      <c r="N998" s="11">
        <v>3.2</v>
      </c>
      <c r="O998" s="11">
        <v>3.6413655732000003</v>
      </c>
      <c r="P998" s="11">
        <v>3.5</v>
      </c>
      <c r="Q998" s="11">
        <v>3.2</v>
      </c>
      <c r="R998" s="155">
        <v>6.32</v>
      </c>
      <c r="S998" s="11">
        <v>3.3</v>
      </c>
      <c r="T998" s="11">
        <v>2.5</v>
      </c>
      <c r="U998" s="11">
        <v>4.2</v>
      </c>
      <c r="V998" s="11">
        <v>5.65</v>
      </c>
      <c r="W998" s="155">
        <v>1.45</v>
      </c>
      <c r="X998" s="149">
        <v>123.12</v>
      </c>
      <c r="Y998" s="11">
        <v>5.4</v>
      </c>
      <c r="Z998" s="11">
        <v>4.9000000000000004</v>
      </c>
      <c r="AA998" s="15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20" t="s">
        <v>271</v>
      </c>
      <c r="C999" s="12"/>
      <c r="D999" s="23">
        <v>4.3286476117705073</v>
      </c>
      <c r="E999" s="23">
        <v>3.145</v>
      </c>
      <c r="F999" s="23">
        <v>5.823712764833334</v>
      </c>
      <c r="G999" s="23">
        <v>3.3666666666666667</v>
      </c>
      <c r="H999" s="23">
        <v>5.3089666666666666</v>
      </c>
      <c r="I999" s="23">
        <v>3.3333333333333335</v>
      </c>
      <c r="J999" s="23">
        <v>2.65</v>
      </c>
      <c r="K999" s="23">
        <v>3.7166666666666668</v>
      </c>
      <c r="L999" s="23">
        <v>3.4</v>
      </c>
      <c r="M999" s="23">
        <v>3.5499999999999994</v>
      </c>
      <c r="N999" s="23">
        <v>3.0333333333333332</v>
      </c>
      <c r="O999" s="23">
        <v>3.6323476527600005</v>
      </c>
      <c r="P999" s="23">
        <v>3.4499999999999997</v>
      </c>
      <c r="Q999" s="23">
        <v>3.0833333333333335</v>
      </c>
      <c r="R999" s="23">
        <v>6.3283333333333331</v>
      </c>
      <c r="S999" s="23">
        <v>3.1500000000000004</v>
      </c>
      <c r="T999" s="23">
        <v>2.4499999999999997</v>
      </c>
      <c r="U999" s="23">
        <v>4.2666666666666666</v>
      </c>
      <c r="V999" s="23">
        <v>5.7166666666666659</v>
      </c>
      <c r="W999" s="23">
        <v>1.4000000000000001</v>
      </c>
      <c r="X999" s="23">
        <v>114.13333333333334</v>
      </c>
      <c r="Y999" s="23">
        <v>5.3500000000000005</v>
      </c>
      <c r="Z999" s="23">
        <v>4.8</v>
      </c>
      <c r="AA999" s="15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272</v>
      </c>
      <c r="C1000" s="29"/>
      <c r="D1000" s="11">
        <v>4.3184807255707121</v>
      </c>
      <c r="E1000" s="11">
        <v>3.1749999999999998</v>
      </c>
      <c r="F1000" s="11">
        <v>6.0041851264999995</v>
      </c>
      <c r="G1000" s="11">
        <v>3.35</v>
      </c>
      <c r="H1000" s="11">
        <v>5.0714500000000005</v>
      </c>
      <c r="I1000" s="11">
        <v>3.3499999999999996</v>
      </c>
      <c r="J1000" s="11">
        <v>2.6500000000000004</v>
      </c>
      <c r="K1000" s="11">
        <v>3.75</v>
      </c>
      <c r="L1000" s="11">
        <v>3.4</v>
      </c>
      <c r="M1000" s="11">
        <v>3.45</v>
      </c>
      <c r="N1000" s="11">
        <v>3</v>
      </c>
      <c r="O1000" s="11">
        <v>3.5795905144200004</v>
      </c>
      <c r="P1000" s="11">
        <v>3.45</v>
      </c>
      <c r="Q1000" s="11">
        <v>3.1</v>
      </c>
      <c r="R1000" s="11">
        <v>6.335</v>
      </c>
      <c r="S1000" s="11">
        <v>3.1500000000000004</v>
      </c>
      <c r="T1000" s="11">
        <v>2.5</v>
      </c>
      <c r="U1000" s="11">
        <v>4.25</v>
      </c>
      <c r="V1000" s="11">
        <v>5.6550000000000002</v>
      </c>
      <c r="W1000" s="11">
        <v>1.4249999999999998</v>
      </c>
      <c r="X1000" s="11">
        <v>113.08000000000001</v>
      </c>
      <c r="Y1000" s="11">
        <v>5.4</v>
      </c>
      <c r="Z1000" s="11">
        <v>4.8</v>
      </c>
      <c r="AA1000" s="15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273</v>
      </c>
      <c r="C1001" s="29"/>
      <c r="D1001" s="24">
        <v>9.3967429746033809E-2</v>
      </c>
      <c r="E1001" s="24">
        <v>0.2860594343838358</v>
      </c>
      <c r="F1001" s="24">
        <v>0.5133711834849457</v>
      </c>
      <c r="G1001" s="24">
        <v>0.33266599866332403</v>
      </c>
      <c r="H1001" s="24">
        <v>0.67759664894881677</v>
      </c>
      <c r="I1001" s="24">
        <v>8.1649658092772526E-2</v>
      </c>
      <c r="J1001" s="24">
        <v>5.4772255750516662E-2</v>
      </c>
      <c r="K1001" s="24">
        <v>9.8319208025017368E-2</v>
      </c>
      <c r="L1001" s="24">
        <v>0.1414213562373095</v>
      </c>
      <c r="M1001" s="24">
        <v>0.19748417658131492</v>
      </c>
      <c r="N1001" s="24">
        <v>0.13662601021279477</v>
      </c>
      <c r="O1001" s="24">
        <v>0.2523480264730884</v>
      </c>
      <c r="P1001" s="24">
        <v>5.4772255750516662E-2</v>
      </c>
      <c r="Q1001" s="24">
        <v>7.5277265270908167E-2</v>
      </c>
      <c r="R1001" s="24">
        <v>4.2150523919242996E-2</v>
      </c>
      <c r="S1001" s="24">
        <v>0.10488088481701512</v>
      </c>
      <c r="T1001" s="24">
        <v>0.12247448713915902</v>
      </c>
      <c r="U1001" s="24">
        <v>8.1649658092772609E-2</v>
      </c>
      <c r="V1001" s="24">
        <v>0.1891736415747888</v>
      </c>
      <c r="W1001" s="24">
        <v>7.8230428862431742E-2</v>
      </c>
      <c r="X1001" s="24">
        <v>4.8225249264951104</v>
      </c>
      <c r="Y1001" s="24">
        <v>0.25884358211089581</v>
      </c>
      <c r="Z1001" s="24">
        <v>8.9442719099991672E-2</v>
      </c>
      <c r="AA1001" s="15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87</v>
      </c>
      <c r="C1002" s="29"/>
      <c r="D1002" s="13">
        <v>2.1708265068867357E-2</v>
      </c>
      <c r="E1002" s="13">
        <v>9.0956894875623459E-2</v>
      </c>
      <c r="F1002" s="13">
        <v>8.8151872218862365E-2</v>
      </c>
      <c r="G1002" s="13">
        <v>9.8811682771284368E-2</v>
      </c>
      <c r="H1002" s="13">
        <v>0.12763249262860007</v>
      </c>
      <c r="I1002" s="13">
        <v>2.4494897427831758E-2</v>
      </c>
      <c r="J1002" s="13">
        <v>2.0668775754911949E-2</v>
      </c>
      <c r="K1002" s="13">
        <v>2.6453598571753553E-2</v>
      </c>
      <c r="L1002" s="13">
        <v>4.1594516540385151E-2</v>
      </c>
      <c r="M1002" s="13">
        <v>5.562934551586337E-2</v>
      </c>
      <c r="N1002" s="13">
        <v>4.5041541828393886E-2</v>
      </c>
      <c r="O1002" s="13">
        <v>6.9472432321103533E-2</v>
      </c>
      <c r="P1002" s="13">
        <v>1.5876016159570048E-2</v>
      </c>
      <c r="Q1002" s="13">
        <v>2.4414248195970215E-2</v>
      </c>
      <c r="R1002" s="13">
        <v>6.6606042537650243E-3</v>
      </c>
      <c r="S1002" s="13">
        <v>3.3295518989528601E-2</v>
      </c>
      <c r="T1002" s="13">
        <v>4.9989586587411851E-2</v>
      </c>
      <c r="U1002" s="13">
        <v>1.9136638615493581E-2</v>
      </c>
      <c r="V1002" s="13">
        <v>3.3091599109292505E-2</v>
      </c>
      <c r="W1002" s="13">
        <v>5.5878877758879814E-2</v>
      </c>
      <c r="X1002" s="13">
        <v>4.2253431014852016E-2</v>
      </c>
      <c r="Y1002" s="13">
        <v>4.8381977964653419E-2</v>
      </c>
      <c r="Z1002" s="13">
        <v>1.8633899812498265E-2</v>
      </c>
      <c r="AA1002" s="15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274</v>
      </c>
      <c r="C1003" s="29"/>
      <c r="D1003" s="13">
        <v>0.15197854382638099</v>
      </c>
      <c r="E1003" s="13">
        <v>-0.16302437960476601</v>
      </c>
      <c r="F1003" s="13">
        <v>0.54985869772655738</v>
      </c>
      <c r="G1003" s="13">
        <v>-0.10403245723456667</v>
      </c>
      <c r="H1003" s="13">
        <v>0.41286984721492859</v>
      </c>
      <c r="I1003" s="13">
        <v>-0.1129034230045215</v>
      </c>
      <c r="J1003" s="13">
        <v>-0.29475822128859464</v>
      </c>
      <c r="K1003" s="13">
        <v>-1.0887316650041501E-2</v>
      </c>
      <c r="L1003" s="13">
        <v>-9.5161491464611947E-2</v>
      </c>
      <c r="M1003" s="13">
        <v>-5.5242145499815543E-2</v>
      </c>
      <c r="N1003" s="13">
        <v>-0.19274211493411464</v>
      </c>
      <c r="O1003" s="13">
        <v>-3.3327049233712769E-2</v>
      </c>
      <c r="P1003" s="13">
        <v>-8.1855042809679812E-2</v>
      </c>
      <c r="Q1003" s="13">
        <v>-0.17943566627918239</v>
      </c>
      <c r="R1003" s="13">
        <v>0.68415285142591586</v>
      </c>
      <c r="S1003" s="13">
        <v>-0.16169373473927273</v>
      </c>
      <c r="T1003" s="13">
        <v>-0.3479840159083234</v>
      </c>
      <c r="U1003" s="13">
        <v>0.13548361855421254</v>
      </c>
      <c r="V1003" s="13">
        <v>0.52137062954724533</v>
      </c>
      <c r="W1003" s="13">
        <v>-0.627419437661899</v>
      </c>
      <c r="X1003" s="13">
        <v>29.374186796325187</v>
      </c>
      <c r="Y1003" s="13">
        <v>0.42379000607774309</v>
      </c>
      <c r="Z1003" s="13">
        <v>0.27741907087348894</v>
      </c>
      <c r="AA1003" s="15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275</v>
      </c>
      <c r="C1004" s="47"/>
      <c r="D1004" s="45">
        <v>0.73</v>
      </c>
      <c r="E1004" s="45">
        <v>0.38</v>
      </c>
      <c r="F1004" s="45">
        <v>2.14</v>
      </c>
      <c r="G1004" s="45">
        <v>0.17</v>
      </c>
      <c r="H1004" s="45">
        <v>1.66</v>
      </c>
      <c r="I1004" s="45">
        <v>0.2</v>
      </c>
      <c r="J1004" s="45">
        <v>0.85</v>
      </c>
      <c r="K1004" s="45">
        <v>0.16</v>
      </c>
      <c r="L1004" s="45">
        <v>0.14000000000000001</v>
      </c>
      <c r="M1004" s="45">
        <v>0</v>
      </c>
      <c r="N1004" s="45">
        <v>0.49</v>
      </c>
      <c r="O1004" s="45">
        <v>0.08</v>
      </c>
      <c r="P1004" s="45">
        <v>0.09</v>
      </c>
      <c r="Q1004" s="45">
        <v>0.44</v>
      </c>
      <c r="R1004" s="45">
        <v>2.61</v>
      </c>
      <c r="S1004" s="45">
        <v>0.38</v>
      </c>
      <c r="T1004" s="45">
        <v>1.03</v>
      </c>
      <c r="U1004" s="45">
        <v>0.67</v>
      </c>
      <c r="V1004" s="45">
        <v>2.04</v>
      </c>
      <c r="W1004" s="45">
        <v>2.02</v>
      </c>
      <c r="X1004" s="45">
        <v>104.05</v>
      </c>
      <c r="Y1004" s="45">
        <v>1.69</v>
      </c>
      <c r="Z1004" s="45">
        <v>1.18</v>
      </c>
      <c r="AA1004" s="15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5"/>
    </row>
    <row r="1006" spans="1:65" ht="15">
      <c r="B1006" s="8" t="s">
        <v>620</v>
      </c>
      <c r="BM1006" s="28" t="s">
        <v>67</v>
      </c>
    </row>
    <row r="1007" spans="1:65" ht="15">
      <c r="A1007" s="25" t="s">
        <v>63</v>
      </c>
      <c r="B1007" s="18" t="s">
        <v>111</v>
      </c>
      <c r="C1007" s="15" t="s">
        <v>112</v>
      </c>
      <c r="D1007" s="16" t="s">
        <v>231</v>
      </c>
      <c r="E1007" s="17" t="s">
        <v>231</v>
      </c>
      <c r="F1007" s="17" t="s">
        <v>231</v>
      </c>
      <c r="G1007" s="17" t="s">
        <v>231</v>
      </c>
      <c r="H1007" s="17" t="s">
        <v>231</v>
      </c>
      <c r="I1007" s="17" t="s">
        <v>231</v>
      </c>
      <c r="J1007" s="17" t="s">
        <v>231</v>
      </c>
      <c r="K1007" s="17" t="s">
        <v>231</v>
      </c>
      <c r="L1007" s="17" t="s">
        <v>231</v>
      </c>
      <c r="M1007" s="17" t="s">
        <v>231</v>
      </c>
      <c r="N1007" s="17" t="s">
        <v>231</v>
      </c>
      <c r="O1007" s="17" t="s">
        <v>231</v>
      </c>
      <c r="P1007" s="17" t="s">
        <v>231</v>
      </c>
      <c r="Q1007" s="17" t="s">
        <v>231</v>
      </c>
      <c r="R1007" s="17" t="s">
        <v>231</v>
      </c>
      <c r="S1007" s="17" t="s">
        <v>231</v>
      </c>
      <c r="T1007" s="17" t="s">
        <v>231</v>
      </c>
      <c r="U1007" s="17" t="s">
        <v>231</v>
      </c>
      <c r="V1007" s="17" t="s">
        <v>231</v>
      </c>
      <c r="W1007" s="17" t="s">
        <v>231</v>
      </c>
      <c r="X1007" s="17" t="s">
        <v>231</v>
      </c>
      <c r="Y1007" s="17" t="s">
        <v>231</v>
      </c>
      <c r="Z1007" s="17" t="s">
        <v>231</v>
      </c>
      <c r="AA1007" s="17" t="s">
        <v>231</v>
      </c>
      <c r="AB1007" s="17" t="s">
        <v>231</v>
      </c>
      <c r="AC1007" s="17" t="s">
        <v>231</v>
      </c>
      <c r="AD1007" s="17" t="s">
        <v>231</v>
      </c>
      <c r="AE1007" s="15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232</v>
      </c>
      <c r="C1008" s="9" t="s">
        <v>232</v>
      </c>
      <c r="D1008" s="151" t="s">
        <v>236</v>
      </c>
      <c r="E1008" s="152" t="s">
        <v>237</v>
      </c>
      <c r="F1008" s="152" t="s">
        <v>238</v>
      </c>
      <c r="G1008" s="152" t="s">
        <v>298</v>
      </c>
      <c r="H1008" s="152" t="s">
        <v>241</v>
      </c>
      <c r="I1008" s="152" t="s">
        <v>242</v>
      </c>
      <c r="J1008" s="152" t="s">
        <v>243</v>
      </c>
      <c r="K1008" s="152" t="s">
        <v>245</v>
      </c>
      <c r="L1008" s="152" t="s">
        <v>246</v>
      </c>
      <c r="M1008" s="152" t="s">
        <v>247</v>
      </c>
      <c r="N1008" s="152" t="s">
        <v>248</v>
      </c>
      <c r="O1008" s="152" t="s">
        <v>249</v>
      </c>
      <c r="P1008" s="152" t="s">
        <v>250</v>
      </c>
      <c r="Q1008" s="152" t="s">
        <v>251</v>
      </c>
      <c r="R1008" s="152" t="s">
        <v>252</v>
      </c>
      <c r="S1008" s="152" t="s">
        <v>253</v>
      </c>
      <c r="T1008" s="152" t="s">
        <v>254</v>
      </c>
      <c r="U1008" s="152" t="s">
        <v>255</v>
      </c>
      <c r="V1008" s="152" t="s">
        <v>256</v>
      </c>
      <c r="W1008" s="152" t="s">
        <v>257</v>
      </c>
      <c r="X1008" s="152" t="s">
        <v>258</v>
      </c>
      <c r="Y1008" s="152" t="s">
        <v>259</v>
      </c>
      <c r="Z1008" s="152" t="s">
        <v>260</v>
      </c>
      <c r="AA1008" s="152" t="s">
        <v>261</v>
      </c>
      <c r="AB1008" s="152" t="s">
        <v>262</v>
      </c>
      <c r="AC1008" s="152" t="s">
        <v>263</v>
      </c>
      <c r="AD1008" s="152" t="s">
        <v>264</v>
      </c>
      <c r="AE1008" s="15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1</v>
      </c>
    </row>
    <row r="1009" spans="1:65">
      <c r="A1009" s="30"/>
      <c r="B1009" s="19"/>
      <c r="C1009" s="9"/>
      <c r="D1009" s="10" t="s">
        <v>294</v>
      </c>
      <c r="E1009" s="11" t="s">
        <v>328</v>
      </c>
      <c r="F1009" s="11" t="s">
        <v>328</v>
      </c>
      <c r="G1009" s="11" t="s">
        <v>329</v>
      </c>
      <c r="H1009" s="11" t="s">
        <v>329</v>
      </c>
      <c r="I1009" s="11" t="s">
        <v>328</v>
      </c>
      <c r="J1009" s="11" t="s">
        <v>328</v>
      </c>
      <c r="K1009" s="11" t="s">
        <v>294</v>
      </c>
      <c r="L1009" s="11" t="s">
        <v>294</v>
      </c>
      <c r="M1009" s="11" t="s">
        <v>294</v>
      </c>
      <c r="N1009" s="11" t="s">
        <v>294</v>
      </c>
      <c r="O1009" s="11" t="s">
        <v>294</v>
      </c>
      <c r="P1009" s="11" t="s">
        <v>294</v>
      </c>
      <c r="Q1009" s="11" t="s">
        <v>329</v>
      </c>
      <c r="R1009" s="11" t="s">
        <v>329</v>
      </c>
      <c r="S1009" s="11" t="s">
        <v>329</v>
      </c>
      <c r="T1009" s="11" t="s">
        <v>329</v>
      </c>
      <c r="U1009" s="11" t="s">
        <v>329</v>
      </c>
      <c r="V1009" s="11" t="s">
        <v>294</v>
      </c>
      <c r="W1009" s="11" t="s">
        <v>328</v>
      </c>
      <c r="X1009" s="11" t="s">
        <v>328</v>
      </c>
      <c r="Y1009" s="11" t="s">
        <v>294</v>
      </c>
      <c r="Z1009" s="11" t="s">
        <v>329</v>
      </c>
      <c r="AA1009" s="11" t="s">
        <v>328</v>
      </c>
      <c r="AB1009" s="11" t="s">
        <v>328</v>
      </c>
      <c r="AC1009" s="11" t="s">
        <v>294</v>
      </c>
      <c r="AD1009" s="11" t="s">
        <v>329</v>
      </c>
      <c r="AE1009" s="15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9"/>
      <c r="C1010" s="9"/>
      <c r="D1010" s="26" t="s">
        <v>330</v>
      </c>
      <c r="E1010" s="26" t="s">
        <v>331</v>
      </c>
      <c r="F1010" s="26" t="s">
        <v>330</v>
      </c>
      <c r="G1010" s="26" t="s">
        <v>332</v>
      </c>
      <c r="H1010" s="26" t="s">
        <v>333</v>
      </c>
      <c r="I1010" s="26" t="s">
        <v>333</v>
      </c>
      <c r="J1010" s="26" t="s">
        <v>333</v>
      </c>
      <c r="K1010" s="26" t="s">
        <v>333</v>
      </c>
      <c r="L1010" s="26" t="s">
        <v>333</v>
      </c>
      <c r="M1010" s="26" t="s">
        <v>333</v>
      </c>
      <c r="N1010" s="26" t="s">
        <v>333</v>
      </c>
      <c r="O1010" s="26" t="s">
        <v>333</v>
      </c>
      <c r="P1010" s="26" t="s">
        <v>333</v>
      </c>
      <c r="Q1010" s="26" t="s">
        <v>331</v>
      </c>
      <c r="R1010" s="26" t="s">
        <v>332</v>
      </c>
      <c r="S1010" s="26" t="s">
        <v>332</v>
      </c>
      <c r="T1010" s="26" t="s">
        <v>331</v>
      </c>
      <c r="U1010" s="26" t="s">
        <v>333</v>
      </c>
      <c r="V1010" s="26" t="s">
        <v>270</v>
      </c>
      <c r="W1010" s="26" t="s">
        <v>332</v>
      </c>
      <c r="X1010" s="26" t="s">
        <v>331</v>
      </c>
      <c r="Y1010" s="26" t="s">
        <v>331</v>
      </c>
      <c r="Z1010" s="26" t="s">
        <v>333</v>
      </c>
      <c r="AA1010" s="26" t="s">
        <v>333</v>
      </c>
      <c r="AB1010" s="26" t="s">
        <v>330</v>
      </c>
      <c r="AC1010" s="26" t="s">
        <v>333</v>
      </c>
      <c r="AD1010" s="26" t="s">
        <v>332</v>
      </c>
      <c r="AE1010" s="15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214">
        <v>0.14771055771204716</v>
      </c>
      <c r="E1011" s="214">
        <v>0.15590000000000001</v>
      </c>
      <c r="F1011" s="214">
        <v>0.17525708410000002</v>
      </c>
      <c r="G1011" s="214">
        <v>0.1869594842</v>
      </c>
      <c r="H1011" s="214">
        <v>0.13</v>
      </c>
      <c r="I1011" s="214">
        <v>0.1643</v>
      </c>
      <c r="J1011" s="214">
        <v>0.15</v>
      </c>
      <c r="K1011" s="214">
        <v>0.152</v>
      </c>
      <c r="L1011" s="214">
        <v>0.16600000000000001</v>
      </c>
      <c r="M1011" s="214">
        <v>0.156</v>
      </c>
      <c r="N1011" s="214">
        <v>0.16300000000000001</v>
      </c>
      <c r="O1011" s="214">
        <v>0.16400000000000001</v>
      </c>
      <c r="P1011" s="214">
        <v>0.16800000000000001</v>
      </c>
      <c r="Q1011" s="214">
        <v>0.16480864708973331</v>
      </c>
      <c r="R1011" s="214">
        <v>0.154</v>
      </c>
      <c r="S1011" s="214">
        <v>0.17</v>
      </c>
      <c r="T1011" s="214">
        <v>0.17799999999999999</v>
      </c>
      <c r="U1011" s="214">
        <v>0.17</v>
      </c>
      <c r="V1011" s="214">
        <v>0.153</v>
      </c>
      <c r="W1011" s="214">
        <v>0.15</v>
      </c>
      <c r="X1011" s="214">
        <v>0.1462</v>
      </c>
      <c r="Y1011" s="214">
        <v>0.1739</v>
      </c>
      <c r="Z1011" s="214">
        <v>0.16736500000000001</v>
      </c>
      <c r="AA1011" s="214">
        <v>0.1739</v>
      </c>
      <c r="AB1011" s="214">
        <v>0.1396</v>
      </c>
      <c r="AC1011" s="213">
        <v>0.22400000000000003</v>
      </c>
      <c r="AD1011" s="214">
        <v>0.18</v>
      </c>
      <c r="AE1011" s="211"/>
      <c r="AF1011" s="212"/>
      <c r="AG1011" s="212"/>
      <c r="AH1011" s="212"/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2"/>
      <c r="AT1011" s="212"/>
      <c r="AU1011" s="212"/>
      <c r="AV1011" s="212"/>
      <c r="AW1011" s="212"/>
      <c r="AX1011" s="212"/>
      <c r="AY1011" s="212"/>
      <c r="AZ1011" s="212"/>
      <c r="BA1011" s="212"/>
      <c r="BB1011" s="212"/>
      <c r="BC1011" s="212"/>
      <c r="BD1011" s="212"/>
      <c r="BE1011" s="212"/>
      <c r="BF1011" s="212"/>
      <c r="BG1011" s="212"/>
      <c r="BH1011" s="212"/>
      <c r="BI1011" s="212"/>
      <c r="BJ1011" s="212"/>
      <c r="BK1011" s="212"/>
      <c r="BL1011" s="212"/>
      <c r="BM1011" s="215">
        <v>1</v>
      </c>
    </row>
    <row r="1012" spans="1:65">
      <c r="A1012" s="30"/>
      <c r="B1012" s="19">
        <v>1</v>
      </c>
      <c r="C1012" s="9">
        <v>2</v>
      </c>
      <c r="D1012" s="24">
        <v>0.15126683807250019</v>
      </c>
      <c r="E1012" s="24">
        <v>0.15659999999999999</v>
      </c>
      <c r="F1012" s="24">
        <v>0.1731950521</v>
      </c>
      <c r="G1012" s="24">
        <v>0.17645484010000001</v>
      </c>
      <c r="H1012" s="24">
        <v>0.13</v>
      </c>
      <c r="I1012" s="24">
        <v>0.16400000000000001</v>
      </c>
      <c r="J1012" s="24">
        <v>0.15</v>
      </c>
      <c r="K1012" s="24">
        <v>0.155</v>
      </c>
      <c r="L1012" s="24">
        <v>0.16600000000000001</v>
      </c>
      <c r="M1012" s="24">
        <v>0.157</v>
      </c>
      <c r="N1012" s="24">
        <v>0.16400000000000001</v>
      </c>
      <c r="O1012" s="24">
        <v>0.16600000000000001</v>
      </c>
      <c r="P1012" s="24">
        <v>0.16600000000000001</v>
      </c>
      <c r="Q1012" s="24">
        <v>0.15887288141016054</v>
      </c>
      <c r="R1012" s="24">
        <v>0.14799999999999999</v>
      </c>
      <c r="S1012" s="24">
        <v>0.17</v>
      </c>
      <c r="T1012" s="24">
        <v>0.17700000000000002</v>
      </c>
      <c r="U1012" s="24">
        <v>0.17</v>
      </c>
      <c r="V1012" s="24">
        <v>0.157</v>
      </c>
      <c r="W1012" s="24">
        <v>0.15</v>
      </c>
      <c r="X1012" s="24">
        <v>0.1479</v>
      </c>
      <c r="Y1012" s="24">
        <v>0.1759</v>
      </c>
      <c r="Z1012" s="24">
        <v>0.16059800000000002</v>
      </c>
      <c r="AA1012" s="24">
        <v>0.17680000000000001</v>
      </c>
      <c r="AB1012" s="24">
        <v>0.14304</v>
      </c>
      <c r="AC1012" s="216">
        <v>0.193</v>
      </c>
      <c r="AD1012" s="24">
        <v>0.18</v>
      </c>
      <c r="AE1012" s="211"/>
      <c r="AF1012" s="212"/>
      <c r="AG1012" s="212"/>
      <c r="AH1012" s="212"/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2"/>
      <c r="AT1012" s="212"/>
      <c r="AU1012" s="212"/>
      <c r="AV1012" s="212"/>
      <c r="AW1012" s="212"/>
      <c r="AX1012" s="212"/>
      <c r="AY1012" s="212"/>
      <c r="AZ1012" s="212"/>
      <c r="BA1012" s="212"/>
      <c r="BB1012" s="212"/>
      <c r="BC1012" s="212"/>
      <c r="BD1012" s="212"/>
      <c r="BE1012" s="212"/>
      <c r="BF1012" s="212"/>
      <c r="BG1012" s="212"/>
      <c r="BH1012" s="212"/>
      <c r="BI1012" s="212"/>
      <c r="BJ1012" s="212"/>
      <c r="BK1012" s="212"/>
      <c r="BL1012" s="212"/>
      <c r="BM1012" s="215">
        <v>29</v>
      </c>
    </row>
    <row r="1013" spans="1:65">
      <c r="A1013" s="30"/>
      <c r="B1013" s="19">
        <v>1</v>
      </c>
      <c r="C1013" s="9">
        <v>3</v>
      </c>
      <c r="D1013" s="24">
        <v>0.15157104473817715</v>
      </c>
      <c r="E1013" s="24">
        <v>0.16059999999999999</v>
      </c>
      <c r="F1013" s="24">
        <v>0.1791818151</v>
      </c>
      <c r="G1013" s="24">
        <v>0.18106369919999998</v>
      </c>
      <c r="H1013" s="24">
        <v>0.13</v>
      </c>
      <c r="I1013" s="24">
        <v>0.16470000000000001</v>
      </c>
      <c r="J1013" s="24">
        <v>0.15</v>
      </c>
      <c r="K1013" s="24">
        <v>0.152</v>
      </c>
      <c r="L1013" s="24">
        <v>0.16500000000000001</v>
      </c>
      <c r="M1013" s="24">
        <v>0.156</v>
      </c>
      <c r="N1013" s="24">
        <v>0.159</v>
      </c>
      <c r="O1013" s="24">
        <v>0.16600000000000001</v>
      </c>
      <c r="P1013" s="24">
        <v>0.154</v>
      </c>
      <c r="Q1013" s="24">
        <v>0.16418645885639999</v>
      </c>
      <c r="R1013" s="24">
        <v>0.14299999999999999</v>
      </c>
      <c r="S1013" s="24">
        <v>0.17</v>
      </c>
      <c r="T1013" s="24">
        <v>0.185</v>
      </c>
      <c r="U1013" s="24">
        <v>0.17</v>
      </c>
      <c r="V1013" s="24">
        <v>0.15</v>
      </c>
      <c r="W1013" s="24">
        <v>0.15</v>
      </c>
      <c r="X1013" s="24">
        <v>0.14430000000000001</v>
      </c>
      <c r="Y1013" s="24">
        <v>0.17319999999999999</v>
      </c>
      <c r="Z1013" s="24">
        <v>0.148643</v>
      </c>
      <c r="AA1013" s="24">
        <v>0.1739</v>
      </c>
      <c r="AB1013" s="24">
        <v>0.13552000000000003</v>
      </c>
      <c r="AC1013" s="216">
        <v>0.218</v>
      </c>
      <c r="AD1013" s="24">
        <v>0.18</v>
      </c>
      <c r="AE1013" s="211"/>
      <c r="AF1013" s="212"/>
      <c r="AG1013" s="212"/>
      <c r="AH1013" s="212"/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2"/>
      <c r="AT1013" s="212"/>
      <c r="AU1013" s="212"/>
      <c r="AV1013" s="212"/>
      <c r="AW1013" s="212"/>
      <c r="AX1013" s="212"/>
      <c r="AY1013" s="212"/>
      <c r="AZ1013" s="212"/>
      <c r="BA1013" s="212"/>
      <c r="BB1013" s="212"/>
      <c r="BC1013" s="212"/>
      <c r="BD1013" s="212"/>
      <c r="BE1013" s="212"/>
      <c r="BF1013" s="212"/>
      <c r="BG1013" s="212"/>
      <c r="BH1013" s="212"/>
      <c r="BI1013" s="212"/>
      <c r="BJ1013" s="212"/>
      <c r="BK1013" s="212"/>
      <c r="BL1013" s="212"/>
      <c r="BM1013" s="215">
        <v>16</v>
      </c>
    </row>
    <row r="1014" spans="1:65">
      <c r="A1014" s="30"/>
      <c r="B1014" s="19">
        <v>1</v>
      </c>
      <c r="C1014" s="9">
        <v>4</v>
      </c>
      <c r="D1014" s="24">
        <v>0.15223112216428122</v>
      </c>
      <c r="E1014" s="24">
        <v>0.15570000000000001</v>
      </c>
      <c r="F1014" s="24">
        <v>0.17751590889999999</v>
      </c>
      <c r="G1014" s="24">
        <v>0.183</v>
      </c>
      <c r="H1014" s="24">
        <v>0.13</v>
      </c>
      <c r="I1014" s="24">
        <v>0.16109999999999999</v>
      </c>
      <c r="J1014" s="24">
        <v>0.15</v>
      </c>
      <c r="K1014" s="24">
        <v>0.14599999999999999</v>
      </c>
      <c r="L1014" s="24">
        <v>0.16700000000000001</v>
      </c>
      <c r="M1014" s="24">
        <v>0.156</v>
      </c>
      <c r="N1014" s="24">
        <v>0.16300000000000001</v>
      </c>
      <c r="O1014" s="24">
        <v>0.16600000000000001</v>
      </c>
      <c r="P1014" s="24">
        <v>0.16400000000000001</v>
      </c>
      <c r="Q1014" s="24">
        <v>0.15865843792504442</v>
      </c>
      <c r="R1014" s="24">
        <v>0.152</v>
      </c>
      <c r="S1014" s="24">
        <v>0.17</v>
      </c>
      <c r="T1014" s="24">
        <v>0.183</v>
      </c>
      <c r="U1014" s="24">
        <v>0.17</v>
      </c>
      <c r="V1014" s="24">
        <v>0.14899999999999999</v>
      </c>
      <c r="W1014" s="24">
        <v>0.15</v>
      </c>
      <c r="X1014" s="24">
        <v>0.14610000000000001</v>
      </c>
      <c r="Y1014" s="24">
        <v>0.17269999999999999</v>
      </c>
      <c r="Z1014" s="24">
        <v>0.15826800000000002</v>
      </c>
      <c r="AA1014" s="24">
        <v>0.17799999999999999</v>
      </c>
      <c r="AB1014" s="24">
        <v>0.13896</v>
      </c>
      <c r="AC1014" s="216">
        <v>0.21</v>
      </c>
      <c r="AD1014" s="24">
        <v>0.18</v>
      </c>
      <c r="AE1014" s="211"/>
      <c r="AF1014" s="212"/>
      <c r="AG1014" s="212"/>
      <c r="AH1014" s="212"/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2"/>
      <c r="AT1014" s="212"/>
      <c r="AU1014" s="212"/>
      <c r="AV1014" s="212"/>
      <c r="AW1014" s="212"/>
      <c r="AX1014" s="212"/>
      <c r="AY1014" s="212"/>
      <c r="AZ1014" s="212"/>
      <c r="BA1014" s="212"/>
      <c r="BB1014" s="212"/>
      <c r="BC1014" s="212"/>
      <c r="BD1014" s="212"/>
      <c r="BE1014" s="212"/>
      <c r="BF1014" s="212"/>
      <c r="BG1014" s="212"/>
      <c r="BH1014" s="212"/>
      <c r="BI1014" s="212"/>
      <c r="BJ1014" s="212"/>
      <c r="BK1014" s="212"/>
      <c r="BL1014" s="212"/>
      <c r="BM1014" s="215">
        <v>0.16074691092091581</v>
      </c>
    </row>
    <row r="1015" spans="1:65">
      <c r="A1015" s="30"/>
      <c r="B1015" s="19">
        <v>1</v>
      </c>
      <c r="C1015" s="9">
        <v>5</v>
      </c>
      <c r="D1015" s="24">
        <v>0.14887258616589516</v>
      </c>
      <c r="E1015" s="24">
        <v>0.15009999999999998</v>
      </c>
      <c r="F1015" s="24">
        <v>0.18150946839999998</v>
      </c>
      <c r="G1015" s="24">
        <v>0.18224570940000001</v>
      </c>
      <c r="H1015" s="24">
        <v>0.13</v>
      </c>
      <c r="I1015" s="24">
        <v>0.16370000000000001</v>
      </c>
      <c r="J1015" s="24">
        <v>0.15</v>
      </c>
      <c r="K1015" s="24">
        <v>0.14199999999999999</v>
      </c>
      <c r="L1015" s="24">
        <v>0.16800000000000001</v>
      </c>
      <c r="M1015" s="24">
        <v>0.154</v>
      </c>
      <c r="N1015" s="24">
        <v>0.161</v>
      </c>
      <c r="O1015" s="24">
        <v>0.16400000000000001</v>
      </c>
      <c r="P1015" s="24">
        <v>0.16900000000000001</v>
      </c>
      <c r="Q1015" s="24">
        <v>0.16443972645639998</v>
      </c>
      <c r="R1015" s="24">
        <v>0.151</v>
      </c>
      <c r="S1015" s="24">
        <v>0.17</v>
      </c>
      <c r="T1015" s="24">
        <v>0.17700000000000002</v>
      </c>
      <c r="U1015" s="24">
        <v>0.16</v>
      </c>
      <c r="V1015" s="24">
        <v>0.15</v>
      </c>
      <c r="W1015" s="24">
        <v>0.15</v>
      </c>
      <c r="X1015" s="24">
        <v>0.14849999999999999</v>
      </c>
      <c r="Y1015" s="24">
        <v>0.17530000000000001</v>
      </c>
      <c r="Z1015" s="24">
        <v>0.156502</v>
      </c>
      <c r="AA1015" s="24">
        <v>0.1774</v>
      </c>
      <c r="AB1015" s="24">
        <v>0.14280000000000001</v>
      </c>
      <c r="AC1015" s="216">
        <v>0.19400000000000001</v>
      </c>
      <c r="AD1015" s="24">
        <v>0.17</v>
      </c>
      <c r="AE1015" s="211"/>
      <c r="AF1015" s="212"/>
      <c r="AG1015" s="212"/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12"/>
      <c r="AT1015" s="212"/>
      <c r="AU1015" s="212"/>
      <c r="AV1015" s="212"/>
      <c r="AW1015" s="212"/>
      <c r="AX1015" s="212"/>
      <c r="AY1015" s="212"/>
      <c r="AZ1015" s="212"/>
      <c r="BA1015" s="212"/>
      <c r="BB1015" s="212"/>
      <c r="BC1015" s="212"/>
      <c r="BD1015" s="212"/>
      <c r="BE1015" s="212"/>
      <c r="BF1015" s="212"/>
      <c r="BG1015" s="212"/>
      <c r="BH1015" s="212"/>
      <c r="BI1015" s="212"/>
      <c r="BJ1015" s="212"/>
      <c r="BK1015" s="212"/>
      <c r="BL1015" s="212"/>
      <c r="BM1015" s="215">
        <v>119</v>
      </c>
    </row>
    <row r="1016" spans="1:65">
      <c r="A1016" s="30"/>
      <c r="B1016" s="19">
        <v>1</v>
      </c>
      <c r="C1016" s="9">
        <v>6</v>
      </c>
      <c r="D1016" s="24">
        <v>0.15105492192229122</v>
      </c>
      <c r="E1016" s="24">
        <v>0.16370000000000001</v>
      </c>
      <c r="F1016" s="24">
        <v>0.17941106870000001</v>
      </c>
      <c r="G1016" s="24">
        <v>0.18300857370000001</v>
      </c>
      <c r="H1016" s="24">
        <v>0.13</v>
      </c>
      <c r="I1016" s="24">
        <v>0.1666</v>
      </c>
      <c r="J1016" s="24">
        <v>0.15</v>
      </c>
      <c r="K1016" s="24">
        <v>0.14699999999999999</v>
      </c>
      <c r="L1016" s="24">
        <v>0.16600000000000001</v>
      </c>
      <c r="M1016" s="24">
        <v>0.155</v>
      </c>
      <c r="N1016" s="24">
        <v>0.16200000000000001</v>
      </c>
      <c r="O1016" s="24">
        <v>0.16400000000000001</v>
      </c>
      <c r="P1016" s="24">
        <v>0.152</v>
      </c>
      <c r="Q1016" s="24">
        <v>0.16107368135639999</v>
      </c>
      <c r="R1016" s="24">
        <v>0.14899999999999999</v>
      </c>
      <c r="S1016" s="24">
        <v>0.18</v>
      </c>
      <c r="T1016" s="24">
        <v>0.17700000000000002</v>
      </c>
      <c r="U1016" s="24">
        <v>0.17</v>
      </c>
      <c r="V1016" s="24">
        <v>0.154</v>
      </c>
      <c r="W1016" s="24">
        <v>0.15</v>
      </c>
      <c r="X1016" s="24">
        <v>0.14760000000000001</v>
      </c>
      <c r="Y1016" s="24">
        <v>0.17680000000000001</v>
      </c>
      <c r="Z1016" s="24">
        <v>0.15839999999999999</v>
      </c>
      <c r="AA1016" s="24">
        <v>0.17979999999999999</v>
      </c>
      <c r="AB1016" s="241">
        <v>0.16047999999999998</v>
      </c>
      <c r="AC1016" s="216">
        <v>0.20899999999999999</v>
      </c>
      <c r="AD1016" s="24">
        <v>0.18</v>
      </c>
      <c r="AE1016" s="211"/>
      <c r="AF1016" s="212"/>
      <c r="AG1016" s="212"/>
      <c r="AH1016" s="212"/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12"/>
      <c r="AT1016" s="212"/>
      <c r="AU1016" s="212"/>
      <c r="AV1016" s="212"/>
      <c r="AW1016" s="212"/>
      <c r="AX1016" s="212"/>
      <c r="AY1016" s="212"/>
      <c r="AZ1016" s="212"/>
      <c r="BA1016" s="212"/>
      <c r="BB1016" s="212"/>
      <c r="BC1016" s="212"/>
      <c r="BD1016" s="212"/>
      <c r="BE1016" s="212"/>
      <c r="BF1016" s="212"/>
      <c r="BG1016" s="212"/>
      <c r="BH1016" s="212"/>
      <c r="BI1016" s="212"/>
      <c r="BJ1016" s="212"/>
      <c r="BK1016" s="212"/>
      <c r="BL1016" s="212"/>
      <c r="BM1016" s="56"/>
    </row>
    <row r="1017" spans="1:65">
      <c r="A1017" s="30"/>
      <c r="B1017" s="20" t="s">
        <v>271</v>
      </c>
      <c r="C1017" s="12"/>
      <c r="D1017" s="217">
        <v>0.150451178462532</v>
      </c>
      <c r="E1017" s="217">
        <v>0.15710000000000002</v>
      </c>
      <c r="F1017" s="217">
        <v>0.17767839954999998</v>
      </c>
      <c r="G1017" s="217">
        <v>0.18212205110000002</v>
      </c>
      <c r="H1017" s="217">
        <v>0.13</v>
      </c>
      <c r="I1017" s="217">
        <v>0.16406666666666667</v>
      </c>
      <c r="J1017" s="217">
        <v>0.15</v>
      </c>
      <c r="K1017" s="217">
        <v>0.14899999999999999</v>
      </c>
      <c r="L1017" s="217">
        <v>0.16633333333333336</v>
      </c>
      <c r="M1017" s="217">
        <v>0.15566666666666668</v>
      </c>
      <c r="N1017" s="217">
        <v>0.16200000000000001</v>
      </c>
      <c r="O1017" s="217">
        <v>0.16500000000000001</v>
      </c>
      <c r="P1017" s="217">
        <v>0.16216666666666668</v>
      </c>
      <c r="Q1017" s="217">
        <v>0.16200663884902303</v>
      </c>
      <c r="R1017" s="217">
        <v>0.14949999999999999</v>
      </c>
      <c r="S1017" s="217">
        <v>0.17166666666666666</v>
      </c>
      <c r="T1017" s="217">
        <v>0.17950000000000002</v>
      </c>
      <c r="U1017" s="217">
        <v>0.16833333333333333</v>
      </c>
      <c r="V1017" s="217">
        <v>0.15216666666666667</v>
      </c>
      <c r="W1017" s="217">
        <v>0.15</v>
      </c>
      <c r="X1017" s="217">
        <v>0.14676666666666668</v>
      </c>
      <c r="Y1017" s="217">
        <v>0.17463333333333333</v>
      </c>
      <c r="Z1017" s="217">
        <v>0.15829599999999999</v>
      </c>
      <c r="AA1017" s="217">
        <v>0.17663333333333331</v>
      </c>
      <c r="AB1017" s="217">
        <v>0.1434</v>
      </c>
      <c r="AC1017" s="217">
        <v>0.20799999999999999</v>
      </c>
      <c r="AD1017" s="217">
        <v>0.17833333333333334</v>
      </c>
      <c r="AE1017" s="211"/>
      <c r="AF1017" s="212"/>
      <c r="AG1017" s="212"/>
      <c r="AH1017" s="212"/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12"/>
      <c r="AT1017" s="212"/>
      <c r="AU1017" s="212"/>
      <c r="AV1017" s="212"/>
      <c r="AW1017" s="212"/>
      <c r="AX1017" s="212"/>
      <c r="AY1017" s="212"/>
      <c r="AZ1017" s="212"/>
      <c r="BA1017" s="212"/>
      <c r="BB1017" s="212"/>
      <c r="BC1017" s="212"/>
      <c r="BD1017" s="212"/>
      <c r="BE1017" s="212"/>
      <c r="BF1017" s="212"/>
      <c r="BG1017" s="212"/>
      <c r="BH1017" s="212"/>
      <c r="BI1017" s="212"/>
      <c r="BJ1017" s="212"/>
      <c r="BK1017" s="212"/>
      <c r="BL1017" s="212"/>
      <c r="BM1017" s="56"/>
    </row>
    <row r="1018" spans="1:65">
      <c r="A1018" s="30"/>
      <c r="B1018" s="3" t="s">
        <v>272</v>
      </c>
      <c r="C1018" s="29"/>
      <c r="D1018" s="24">
        <v>0.15116087999739569</v>
      </c>
      <c r="E1018" s="24">
        <v>0.15625</v>
      </c>
      <c r="F1018" s="24">
        <v>0.178348862</v>
      </c>
      <c r="G1018" s="24">
        <v>0.1826228547</v>
      </c>
      <c r="H1018" s="24">
        <v>0.13</v>
      </c>
      <c r="I1018" s="24">
        <v>0.16415000000000002</v>
      </c>
      <c r="J1018" s="24">
        <v>0.15</v>
      </c>
      <c r="K1018" s="24">
        <v>0.14949999999999999</v>
      </c>
      <c r="L1018" s="24">
        <v>0.16600000000000001</v>
      </c>
      <c r="M1018" s="24">
        <v>0.156</v>
      </c>
      <c r="N1018" s="24">
        <v>0.16250000000000001</v>
      </c>
      <c r="O1018" s="24">
        <v>0.16500000000000001</v>
      </c>
      <c r="P1018" s="24">
        <v>0.16500000000000001</v>
      </c>
      <c r="Q1018" s="24">
        <v>0.16263007010639999</v>
      </c>
      <c r="R1018" s="24">
        <v>0.15</v>
      </c>
      <c r="S1018" s="24">
        <v>0.17</v>
      </c>
      <c r="T1018" s="24">
        <v>0.17749999999999999</v>
      </c>
      <c r="U1018" s="24">
        <v>0.17</v>
      </c>
      <c r="V1018" s="24">
        <v>0.1515</v>
      </c>
      <c r="W1018" s="24">
        <v>0.15</v>
      </c>
      <c r="X1018" s="24">
        <v>0.1469</v>
      </c>
      <c r="Y1018" s="24">
        <v>0.17460000000000001</v>
      </c>
      <c r="Z1018" s="24">
        <v>0.158334</v>
      </c>
      <c r="AA1018" s="24">
        <v>0.17710000000000001</v>
      </c>
      <c r="AB1018" s="24">
        <v>0.14119999999999999</v>
      </c>
      <c r="AC1018" s="24">
        <v>0.20949999999999999</v>
      </c>
      <c r="AD1018" s="24">
        <v>0.18</v>
      </c>
      <c r="AE1018" s="211"/>
      <c r="AF1018" s="212"/>
      <c r="AG1018" s="212"/>
      <c r="AH1018" s="212"/>
      <c r="AI1018" s="212"/>
      <c r="AJ1018" s="212"/>
      <c r="AK1018" s="212"/>
      <c r="AL1018" s="212"/>
      <c r="AM1018" s="212"/>
      <c r="AN1018" s="212"/>
      <c r="AO1018" s="212"/>
      <c r="AP1018" s="212"/>
      <c r="AQ1018" s="212"/>
      <c r="AR1018" s="212"/>
      <c r="AS1018" s="212"/>
      <c r="AT1018" s="212"/>
      <c r="AU1018" s="212"/>
      <c r="AV1018" s="212"/>
      <c r="AW1018" s="212"/>
      <c r="AX1018" s="212"/>
      <c r="AY1018" s="212"/>
      <c r="AZ1018" s="212"/>
      <c r="BA1018" s="212"/>
      <c r="BB1018" s="212"/>
      <c r="BC1018" s="212"/>
      <c r="BD1018" s="212"/>
      <c r="BE1018" s="212"/>
      <c r="BF1018" s="212"/>
      <c r="BG1018" s="212"/>
      <c r="BH1018" s="212"/>
      <c r="BI1018" s="212"/>
      <c r="BJ1018" s="212"/>
      <c r="BK1018" s="212"/>
      <c r="BL1018" s="212"/>
      <c r="BM1018" s="56"/>
    </row>
    <row r="1019" spans="1:65">
      <c r="A1019" s="30"/>
      <c r="B1019" s="3" t="s">
        <v>273</v>
      </c>
      <c r="C1019" s="29"/>
      <c r="D1019" s="24">
        <v>1.7581275584125742E-3</v>
      </c>
      <c r="E1019" s="24">
        <v>4.6574671228039885E-3</v>
      </c>
      <c r="F1019" s="24">
        <v>3.0308106278667877E-3</v>
      </c>
      <c r="G1019" s="24">
        <v>3.4120420931228555E-3</v>
      </c>
      <c r="H1019" s="24">
        <v>0</v>
      </c>
      <c r="I1019" s="24">
        <v>1.7783887838902592E-3</v>
      </c>
      <c r="J1019" s="24">
        <v>0</v>
      </c>
      <c r="K1019" s="24">
        <v>4.8166378315169225E-3</v>
      </c>
      <c r="L1019" s="24">
        <v>1.0327955589886455E-3</v>
      </c>
      <c r="M1019" s="24">
        <v>1.0327955589886455E-3</v>
      </c>
      <c r="N1019" s="24">
        <v>1.7888543819998333E-3</v>
      </c>
      <c r="O1019" s="24">
        <v>1.0954451150103333E-3</v>
      </c>
      <c r="P1019" s="24">
        <v>7.3325757184407418E-3</v>
      </c>
      <c r="Q1019" s="24">
        <v>2.843380929342363E-3</v>
      </c>
      <c r="R1019" s="24">
        <v>3.8340579025361661E-3</v>
      </c>
      <c r="S1019" s="24">
        <v>4.0824829046386219E-3</v>
      </c>
      <c r="T1019" s="24">
        <v>3.5637059362410837E-3</v>
      </c>
      <c r="U1019" s="24">
        <v>4.0824829046386332E-3</v>
      </c>
      <c r="V1019" s="24">
        <v>3.0605010483034773E-3</v>
      </c>
      <c r="W1019" s="24">
        <v>0</v>
      </c>
      <c r="X1019" s="24">
        <v>1.5383974345619061E-3</v>
      </c>
      <c r="Y1019" s="24">
        <v>1.6169930941926413E-3</v>
      </c>
      <c r="Z1019" s="24">
        <v>6.0655817528082225E-3</v>
      </c>
      <c r="AA1019" s="24">
        <v>2.3432171616533217E-3</v>
      </c>
      <c r="AB1019" s="24">
        <v>8.814351933069146E-3</v>
      </c>
      <c r="AC1019" s="24">
        <v>1.2505998560690791E-2</v>
      </c>
      <c r="AD1019" s="24">
        <v>4.0824829046386219E-3</v>
      </c>
      <c r="AE1019" s="211"/>
      <c r="AF1019" s="212"/>
      <c r="AG1019" s="212"/>
      <c r="AH1019" s="212"/>
      <c r="AI1019" s="212"/>
      <c r="AJ1019" s="212"/>
      <c r="AK1019" s="212"/>
      <c r="AL1019" s="212"/>
      <c r="AM1019" s="212"/>
      <c r="AN1019" s="212"/>
      <c r="AO1019" s="212"/>
      <c r="AP1019" s="212"/>
      <c r="AQ1019" s="212"/>
      <c r="AR1019" s="212"/>
      <c r="AS1019" s="212"/>
      <c r="AT1019" s="212"/>
      <c r="AU1019" s="212"/>
      <c r="AV1019" s="212"/>
      <c r="AW1019" s="212"/>
      <c r="AX1019" s="212"/>
      <c r="AY1019" s="212"/>
      <c r="AZ1019" s="212"/>
      <c r="BA1019" s="212"/>
      <c r="BB1019" s="212"/>
      <c r="BC1019" s="212"/>
      <c r="BD1019" s="212"/>
      <c r="BE1019" s="212"/>
      <c r="BF1019" s="212"/>
      <c r="BG1019" s="212"/>
      <c r="BH1019" s="212"/>
      <c r="BI1019" s="212"/>
      <c r="BJ1019" s="212"/>
      <c r="BK1019" s="212"/>
      <c r="BL1019" s="212"/>
      <c r="BM1019" s="56"/>
    </row>
    <row r="1020" spans="1:65">
      <c r="A1020" s="30"/>
      <c r="B1020" s="3" t="s">
        <v>87</v>
      </c>
      <c r="C1020" s="29"/>
      <c r="D1020" s="13">
        <v>1.168570147724309E-2</v>
      </c>
      <c r="E1020" s="13">
        <v>2.9646512557632006E-2</v>
      </c>
      <c r="F1020" s="13">
        <v>1.7057845160373002E-2</v>
      </c>
      <c r="G1020" s="13">
        <v>1.8734920195080402E-2</v>
      </c>
      <c r="H1020" s="13">
        <v>0</v>
      </c>
      <c r="I1020" s="13">
        <v>1.0839427776657411E-2</v>
      </c>
      <c r="J1020" s="13">
        <v>0</v>
      </c>
      <c r="K1020" s="13">
        <v>3.2326428399442435E-2</v>
      </c>
      <c r="L1020" s="13">
        <v>6.2091917374066854E-3</v>
      </c>
      <c r="M1020" s="13">
        <v>6.6346609785137827E-3</v>
      </c>
      <c r="N1020" s="13">
        <v>1.104231099999897E-2</v>
      </c>
      <c r="O1020" s="13">
        <v>6.6390613030929291E-3</v>
      </c>
      <c r="P1020" s="13">
        <v>4.5216294255544139E-2</v>
      </c>
      <c r="Q1020" s="13">
        <v>1.7551014881508419E-2</v>
      </c>
      <c r="R1020" s="13">
        <v>2.5645872257766999E-2</v>
      </c>
      <c r="S1020" s="13">
        <v>2.3781453813428867E-2</v>
      </c>
      <c r="T1020" s="13">
        <v>1.9853514965131384E-2</v>
      </c>
      <c r="U1020" s="13">
        <v>2.4252373690922573E-2</v>
      </c>
      <c r="V1020" s="13">
        <v>2.0112821785126904E-2</v>
      </c>
      <c r="W1020" s="13">
        <v>0</v>
      </c>
      <c r="X1020" s="13">
        <v>1.0481926649297564E-2</v>
      </c>
      <c r="Y1020" s="13">
        <v>9.2593611043671007E-3</v>
      </c>
      <c r="Z1020" s="13">
        <v>3.8317972360692773E-2</v>
      </c>
      <c r="AA1020" s="13">
        <v>1.3265996386035038E-2</v>
      </c>
      <c r="AB1020" s="13">
        <v>6.1466889351946628E-2</v>
      </c>
      <c r="AC1020" s="13">
        <v>6.0124993080244195E-2</v>
      </c>
      <c r="AD1020" s="13">
        <v>2.2892427502646476E-2</v>
      </c>
      <c r="AE1020" s="15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274</v>
      </c>
      <c r="C1021" s="29"/>
      <c r="D1021" s="13">
        <v>-6.4049333199622693E-2</v>
      </c>
      <c r="E1021" s="13">
        <v>-2.2687284626638937E-2</v>
      </c>
      <c r="F1021" s="13">
        <v>0.10533010265692822</v>
      </c>
      <c r="G1021" s="13">
        <v>0.13297387835714214</v>
      </c>
      <c r="H1021" s="13">
        <v>-0.19127528326838361</v>
      </c>
      <c r="I1021" s="13">
        <v>2.0652065577696277E-2</v>
      </c>
      <c r="J1021" s="13">
        <v>-6.6856096078904304E-2</v>
      </c>
      <c r="K1021" s="13">
        <v>-7.307705543837828E-2</v>
      </c>
      <c r="L1021" s="13">
        <v>3.475290679250409E-2</v>
      </c>
      <c r="M1021" s="13">
        <v>-3.1603993041884992E-2</v>
      </c>
      <c r="N1021" s="13">
        <v>7.7954162347835254E-3</v>
      </c>
      <c r="O1021" s="13">
        <v>2.6458294313205455E-2</v>
      </c>
      <c r="P1021" s="13">
        <v>8.8322427946958548E-3</v>
      </c>
      <c r="Q1021" s="13">
        <v>7.8367162447494643E-3</v>
      </c>
      <c r="R1021" s="13">
        <v>-6.9966575758641292E-2</v>
      </c>
      <c r="S1021" s="13">
        <v>6.7931356709698409E-2</v>
      </c>
      <c r="T1021" s="13">
        <v>0.11666220502557811</v>
      </c>
      <c r="U1021" s="13">
        <v>4.7194825511451821E-2</v>
      </c>
      <c r="V1021" s="13">
        <v>-5.337735080004391E-2</v>
      </c>
      <c r="W1021" s="13">
        <v>-6.6856096078904304E-2</v>
      </c>
      <c r="X1021" s="13">
        <v>-8.6970531341203361E-2</v>
      </c>
      <c r="Y1021" s="13">
        <v>8.6386869476137829E-2</v>
      </c>
      <c r="Z1021" s="13">
        <v>-1.5247017232708271E-2</v>
      </c>
      <c r="AA1021" s="13">
        <v>9.8828788195085782E-2</v>
      </c>
      <c r="AB1021" s="13">
        <v>-0.10791442785143246</v>
      </c>
      <c r="AC1021" s="13">
        <v>0.293959546770586</v>
      </c>
      <c r="AD1021" s="13">
        <v>0.10940441910619159</v>
      </c>
      <c r="AE1021" s="15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275</v>
      </c>
      <c r="C1022" s="47"/>
      <c r="D1022" s="45">
        <v>0.65</v>
      </c>
      <c r="E1022" s="45">
        <v>0.28000000000000003</v>
      </c>
      <c r="F1022" s="45">
        <v>0.88</v>
      </c>
      <c r="G1022" s="45">
        <v>1.1299999999999999</v>
      </c>
      <c r="H1022" s="45">
        <v>1.8</v>
      </c>
      <c r="I1022" s="45">
        <v>0.12</v>
      </c>
      <c r="J1022" s="45">
        <v>0.67</v>
      </c>
      <c r="K1022" s="45">
        <v>0.73</v>
      </c>
      <c r="L1022" s="45">
        <v>0.24</v>
      </c>
      <c r="M1022" s="45">
        <v>0.36</v>
      </c>
      <c r="N1022" s="45">
        <v>0</v>
      </c>
      <c r="O1022" s="45">
        <v>0.17</v>
      </c>
      <c r="P1022" s="45">
        <v>0.01</v>
      </c>
      <c r="Q1022" s="45">
        <v>0</v>
      </c>
      <c r="R1022" s="45">
        <v>0.7</v>
      </c>
      <c r="S1022" s="45">
        <v>0.54</v>
      </c>
      <c r="T1022" s="45">
        <v>0.98</v>
      </c>
      <c r="U1022" s="45">
        <v>0.36</v>
      </c>
      <c r="V1022" s="45">
        <v>0.55000000000000004</v>
      </c>
      <c r="W1022" s="45">
        <v>0.67</v>
      </c>
      <c r="X1022" s="45">
        <v>0.86</v>
      </c>
      <c r="Y1022" s="45">
        <v>0.71</v>
      </c>
      <c r="Z1022" s="45">
        <v>0.21</v>
      </c>
      <c r="AA1022" s="45">
        <v>0.82</v>
      </c>
      <c r="AB1022" s="45">
        <v>1.04</v>
      </c>
      <c r="AC1022" s="45">
        <v>2.58</v>
      </c>
      <c r="AD1022" s="45">
        <v>0.92</v>
      </c>
      <c r="AE1022" s="15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BM1023" s="55"/>
    </row>
    <row r="1024" spans="1:65" ht="15">
      <c r="B1024" s="8" t="s">
        <v>621</v>
      </c>
      <c r="BM1024" s="28" t="s">
        <v>67</v>
      </c>
    </row>
    <row r="1025" spans="1:65" ht="15">
      <c r="A1025" s="25" t="s">
        <v>64</v>
      </c>
      <c r="B1025" s="18" t="s">
        <v>111</v>
      </c>
      <c r="C1025" s="15" t="s">
        <v>112</v>
      </c>
      <c r="D1025" s="16" t="s">
        <v>231</v>
      </c>
      <c r="E1025" s="17" t="s">
        <v>231</v>
      </c>
      <c r="F1025" s="17" t="s">
        <v>231</v>
      </c>
      <c r="G1025" s="17" t="s">
        <v>231</v>
      </c>
      <c r="H1025" s="17" t="s">
        <v>231</v>
      </c>
      <c r="I1025" s="17" t="s">
        <v>231</v>
      </c>
      <c r="J1025" s="17" t="s">
        <v>231</v>
      </c>
      <c r="K1025" s="17" t="s">
        <v>231</v>
      </c>
      <c r="L1025" s="17" t="s">
        <v>231</v>
      </c>
      <c r="M1025" s="17" t="s">
        <v>231</v>
      </c>
      <c r="N1025" s="17" t="s">
        <v>231</v>
      </c>
      <c r="O1025" s="17" t="s">
        <v>231</v>
      </c>
      <c r="P1025" s="17" t="s">
        <v>231</v>
      </c>
      <c r="Q1025" s="17" t="s">
        <v>231</v>
      </c>
      <c r="R1025" s="17" t="s">
        <v>231</v>
      </c>
      <c r="S1025" s="17" t="s">
        <v>231</v>
      </c>
      <c r="T1025" s="17" t="s">
        <v>231</v>
      </c>
      <c r="U1025" s="17" t="s">
        <v>231</v>
      </c>
      <c r="V1025" s="17" t="s">
        <v>231</v>
      </c>
      <c r="W1025" s="17" t="s">
        <v>231</v>
      </c>
      <c r="X1025" s="17" t="s">
        <v>231</v>
      </c>
      <c r="Y1025" s="17" t="s">
        <v>231</v>
      </c>
      <c r="Z1025" s="17" t="s">
        <v>231</v>
      </c>
      <c r="AA1025" s="17" t="s">
        <v>231</v>
      </c>
      <c r="AB1025" s="15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232</v>
      </c>
      <c r="C1026" s="9" t="s">
        <v>232</v>
      </c>
      <c r="D1026" s="151" t="s">
        <v>236</v>
      </c>
      <c r="E1026" s="152" t="s">
        <v>237</v>
      </c>
      <c r="F1026" s="152" t="s">
        <v>238</v>
      </c>
      <c r="G1026" s="152" t="s">
        <v>241</v>
      </c>
      <c r="H1026" s="152" t="s">
        <v>243</v>
      </c>
      <c r="I1026" s="152" t="s">
        <v>244</v>
      </c>
      <c r="J1026" s="152" t="s">
        <v>245</v>
      </c>
      <c r="K1026" s="152" t="s">
        <v>246</v>
      </c>
      <c r="L1026" s="152" t="s">
        <v>247</v>
      </c>
      <c r="M1026" s="152" t="s">
        <v>248</v>
      </c>
      <c r="N1026" s="152" t="s">
        <v>249</v>
      </c>
      <c r="O1026" s="152" t="s">
        <v>250</v>
      </c>
      <c r="P1026" s="152" t="s">
        <v>251</v>
      </c>
      <c r="Q1026" s="152" t="s">
        <v>252</v>
      </c>
      <c r="R1026" s="152" t="s">
        <v>253</v>
      </c>
      <c r="S1026" s="152" t="s">
        <v>254</v>
      </c>
      <c r="T1026" s="152" t="s">
        <v>255</v>
      </c>
      <c r="U1026" s="152" t="s">
        <v>256</v>
      </c>
      <c r="V1026" s="152" t="s">
        <v>257</v>
      </c>
      <c r="W1026" s="152" t="s">
        <v>258</v>
      </c>
      <c r="X1026" s="152" t="s">
        <v>259</v>
      </c>
      <c r="Y1026" s="152" t="s">
        <v>262</v>
      </c>
      <c r="Z1026" s="152" t="s">
        <v>263</v>
      </c>
      <c r="AA1026" s="152" t="s">
        <v>264</v>
      </c>
      <c r="AB1026" s="15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294</v>
      </c>
      <c r="E1027" s="11" t="s">
        <v>294</v>
      </c>
      <c r="F1027" s="11" t="s">
        <v>328</v>
      </c>
      <c r="G1027" s="11" t="s">
        <v>329</v>
      </c>
      <c r="H1027" s="11" t="s">
        <v>328</v>
      </c>
      <c r="I1027" s="11" t="s">
        <v>329</v>
      </c>
      <c r="J1027" s="11" t="s">
        <v>294</v>
      </c>
      <c r="K1027" s="11" t="s">
        <v>294</v>
      </c>
      <c r="L1027" s="11" t="s">
        <v>294</v>
      </c>
      <c r="M1027" s="11" t="s">
        <v>294</v>
      </c>
      <c r="N1027" s="11" t="s">
        <v>294</v>
      </c>
      <c r="O1027" s="11" t="s">
        <v>294</v>
      </c>
      <c r="P1027" s="11" t="s">
        <v>329</v>
      </c>
      <c r="Q1027" s="11" t="s">
        <v>329</v>
      </c>
      <c r="R1027" s="11" t="s">
        <v>329</v>
      </c>
      <c r="S1027" s="11" t="s">
        <v>329</v>
      </c>
      <c r="T1027" s="11" t="s">
        <v>329</v>
      </c>
      <c r="U1027" s="11" t="s">
        <v>294</v>
      </c>
      <c r="V1027" s="11" t="s">
        <v>294</v>
      </c>
      <c r="W1027" s="11" t="s">
        <v>328</v>
      </c>
      <c r="X1027" s="11" t="s">
        <v>294</v>
      </c>
      <c r="Y1027" s="11" t="s">
        <v>328</v>
      </c>
      <c r="Z1027" s="11" t="s">
        <v>294</v>
      </c>
      <c r="AA1027" s="11" t="s">
        <v>329</v>
      </c>
      <c r="AB1027" s="15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 t="s">
        <v>330</v>
      </c>
      <c r="E1028" s="26" t="s">
        <v>331</v>
      </c>
      <c r="F1028" s="26" t="s">
        <v>330</v>
      </c>
      <c r="G1028" s="26" t="s">
        <v>333</v>
      </c>
      <c r="H1028" s="26" t="s">
        <v>333</v>
      </c>
      <c r="I1028" s="26" t="s">
        <v>333</v>
      </c>
      <c r="J1028" s="26" t="s">
        <v>333</v>
      </c>
      <c r="K1028" s="26" t="s">
        <v>333</v>
      </c>
      <c r="L1028" s="26" t="s">
        <v>333</v>
      </c>
      <c r="M1028" s="26" t="s">
        <v>333</v>
      </c>
      <c r="N1028" s="26" t="s">
        <v>333</v>
      </c>
      <c r="O1028" s="26" t="s">
        <v>333</v>
      </c>
      <c r="P1028" s="26" t="s">
        <v>331</v>
      </c>
      <c r="Q1028" s="26" t="s">
        <v>332</v>
      </c>
      <c r="R1028" s="26" t="s">
        <v>332</v>
      </c>
      <c r="S1028" s="26" t="s">
        <v>331</v>
      </c>
      <c r="T1028" s="26" t="s">
        <v>333</v>
      </c>
      <c r="U1028" s="26" t="s">
        <v>270</v>
      </c>
      <c r="V1028" s="26" t="s">
        <v>332</v>
      </c>
      <c r="W1028" s="26" t="s">
        <v>331</v>
      </c>
      <c r="X1028" s="26" t="s">
        <v>331</v>
      </c>
      <c r="Y1028" s="26" t="s">
        <v>330</v>
      </c>
      <c r="Z1028" s="26" t="s">
        <v>333</v>
      </c>
      <c r="AA1028" s="26" t="s">
        <v>332</v>
      </c>
      <c r="AB1028" s="15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2">
        <v>0.39555012197164963</v>
      </c>
      <c r="E1029" s="22">
        <v>0.41</v>
      </c>
      <c r="F1029" s="22">
        <v>0.39146063140000004</v>
      </c>
      <c r="G1029" s="22">
        <v>0.38</v>
      </c>
      <c r="H1029" s="154" t="s">
        <v>96</v>
      </c>
      <c r="I1029" s="154">
        <v>0.26300000000000001</v>
      </c>
      <c r="J1029" s="22">
        <v>0.38</v>
      </c>
      <c r="K1029" s="154">
        <v>0.35</v>
      </c>
      <c r="L1029" s="22">
        <v>0.41</v>
      </c>
      <c r="M1029" s="154">
        <v>0.46</v>
      </c>
      <c r="N1029" s="22">
        <v>0.41</v>
      </c>
      <c r="O1029" s="22">
        <v>0.36</v>
      </c>
      <c r="P1029" s="22">
        <v>0.34681668978712271</v>
      </c>
      <c r="Q1029" s="22">
        <v>0.38</v>
      </c>
      <c r="R1029" s="22">
        <v>0.38</v>
      </c>
      <c r="S1029" s="22">
        <v>0.41</v>
      </c>
      <c r="T1029" s="22">
        <v>0.4</v>
      </c>
      <c r="U1029" s="22">
        <v>0.39</v>
      </c>
      <c r="V1029" s="22">
        <v>0.39</v>
      </c>
      <c r="W1029" s="154" t="s">
        <v>105</v>
      </c>
      <c r="X1029" s="22">
        <v>0.4</v>
      </c>
      <c r="Y1029" s="154" t="s">
        <v>105</v>
      </c>
      <c r="Z1029" s="22">
        <v>0.44</v>
      </c>
      <c r="AA1029" s="22">
        <v>0.38</v>
      </c>
      <c r="AB1029" s="15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0.39440548850114709</v>
      </c>
      <c r="E1030" s="11">
        <v>0.42</v>
      </c>
      <c r="F1030" s="11">
        <v>0.39127833809999996</v>
      </c>
      <c r="G1030" s="11">
        <v>0.38</v>
      </c>
      <c r="H1030" s="155" t="s">
        <v>96</v>
      </c>
      <c r="I1030" s="155">
        <v>0.26200000000000001</v>
      </c>
      <c r="J1030" s="11">
        <v>0.38</v>
      </c>
      <c r="K1030" s="155">
        <v>0.34</v>
      </c>
      <c r="L1030" s="11">
        <v>0.41</v>
      </c>
      <c r="M1030" s="155">
        <v>0.46</v>
      </c>
      <c r="N1030" s="11">
        <v>0.41</v>
      </c>
      <c r="O1030" s="11">
        <v>0.34</v>
      </c>
      <c r="P1030" s="11">
        <v>0.3729049661865147</v>
      </c>
      <c r="Q1030" s="11">
        <v>0.4</v>
      </c>
      <c r="R1030" s="11">
        <v>0.38</v>
      </c>
      <c r="S1030" s="11">
        <v>0.39</v>
      </c>
      <c r="T1030" s="11">
        <v>0.4</v>
      </c>
      <c r="U1030" s="11">
        <v>0.38</v>
      </c>
      <c r="V1030" s="11">
        <v>0.41</v>
      </c>
      <c r="W1030" s="155" t="s">
        <v>105</v>
      </c>
      <c r="X1030" s="11">
        <v>0.4</v>
      </c>
      <c r="Y1030" s="155" t="s">
        <v>105</v>
      </c>
      <c r="Z1030" s="11">
        <v>0.42</v>
      </c>
      <c r="AA1030" s="11">
        <v>0.38</v>
      </c>
      <c r="AB1030" s="15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30</v>
      </c>
    </row>
    <row r="1031" spans="1:65">
      <c r="A1031" s="30"/>
      <c r="B1031" s="19">
        <v>1</v>
      </c>
      <c r="C1031" s="9">
        <v>3</v>
      </c>
      <c r="D1031" s="11">
        <v>0.39659396171965722</v>
      </c>
      <c r="E1031" s="11">
        <v>0.4</v>
      </c>
      <c r="F1031" s="11">
        <v>0.39691334769999997</v>
      </c>
      <c r="G1031" s="11">
        <v>0.38</v>
      </c>
      <c r="H1031" s="155" t="s">
        <v>96</v>
      </c>
      <c r="I1031" s="155">
        <v>0.25900000000000001</v>
      </c>
      <c r="J1031" s="11">
        <v>0.39</v>
      </c>
      <c r="K1031" s="155">
        <v>0.34</v>
      </c>
      <c r="L1031" s="11">
        <v>0.41</v>
      </c>
      <c r="M1031" s="155">
        <v>0.43</v>
      </c>
      <c r="N1031" s="11">
        <v>0.41</v>
      </c>
      <c r="O1031" s="11">
        <v>0.33</v>
      </c>
      <c r="P1031" s="11">
        <v>0.3629667286569857</v>
      </c>
      <c r="Q1031" s="11">
        <v>0.39</v>
      </c>
      <c r="R1031" s="11">
        <v>0.38</v>
      </c>
      <c r="S1031" s="11">
        <v>0.39</v>
      </c>
      <c r="T1031" s="11">
        <v>0.39</v>
      </c>
      <c r="U1031" s="11">
        <v>0.38</v>
      </c>
      <c r="V1031" s="11">
        <v>0.39</v>
      </c>
      <c r="W1031" s="155" t="s">
        <v>105</v>
      </c>
      <c r="X1031" s="11">
        <v>0.41</v>
      </c>
      <c r="Y1031" s="155" t="s">
        <v>105</v>
      </c>
      <c r="Z1031" s="11">
        <v>0.45</v>
      </c>
      <c r="AA1031" s="11">
        <v>0.38</v>
      </c>
      <c r="AB1031" s="15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0.40314414959398254</v>
      </c>
      <c r="E1032" s="11">
        <v>0.41</v>
      </c>
      <c r="F1032" s="11">
        <v>0.39203846040000001</v>
      </c>
      <c r="G1032" s="11">
        <v>0.39</v>
      </c>
      <c r="H1032" s="155" t="s">
        <v>96</v>
      </c>
      <c r="I1032" s="149">
        <v>0.14699999999999999</v>
      </c>
      <c r="J1032" s="11">
        <v>0.35</v>
      </c>
      <c r="K1032" s="155">
        <v>0.35</v>
      </c>
      <c r="L1032" s="11">
        <v>0.4</v>
      </c>
      <c r="M1032" s="155">
        <v>0.48</v>
      </c>
      <c r="N1032" s="11">
        <v>0.41</v>
      </c>
      <c r="O1032" s="11">
        <v>0.35</v>
      </c>
      <c r="P1032" s="11">
        <v>0.37467651384000006</v>
      </c>
      <c r="Q1032" s="11">
        <v>0.39</v>
      </c>
      <c r="R1032" s="11">
        <v>0.38</v>
      </c>
      <c r="S1032" s="11">
        <v>0.4</v>
      </c>
      <c r="T1032" s="11">
        <v>0.41</v>
      </c>
      <c r="U1032" s="11">
        <v>0.36</v>
      </c>
      <c r="V1032" s="11">
        <v>0.39</v>
      </c>
      <c r="W1032" s="155" t="s">
        <v>105</v>
      </c>
      <c r="X1032" s="11">
        <v>0.4</v>
      </c>
      <c r="Y1032" s="155" t="s">
        <v>105</v>
      </c>
      <c r="Z1032" s="11">
        <v>0.43</v>
      </c>
      <c r="AA1032" s="11">
        <v>0.4</v>
      </c>
      <c r="AB1032" s="15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0.39060481606266761</v>
      </c>
    </row>
    <row r="1033" spans="1:65">
      <c r="A1033" s="30"/>
      <c r="B1033" s="19">
        <v>1</v>
      </c>
      <c r="C1033" s="9">
        <v>5</v>
      </c>
      <c r="D1033" s="11">
        <v>0.38530831412239663</v>
      </c>
      <c r="E1033" s="11">
        <v>0.41</v>
      </c>
      <c r="F1033" s="11">
        <v>0.40055389179999995</v>
      </c>
      <c r="G1033" s="11">
        <v>0.37</v>
      </c>
      <c r="H1033" s="155" t="s">
        <v>96</v>
      </c>
      <c r="I1033" s="155">
        <v>0.26600000000000001</v>
      </c>
      <c r="J1033" s="11">
        <v>0.37</v>
      </c>
      <c r="K1033" s="155">
        <v>0.34</v>
      </c>
      <c r="L1033" s="11">
        <v>0.4</v>
      </c>
      <c r="M1033" s="155">
        <v>0.43</v>
      </c>
      <c r="N1033" s="11">
        <v>0.4</v>
      </c>
      <c r="O1033" s="11">
        <v>0.36</v>
      </c>
      <c r="P1033" s="11">
        <v>0.34465446676352868</v>
      </c>
      <c r="Q1033" s="11">
        <v>0.38</v>
      </c>
      <c r="R1033" s="11">
        <v>0.39</v>
      </c>
      <c r="S1033" s="11">
        <v>0.39</v>
      </c>
      <c r="T1033" s="11">
        <v>0.4</v>
      </c>
      <c r="U1033" s="11">
        <v>0.35</v>
      </c>
      <c r="V1033" s="11">
        <v>0.39</v>
      </c>
      <c r="W1033" s="155" t="s">
        <v>105</v>
      </c>
      <c r="X1033" s="11">
        <v>0.4</v>
      </c>
      <c r="Y1033" s="155" t="s">
        <v>105</v>
      </c>
      <c r="Z1033" s="11">
        <v>0.42</v>
      </c>
      <c r="AA1033" s="11">
        <v>0.37</v>
      </c>
      <c r="AB1033" s="15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120</v>
      </c>
    </row>
    <row r="1034" spans="1:65">
      <c r="A1034" s="30"/>
      <c r="B1034" s="19">
        <v>1</v>
      </c>
      <c r="C1034" s="9">
        <v>6</v>
      </c>
      <c r="D1034" s="11">
        <v>0.39148522729571644</v>
      </c>
      <c r="E1034" s="11">
        <v>0.42</v>
      </c>
      <c r="F1034" s="11">
        <v>0.40035307139999998</v>
      </c>
      <c r="G1034" s="11">
        <v>0.38</v>
      </c>
      <c r="H1034" s="155" t="s">
        <v>96</v>
      </c>
      <c r="I1034" s="155">
        <v>0.26300000000000001</v>
      </c>
      <c r="J1034" s="11">
        <v>0.37</v>
      </c>
      <c r="K1034" s="155">
        <v>0.34</v>
      </c>
      <c r="L1034" s="11">
        <v>0.38</v>
      </c>
      <c r="M1034" s="155">
        <v>0.43</v>
      </c>
      <c r="N1034" s="11">
        <v>0.4</v>
      </c>
      <c r="O1034" s="11">
        <v>0.33</v>
      </c>
      <c r="P1034" s="11">
        <v>0.36421576552939466</v>
      </c>
      <c r="Q1034" s="11">
        <v>0.41</v>
      </c>
      <c r="R1034" s="11">
        <v>0.39</v>
      </c>
      <c r="S1034" s="11">
        <v>0.41</v>
      </c>
      <c r="T1034" s="11">
        <v>0.41</v>
      </c>
      <c r="U1034" s="11">
        <v>0.39</v>
      </c>
      <c r="V1034" s="11">
        <v>0.39</v>
      </c>
      <c r="W1034" s="155" t="s">
        <v>105</v>
      </c>
      <c r="X1034" s="11">
        <v>0.42</v>
      </c>
      <c r="Y1034" s="155" t="s">
        <v>105</v>
      </c>
      <c r="Z1034" s="11">
        <v>0.44</v>
      </c>
      <c r="AA1034" s="11">
        <v>0.37</v>
      </c>
      <c r="AB1034" s="15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20" t="s">
        <v>271</v>
      </c>
      <c r="C1035" s="12"/>
      <c r="D1035" s="23">
        <v>0.39441454386742492</v>
      </c>
      <c r="E1035" s="23">
        <v>0.41166666666666663</v>
      </c>
      <c r="F1035" s="23">
        <v>0.39543295679999996</v>
      </c>
      <c r="G1035" s="23">
        <v>0.38000000000000006</v>
      </c>
      <c r="H1035" s="23" t="s">
        <v>757</v>
      </c>
      <c r="I1035" s="23">
        <v>0.24333333333333332</v>
      </c>
      <c r="J1035" s="23">
        <v>0.37333333333333335</v>
      </c>
      <c r="K1035" s="23">
        <v>0.34333333333333332</v>
      </c>
      <c r="L1035" s="23">
        <v>0.40166666666666662</v>
      </c>
      <c r="M1035" s="23">
        <v>0.44833333333333342</v>
      </c>
      <c r="N1035" s="23">
        <v>0.40666666666666668</v>
      </c>
      <c r="O1035" s="23">
        <v>0.34499999999999997</v>
      </c>
      <c r="P1035" s="23">
        <v>0.36103918846059108</v>
      </c>
      <c r="Q1035" s="23">
        <v>0.39166666666666666</v>
      </c>
      <c r="R1035" s="23">
        <v>0.38333333333333336</v>
      </c>
      <c r="S1035" s="23">
        <v>0.39833333333333337</v>
      </c>
      <c r="T1035" s="23">
        <v>0.40166666666666667</v>
      </c>
      <c r="U1035" s="23">
        <v>0.375</v>
      </c>
      <c r="V1035" s="23">
        <v>0.39333333333333337</v>
      </c>
      <c r="W1035" s="23" t="s">
        <v>757</v>
      </c>
      <c r="X1035" s="23">
        <v>0.40499999999999997</v>
      </c>
      <c r="Y1035" s="23" t="s">
        <v>757</v>
      </c>
      <c r="Z1035" s="23">
        <v>0.43333333333333335</v>
      </c>
      <c r="AA1035" s="23">
        <v>0.38000000000000006</v>
      </c>
      <c r="AB1035" s="15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272</v>
      </c>
      <c r="C1036" s="29"/>
      <c r="D1036" s="11">
        <v>0.39497780523639836</v>
      </c>
      <c r="E1036" s="11">
        <v>0.41</v>
      </c>
      <c r="F1036" s="11">
        <v>0.39447590404999999</v>
      </c>
      <c r="G1036" s="11">
        <v>0.38</v>
      </c>
      <c r="H1036" s="11" t="s">
        <v>757</v>
      </c>
      <c r="I1036" s="11">
        <v>0.26250000000000001</v>
      </c>
      <c r="J1036" s="11">
        <v>0.375</v>
      </c>
      <c r="K1036" s="11">
        <v>0.34</v>
      </c>
      <c r="L1036" s="11">
        <v>0.40500000000000003</v>
      </c>
      <c r="M1036" s="11">
        <v>0.44500000000000001</v>
      </c>
      <c r="N1036" s="11">
        <v>0.41</v>
      </c>
      <c r="O1036" s="11">
        <v>0.34499999999999997</v>
      </c>
      <c r="P1036" s="11">
        <v>0.36359124709319018</v>
      </c>
      <c r="Q1036" s="11">
        <v>0.39</v>
      </c>
      <c r="R1036" s="11">
        <v>0.38</v>
      </c>
      <c r="S1036" s="11">
        <v>0.39500000000000002</v>
      </c>
      <c r="T1036" s="11">
        <v>0.4</v>
      </c>
      <c r="U1036" s="11">
        <v>0.38</v>
      </c>
      <c r="V1036" s="11">
        <v>0.39</v>
      </c>
      <c r="W1036" s="11" t="s">
        <v>757</v>
      </c>
      <c r="X1036" s="11">
        <v>0.4</v>
      </c>
      <c r="Y1036" s="11" t="s">
        <v>757</v>
      </c>
      <c r="Z1036" s="11">
        <v>0.435</v>
      </c>
      <c r="AA1036" s="11">
        <v>0.38</v>
      </c>
      <c r="AB1036" s="15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273</v>
      </c>
      <c r="C1037" s="29"/>
      <c r="D1037" s="24">
        <v>5.8949099008000659E-3</v>
      </c>
      <c r="E1037" s="24">
        <v>7.5277265270908E-3</v>
      </c>
      <c r="F1037" s="24">
        <v>4.408761540470249E-3</v>
      </c>
      <c r="G1037" s="24">
        <v>6.324555320336764E-3</v>
      </c>
      <c r="H1037" s="24" t="s">
        <v>757</v>
      </c>
      <c r="I1037" s="24">
        <v>4.724686938482478E-2</v>
      </c>
      <c r="J1037" s="24">
        <v>1.3662601021279476E-2</v>
      </c>
      <c r="K1037" s="24">
        <v>5.1639777949431982E-3</v>
      </c>
      <c r="L1037" s="24">
        <v>1.1690451944500108E-2</v>
      </c>
      <c r="M1037" s="24">
        <v>2.1369760566432812E-2</v>
      </c>
      <c r="N1037" s="24">
        <v>5.1639777949431982E-3</v>
      </c>
      <c r="O1037" s="24">
        <v>1.3784048752090206E-2</v>
      </c>
      <c r="P1037" s="24">
        <v>1.2738272655542117E-2</v>
      </c>
      <c r="Q1037" s="24">
        <v>1.1690451944500115E-2</v>
      </c>
      <c r="R1037" s="24">
        <v>5.1639777949432277E-3</v>
      </c>
      <c r="S1037" s="24">
        <v>9.8319208025017327E-3</v>
      </c>
      <c r="T1037" s="24">
        <v>7.5277265270907922E-3</v>
      </c>
      <c r="U1037" s="24">
        <v>1.6431676725154998E-2</v>
      </c>
      <c r="V1037" s="24">
        <v>8.1649658092772456E-3</v>
      </c>
      <c r="W1037" s="24" t="s">
        <v>757</v>
      </c>
      <c r="X1037" s="24">
        <v>8.3666002653407373E-3</v>
      </c>
      <c r="Y1037" s="24" t="s">
        <v>757</v>
      </c>
      <c r="Z1037" s="24">
        <v>1.2110601416389978E-2</v>
      </c>
      <c r="AA1037" s="24">
        <v>1.0954451150103333E-2</v>
      </c>
      <c r="AB1037" s="211"/>
      <c r="AC1037" s="212"/>
      <c r="AD1037" s="212"/>
      <c r="AE1037" s="212"/>
      <c r="AF1037" s="212"/>
      <c r="AG1037" s="212"/>
      <c r="AH1037" s="212"/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12"/>
      <c r="AT1037" s="212"/>
      <c r="AU1037" s="212"/>
      <c r="AV1037" s="212"/>
      <c r="AW1037" s="212"/>
      <c r="AX1037" s="212"/>
      <c r="AY1037" s="212"/>
      <c r="AZ1037" s="212"/>
      <c r="BA1037" s="212"/>
      <c r="BB1037" s="212"/>
      <c r="BC1037" s="212"/>
      <c r="BD1037" s="212"/>
      <c r="BE1037" s="212"/>
      <c r="BF1037" s="212"/>
      <c r="BG1037" s="212"/>
      <c r="BH1037" s="212"/>
      <c r="BI1037" s="212"/>
      <c r="BJ1037" s="212"/>
      <c r="BK1037" s="212"/>
      <c r="BL1037" s="212"/>
      <c r="BM1037" s="56"/>
    </row>
    <row r="1038" spans="1:65">
      <c r="A1038" s="30"/>
      <c r="B1038" s="3" t="s">
        <v>87</v>
      </c>
      <c r="C1038" s="29"/>
      <c r="D1038" s="13">
        <v>1.4945974970896433E-2</v>
      </c>
      <c r="E1038" s="13">
        <v>1.8285975369451337E-2</v>
      </c>
      <c r="F1038" s="13">
        <v>1.1149201058373316E-2</v>
      </c>
      <c r="G1038" s="13">
        <v>1.6643566632465166E-2</v>
      </c>
      <c r="H1038" s="13" t="s">
        <v>757</v>
      </c>
      <c r="I1038" s="13">
        <v>0.19416521664996486</v>
      </c>
      <c r="J1038" s="13">
        <v>3.6596252735570024E-2</v>
      </c>
      <c r="K1038" s="13">
        <v>1.5040712024106404E-2</v>
      </c>
      <c r="L1038" s="13">
        <v>2.9104859612863344E-2</v>
      </c>
      <c r="M1038" s="13">
        <v>4.7664893456727454E-2</v>
      </c>
      <c r="N1038" s="13">
        <v>1.2698306053139012E-2</v>
      </c>
      <c r="O1038" s="13">
        <v>3.9953764498812196E-2</v>
      </c>
      <c r="P1038" s="13">
        <v>3.528224376377511E-2</v>
      </c>
      <c r="Q1038" s="13">
        <v>2.9847962411489654E-2</v>
      </c>
      <c r="R1038" s="13">
        <v>1.3471246421591029E-2</v>
      </c>
      <c r="S1038" s="13">
        <v>2.4682646366113135E-2</v>
      </c>
      <c r="T1038" s="13">
        <v>1.8741227868275832E-2</v>
      </c>
      <c r="U1038" s="13">
        <v>4.3817804600413325E-2</v>
      </c>
      <c r="V1038" s="13">
        <v>2.0758387650704861E-2</v>
      </c>
      <c r="W1038" s="13" t="s">
        <v>757</v>
      </c>
      <c r="X1038" s="13">
        <v>2.0658272260100589E-2</v>
      </c>
      <c r="Y1038" s="13" t="s">
        <v>757</v>
      </c>
      <c r="Z1038" s="13">
        <v>2.7947541730130719E-2</v>
      </c>
      <c r="AA1038" s="13">
        <v>2.8827503026587716E-2</v>
      </c>
      <c r="AB1038" s="15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274</v>
      </c>
      <c r="C1039" s="29"/>
      <c r="D1039" s="13">
        <v>9.7534071473048822E-3</v>
      </c>
      <c r="E1039" s="13">
        <v>5.3921123698126294E-2</v>
      </c>
      <c r="F1039" s="13">
        <v>1.2360678974725481E-2</v>
      </c>
      <c r="G1039" s="13">
        <v>-2.7149731970960045E-2</v>
      </c>
      <c r="H1039" s="13" t="s">
        <v>757</v>
      </c>
      <c r="I1039" s="13">
        <v>-0.37703447749017627</v>
      </c>
      <c r="J1039" s="13">
        <v>-4.4217280532873104E-2</v>
      </c>
      <c r="K1039" s="13">
        <v>-0.12102124906148159</v>
      </c>
      <c r="L1039" s="13">
        <v>2.8319800855256982E-2</v>
      </c>
      <c r="M1039" s="13">
        <v>0.14779264078864807</v>
      </c>
      <c r="N1039" s="13">
        <v>4.112046227669186E-2</v>
      </c>
      <c r="O1039" s="13">
        <v>-0.11675436192100341</v>
      </c>
      <c r="P1039" s="13">
        <v>-7.569191772928141E-2</v>
      </c>
      <c r="Q1039" s="13">
        <v>2.7184780123874486E-3</v>
      </c>
      <c r="R1039" s="13">
        <v>-1.8615957690003571E-2</v>
      </c>
      <c r="S1039" s="13">
        <v>1.9786026574300619E-2</v>
      </c>
      <c r="T1039" s="13">
        <v>2.8319800855256982E-2</v>
      </c>
      <c r="U1039" s="13">
        <v>-3.9950393392394923E-2</v>
      </c>
      <c r="V1039" s="13">
        <v>6.9853651528659633E-3</v>
      </c>
      <c r="W1039" s="13" t="s">
        <v>757</v>
      </c>
      <c r="X1039" s="13">
        <v>3.6853575136213346E-2</v>
      </c>
      <c r="Y1039" s="13" t="s">
        <v>757</v>
      </c>
      <c r="Z1039" s="13">
        <v>0.10939065652434365</v>
      </c>
      <c r="AA1039" s="13">
        <v>-2.7149731970960045E-2</v>
      </c>
      <c r="AB1039" s="15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275</v>
      </c>
      <c r="C1040" s="47"/>
      <c r="D1040" s="45">
        <v>0.02</v>
      </c>
      <c r="E1040" s="45">
        <v>0.71</v>
      </c>
      <c r="F1040" s="45">
        <v>0.02</v>
      </c>
      <c r="G1040" s="45">
        <v>0.64</v>
      </c>
      <c r="H1040" s="45">
        <v>196.12</v>
      </c>
      <c r="I1040" s="45">
        <v>6.46</v>
      </c>
      <c r="J1040" s="45">
        <v>0.92</v>
      </c>
      <c r="K1040" s="45">
        <v>2.2000000000000002</v>
      </c>
      <c r="L1040" s="45">
        <v>0.28999999999999998</v>
      </c>
      <c r="M1040" s="45">
        <v>2.27</v>
      </c>
      <c r="N1040" s="45">
        <v>0.5</v>
      </c>
      <c r="O1040" s="45">
        <v>2.13</v>
      </c>
      <c r="P1040" s="45">
        <v>1.44</v>
      </c>
      <c r="Q1040" s="45">
        <v>0.14000000000000001</v>
      </c>
      <c r="R1040" s="45">
        <v>0.49</v>
      </c>
      <c r="S1040" s="45">
        <v>0.15</v>
      </c>
      <c r="T1040" s="45">
        <v>0.28999999999999998</v>
      </c>
      <c r="U1040" s="45">
        <v>0.85</v>
      </c>
      <c r="V1040" s="45">
        <v>7.0000000000000007E-2</v>
      </c>
      <c r="W1040" s="45">
        <v>89.65</v>
      </c>
      <c r="X1040" s="45">
        <v>0.43</v>
      </c>
      <c r="Y1040" s="45">
        <v>89.65</v>
      </c>
      <c r="Z1040" s="45">
        <v>1.64</v>
      </c>
      <c r="AA1040" s="45">
        <v>0.64</v>
      </c>
      <c r="AB1040" s="15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BM1041" s="55"/>
    </row>
    <row r="1042" spans="1:65" ht="15">
      <c r="B1042" s="8" t="s">
        <v>622</v>
      </c>
      <c r="BM1042" s="28" t="s">
        <v>327</v>
      </c>
    </row>
    <row r="1043" spans="1:65" ht="15">
      <c r="A1043" s="25" t="s">
        <v>65</v>
      </c>
      <c r="B1043" s="18" t="s">
        <v>111</v>
      </c>
      <c r="C1043" s="15" t="s">
        <v>112</v>
      </c>
      <c r="D1043" s="16" t="s">
        <v>231</v>
      </c>
      <c r="E1043" s="17" t="s">
        <v>231</v>
      </c>
      <c r="F1043" s="17" t="s">
        <v>231</v>
      </c>
      <c r="G1043" s="17" t="s">
        <v>231</v>
      </c>
      <c r="H1043" s="15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232</v>
      </c>
      <c r="C1044" s="9" t="s">
        <v>232</v>
      </c>
      <c r="D1044" s="151" t="s">
        <v>236</v>
      </c>
      <c r="E1044" s="152" t="s">
        <v>237</v>
      </c>
      <c r="F1044" s="152" t="s">
        <v>241</v>
      </c>
      <c r="G1044" s="152" t="s">
        <v>242</v>
      </c>
      <c r="H1044" s="15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294</v>
      </c>
      <c r="E1045" s="11" t="s">
        <v>294</v>
      </c>
      <c r="F1045" s="11" t="s">
        <v>329</v>
      </c>
      <c r="G1045" s="11" t="s">
        <v>294</v>
      </c>
      <c r="H1045" s="15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9"/>
      <c r="C1046" s="9"/>
      <c r="D1046" s="26" t="s">
        <v>330</v>
      </c>
      <c r="E1046" s="26" t="s">
        <v>331</v>
      </c>
      <c r="F1046" s="26" t="s">
        <v>333</v>
      </c>
      <c r="G1046" s="26" t="s">
        <v>333</v>
      </c>
      <c r="H1046" s="15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14">
        <v>0.10699343477326012</v>
      </c>
      <c r="E1047" s="214">
        <v>9.7000000000000003E-2</v>
      </c>
      <c r="F1047" s="214" t="s">
        <v>106</v>
      </c>
      <c r="G1047" s="214">
        <v>0.1198</v>
      </c>
      <c r="H1047" s="211"/>
      <c r="I1047" s="212"/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  <c r="AH1047" s="212"/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  <c r="BI1047" s="212"/>
      <c r="BJ1047" s="212"/>
      <c r="BK1047" s="212"/>
      <c r="BL1047" s="212"/>
      <c r="BM1047" s="215">
        <v>1</v>
      </c>
    </row>
    <row r="1048" spans="1:65">
      <c r="A1048" s="30"/>
      <c r="B1048" s="19">
        <v>1</v>
      </c>
      <c r="C1048" s="9">
        <v>2</v>
      </c>
      <c r="D1048" s="24">
        <v>0.10708918668586827</v>
      </c>
      <c r="E1048" s="24">
        <v>0.10100000000000001</v>
      </c>
      <c r="F1048" s="24" t="s">
        <v>106</v>
      </c>
      <c r="G1048" s="24">
        <v>0.1152</v>
      </c>
      <c r="H1048" s="211"/>
      <c r="I1048" s="212"/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  <c r="AH1048" s="212"/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  <c r="BI1048" s="212"/>
      <c r="BJ1048" s="212"/>
      <c r="BK1048" s="212"/>
      <c r="BL1048" s="212"/>
      <c r="BM1048" s="215">
        <v>5</v>
      </c>
    </row>
    <row r="1049" spans="1:65">
      <c r="A1049" s="30"/>
      <c r="B1049" s="19">
        <v>1</v>
      </c>
      <c r="C1049" s="9">
        <v>3</v>
      </c>
      <c r="D1049" s="24">
        <v>0.1030622425220888</v>
      </c>
      <c r="E1049" s="24">
        <v>9.6000000000000002E-2</v>
      </c>
      <c r="F1049" s="24">
        <v>0.1</v>
      </c>
      <c r="G1049" s="24">
        <v>0.106</v>
      </c>
      <c r="H1049" s="211"/>
      <c r="I1049" s="212"/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  <c r="AH1049" s="212"/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  <c r="BI1049" s="212"/>
      <c r="BJ1049" s="212"/>
      <c r="BK1049" s="212"/>
      <c r="BL1049" s="212"/>
      <c r="BM1049" s="215">
        <v>16</v>
      </c>
    </row>
    <row r="1050" spans="1:65">
      <c r="A1050" s="30"/>
      <c r="B1050" s="19">
        <v>1</v>
      </c>
      <c r="C1050" s="9">
        <v>4</v>
      </c>
      <c r="D1050" s="24">
        <v>0.10349331887335275</v>
      </c>
      <c r="E1050" s="24">
        <v>9.8000000000000004E-2</v>
      </c>
      <c r="F1050" s="24">
        <v>0.1</v>
      </c>
      <c r="G1050" s="24">
        <v>0.1142</v>
      </c>
      <c r="H1050" s="211"/>
      <c r="I1050" s="212"/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  <c r="AH1050" s="212"/>
      <c r="AI1050" s="212"/>
      <c r="AJ1050" s="212"/>
      <c r="AK1050" s="212"/>
      <c r="AL1050" s="212"/>
      <c r="AM1050" s="212"/>
      <c r="AN1050" s="212"/>
      <c r="AO1050" s="212"/>
      <c r="AP1050" s="212"/>
      <c r="AQ1050" s="212"/>
      <c r="AR1050" s="212"/>
      <c r="AS1050" s="212"/>
      <c r="AT1050" s="212"/>
      <c r="AU1050" s="212"/>
      <c r="AV1050" s="212"/>
      <c r="AW1050" s="212"/>
      <c r="AX1050" s="212"/>
      <c r="AY1050" s="212"/>
      <c r="AZ1050" s="212"/>
      <c r="BA1050" s="212"/>
      <c r="BB1050" s="212"/>
      <c r="BC1050" s="212"/>
      <c r="BD1050" s="212"/>
      <c r="BE1050" s="212"/>
      <c r="BF1050" s="212"/>
      <c r="BG1050" s="212"/>
      <c r="BH1050" s="212"/>
      <c r="BI1050" s="212"/>
      <c r="BJ1050" s="212"/>
      <c r="BK1050" s="212"/>
      <c r="BL1050" s="212"/>
      <c r="BM1050" s="215">
        <v>9.5158697188813604E-2</v>
      </c>
    </row>
    <row r="1051" spans="1:65">
      <c r="A1051" s="30"/>
      <c r="B1051" s="19">
        <v>1</v>
      </c>
      <c r="C1051" s="9">
        <v>5</v>
      </c>
      <c r="D1051" s="24">
        <v>9.9846875810527091E-2</v>
      </c>
      <c r="E1051" s="24">
        <v>9.5000000000000001E-2</v>
      </c>
      <c r="F1051" s="24" t="s">
        <v>106</v>
      </c>
      <c r="G1051" s="24">
        <v>0.11169999999999999</v>
      </c>
      <c r="H1051" s="211"/>
      <c r="I1051" s="212"/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  <c r="AH1051" s="212"/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  <c r="BI1051" s="212"/>
      <c r="BJ1051" s="212"/>
      <c r="BK1051" s="212"/>
      <c r="BL1051" s="212"/>
      <c r="BM1051" s="215">
        <v>11</v>
      </c>
    </row>
    <row r="1052" spans="1:65">
      <c r="A1052" s="30"/>
      <c r="B1052" s="19">
        <v>1</v>
      </c>
      <c r="C1052" s="9">
        <v>6</v>
      </c>
      <c r="D1052" s="24">
        <v>9.9043673866429399E-2</v>
      </c>
      <c r="E1052" s="24">
        <v>9.7000000000000003E-2</v>
      </c>
      <c r="F1052" s="24" t="s">
        <v>106</v>
      </c>
      <c r="G1052" s="241">
        <v>0.1328</v>
      </c>
      <c r="H1052" s="211"/>
      <c r="I1052" s="212"/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  <c r="AH1052" s="212"/>
      <c r="AI1052" s="212"/>
      <c r="AJ1052" s="212"/>
      <c r="AK1052" s="212"/>
      <c r="AL1052" s="212"/>
      <c r="AM1052" s="212"/>
      <c r="AN1052" s="212"/>
      <c r="AO1052" s="212"/>
      <c r="AP1052" s="212"/>
      <c r="AQ1052" s="212"/>
      <c r="AR1052" s="212"/>
      <c r="AS1052" s="212"/>
      <c r="AT1052" s="212"/>
      <c r="AU1052" s="212"/>
      <c r="AV1052" s="212"/>
      <c r="AW1052" s="212"/>
      <c r="AX1052" s="212"/>
      <c r="AY1052" s="212"/>
      <c r="AZ1052" s="212"/>
      <c r="BA1052" s="212"/>
      <c r="BB1052" s="212"/>
      <c r="BC1052" s="212"/>
      <c r="BD1052" s="212"/>
      <c r="BE1052" s="212"/>
      <c r="BF1052" s="212"/>
      <c r="BG1052" s="212"/>
      <c r="BH1052" s="212"/>
      <c r="BI1052" s="212"/>
      <c r="BJ1052" s="212"/>
      <c r="BK1052" s="212"/>
      <c r="BL1052" s="212"/>
      <c r="BM1052" s="56"/>
    </row>
    <row r="1053" spans="1:65">
      <c r="A1053" s="30"/>
      <c r="B1053" s="20" t="s">
        <v>271</v>
      </c>
      <c r="C1053" s="12"/>
      <c r="D1053" s="217">
        <v>0.1032547887552544</v>
      </c>
      <c r="E1053" s="217">
        <v>9.7333333333333327E-2</v>
      </c>
      <c r="F1053" s="217">
        <v>0.1</v>
      </c>
      <c r="G1053" s="217">
        <v>0.11661666666666666</v>
      </c>
      <c r="H1053" s="211"/>
      <c r="I1053" s="212"/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  <c r="AH1053" s="212"/>
      <c r="AI1053" s="212"/>
      <c r="AJ1053" s="212"/>
      <c r="AK1053" s="212"/>
      <c r="AL1053" s="212"/>
      <c r="AM1053" s="212"/>
      <c r="AN1053" s="212"/>
      <c r="AO1053" s="212"/>
      <c r="AP1053" s="212"/>
      <c r="AQ1053" s="212"/>
      <c r="AR1053" s="212"/>
      <c r="AS1053" s="212"/>
      <c r="AT1053" s="212"/>
      <c r="AU1053" s="212"/>
      <c r="AV1053" s="212"/>
      <c r="AW1053" s="212"/>
      <c r="AX1053" s="212"/>
      <c r="AY1053" s="212"/>
      <c r="AZ1053" s="212"/>
      <c r="BA1053" s="212"/>
      <c r="BB1053" s="212"/>
      <c r="BC1053" s="212"/>
      <c r="BD1053" s="212"/>
      <c r="BE1053" s="212"/>
      <c r="BF1053" s="212"/>
      <c r="BG1053" s="212"/>
      <c r="BH1053" s="212"/>
      <c r="BI1053" s="212"/>
      <c r="BJ1053" s="212"/>
      <c r="BK1053" s="212"/>
      <c r="BL1053" s="212"/>
      <c r="BM1053" s="56"/>
    </row>
    <row r="1054" spans="1:65">
      <c r="A1054" s="30"/>
      <c r="B1054" s="3" t="s">
        <v>272</v>
      </c>
      <c r="C1054" s="29"/>
      <c r="D1054" s="24">
        <v>0.10327778069772078</v>
      </c>
      <c r="E1054" s="24">
        <v>9.7000000000000003E-2</v>
      </c>
      <c r="F1054" s="24">
        <v>0.1</v>
      </c>
      <c r="G1054" s="24">
        <v>0.1147</v>
      </c>
      <c r="H1054" s="211"/>
      <c r="I1054" s="212"/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  <c r="AH1054" s="212"/>
      <c r="AI1054" s="212"/>
      <c r="AJ1054" s="212"/>
      <c r="AK1054" s="212"/>
      <c r="AL1054" s="212"/>
      <c r="AM1054" s="212"/>
      <c r="AN1054" s="212"/>
      <c r="AO1054" s="212"/>
      <c r="AP1054" s="212"/>
      <c r="AQ1054" s="212"/>
      <c r="AR1054" s="212"/>
      <c r="AS1054" s="212"/>
      <c r="AT1054" s="212"/>
      <c r="AU1054" s="212"/>
      <c r="AV1054" s="212"/>
      <c r="AW1054" s="212"/>
      <c r="AX1054" s="212"/>
      <c r="AY1054" s="212"/>
      <c r="AZ1054" s="212"/>
      <c r="BA1054" s="212"/>
      <c r="BB1054" s="212"/>
      <c r="BC1054" s="212"/>
      <c r="BD1054" s="212"/>
      <c r="BE1054" s="212"/>
      <c r="BF1054" s="212"/>
      <c r="BG1054" s="212"/>
      <c r="BH1054" s="212"/>
      <c r="BI1054" s="212"/>
      <c r="BJ1054" s="212"/>
      <c r="BK1054" s="212"/>
      <c r="BL1054" s="212"/>
      <c r="BM1054" s="56"/>
    </row>
    <row r="1055" spans="1:65">
      <c r="A1055" s="30"/>
      <c r="B1055" s="3" t="s">
        <v>273</v>
      </c>
      <c r="C1055" s="29"/>
      <c r="D1055" s="24">
        <v>3.4094401726123828E-3</v>
      </c>
      <c r="E1055" s="24">
        <v>2.065591117977291E-3</v>
      </c>
      <c r="F1055" s="24">
        <v>0</v>
      </c>
      <c r="G1055" s="24">
        <v>9.1298229263587962E-3</v>
      </c>
      <c r="H1055" s="211"/>
      <c r="I1055" s="212"/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  <c r="AH1055" s="212"/>
      <c r="AI1055" s="212"/>
      <c r="AJ1055" s="212"/>
      <c r="AK1055" s="212"/>
      <c r="AL1055" s="212"/>
      <c r="AM1055" s="212"/>
      <c r="AN1055" s="212"/>
      <c r="AO1055" s="212"/>
      <c r="AP1055" s="212"/>
      <c r="AQ1055" s="212"/>
      <c r="AR1055" s="212"/>
      <c r="AS1055" s="212"/>
      <c r="AT1055" s="212"/>
      <c r="AU1055" s="212"/>
      <c r="AV1055" s="212"/>
      <c r="AW1055" s="212"/>
      <c r="AX1055" s="212"/>
      <c r="AY1055" s="212"/>
      <c r="AZ1055" s="212"/>
      <c r="BA1055" s="212"/>
      <c r="BB1055" s="212"/>
      <c r="BC1055" s="212"/>
      <c r="BD1055" s="212"/>
      <c r="BE1055" s="212"/>
      <c r="BF1055" s="212"/>
      <c r="BG1055" s="212"/>
      <c r="BH1055" s="212"/>
      <c r="BI1055" s="212"/>
      <c r="BJ1055" s="212"/>
      <c r="BK1055" s="212"/>
      <c r="BL1055" s="212"/>
      <c r="BM1055" s="56"/>
    </row>
    <row r="1056" spans="1:65">
      <c r="A1056" s="30"/>
      <c r="B1056" s="3" t="s">
        <v>87</v>
      </c>
      <c r="C1056" s="29"/>
      <c r="D1056" s="13">
        <v>3.3019680866267657E-2</v>
      </c>
      <c r="E1056" s="13">
        <v>2.1221826554561209E-2</v>
      </c>
      <c r="F1056" s="13">
        <v>0</v>
      </c>
      <c r="G1056" s="13">
        <v>7.8289177587755873E-2</v>
      </c>
      <c r="H1056" s="15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274</v>
      </c>
      <c r="C1057" s="29"/>
      <c r="D1057" s="13">
        <v>8.5079890809944159E-2</v>
      </c>
      <c r="E1057" s="13">
        <v>2.2852731371519441E-2</v>
      </c>
      <c r="F1057" s="13">
        <v>5.0876093874848927E-2</v>
      </c>
      <c r="G1057" s="13">
        <v>0.22549667147371943</v>
      </c>
      <c r="H1057" s="15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275</v>
      </c>
      <c r="C1058" s="47"/>
      <c r="D1058" s="45">
        <v>0.21</v>
      </c>
      <c r="E1058" s="45">
        <v>0.21</v>
      </c>
      <c r="F1058" s="45">
        <v>2.35</v>
      </c>
      <c r="G1058" s="45">
        <v>1.1399999999999999</v>
      </c>
      <c r="H1058" s="15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/>
      <c r="C1059" s="20"/>
      <c r="D1059" s="20"/>
      <c r="E1059" s="20"/>
      <c r="F1059" s="20"/>
      <c r="G1059" s="20"/>
      <c r="BM1059" s="55"/>
    </row>
    <row r="1060" spans="1:65" ht="15">
      <c r="B1060" s="8" t="s">
        <v>623</v>
      </c>
      <c r="BM1060" s="28" t="s">
        <v>67</v>
      </c>
    </row>
    <row r="1061" spans="1:65" ht="15">
      <c r="A1061" s="25" t="s">
        <v>32</v>
      </c>
      <c r="B1061" s="18" t="s">
        <v>111</v>
      </c>
      <c r="C1061" s="15" t="s">
        <v>112</v>
      </c>
      <c r="D1061" s="16" t="s">
        <v>231</v>
      </c>
      <c r="E1061" s="17" t="s">
        <v>231</v>
      </c>
      <c r="F1061" s="17" t="s">
        <v>231</v>
      </c>
      <c r="G1061" s="17" t="s">
        <v>231</v>
      </c>
      <c r="H1061" s="17" t="s">
        <v>231</v>
      </c>
      <c r="I1061" s="17" t="s">
        <v>231</v>
      </c>
      <c r="J1061" s="17" t="s">
        <v>231</v>
      </c>
      <c r="K1061" s="17" t="s">
        <v>231</v>
      </c>
      <c r="L1061" s="17" t="s">
        <v>231</v>
      </c>
      <c r="M1061" s="17" t="s">
        <v>231</v>
      </c>
      <c r="N1061" s="17" t="s">
        <v>231</v>
      </c>
      <c r="O1061" s="17" t="s">
        <v>231</v>
      </c>
      <c r="P1061" s="17" t="s">
        <v>231</v>
      </c>
      <c r="Q1061" s="17" t="s">
        <v>231</v>
      </c>
      <c r="R1061" s="17" t="s">
        <v>231</v>
      </c>
      <c r="S1061" s="17" t="s">
        <v>231</v>
      </c>
      <c r="T1061" s="17" t="s">
        <v>231</v>
      </c>
      <c r="U1061" s="17" t="s">
        <v>231</v>
      </c>
      <c r="V1061" s="17" t="s">
        <v>231</v>
      </c>
      <c r="W1061" s="17" t="s">
        <v>231</v>
      </c>
      <c r="X1061" s="17" t="s">
        <v>231</v>
      </c>
      <c r="Y1061" s="17" t="s">
        <v>231</v>
      </c>
      <c r="Z1061" s="17" t="s">
        <v>231</v>
      </c>
      <c r="AA1061" s="15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232</v>
      </c>
      <c r="C1062" s="9" t="s">
        <v>232</v>
      </c>
      <c r="D1062" s="151" t="s">
        <v>236</v>
      </c>
      <c r="E1062" s="152" t="s">
        <v>237</v>
      </c>
      <c r="F1062" s="152" t="s">
        <v>241</v>
      </c>
      <c r="G1062" s="152" t="s">
        <v>242</v>
      </c>
      <c r="H1062" s="152" t="s">
        <v>244</v>
      </c>
      <c r="I1062" s="152" t="s">
        <v>245</v>
      </c>
      <c r="J1062" s="152" t="s">
        <v>246</v>
      </c>
      <c r="K1062" s="152" t="s">
        <v>247</v>
      </c>
      <c r="L1062" s="152" t="s">
        <v>248</v>
      </c>
      <c r="M1062" s="152" t="s">
        <v>249</v>
      </c>
      <c r="N1062" s="152" t="s">
        <v>250</v>
      </c>
      <c r="O1062" s="152" t="s">
        <v>251</v>
      </c>
      <c r="P1062" s="152" t="s">
        <v>252</v>
      </c>
      <c r="Q1062" s="152" t="s">
        <v>253</v>
      </c>
      <c r="R1062" s="152" t="s">
        <v>254</v>
      </c>
      <c r="S1062" s="152" t="s">
        <v>255</v>
      </c>
      <c r="T1062" s="152" t="s">
        <v>256</v>
      </c>
      <c r="U1062" s="152" t="s">
        <v>257</v>
      </c>
      <c r="V1062" s="152" t="s">
        <v>259</v>
      </c>
      <c r="W1062" s="152" t="s">
        <v>261</v>
      </c>
      <c r="X1062" s="152" t="s">
        <v>262</v>
      </c>
      <c r="Y1062" s="152" t="s">
        <v>263</v>
      </c>
      <c r="Z1062" s="152" t="s">
        <v>264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294</v>
      </c>
      <c r="E1063" s="11" t="s">
        <v>294</v>
      </c>
      <c r="F1063" s="11" t="s">
        <v>329</v>
      </c>
      <c r="G1063" s="11" t="s">
        <v>294</v>
      </c>
      <c r="H1063" s="11" t="s">
        <v>329</v>
      </c>
      <c r="I1063" s="11" t="s">
        <v>294</v>
      </c>
      <c r="J1063" s="11" t="s">
        <v>294</v>
      </c>
      <c r="K1063" s="11" t="s">
        <v>294</v>
      </c>
      <c r="L1063" s="11" t="s">
        <v>294</v>
      </c>
      <c r="M1063" s="11" t="s">
        <v>294</v>
      </c>
      <c r="N1063" s="11" t="s">
        <v>294</v>
      </c>
      <c r="O1063" s="11" t="s">
        <v>329</v>
      </c>
      <c r="P1063" s="11" t="s">
        <v>329</v>
      </c>
      <c r="Q1063" s="11" t="s">
        <v>329</v>
      </c>
      <c r="R1063" s="11" t="s">
        <v>329</v>
      </c>
      <c r="S1063" s="11" t="s">
        <v>329</v>
      </c>
      <c r="T1063" s="11" t="s">
        <v>294</v>
      </c>
      <c r="U1063" s="11" t="s">
        <v>294</v>
      </c>
      <c r="V1063" s="11" t="s">
        <v>294</v>
      </c>
      <c r="W1063" s="11" t="s">
        <v>294</v>
      </c>
      <c r="X1063" s="11" t="s">
        <v>328</v>
      </c>
      <c r="Y1063" s="11" t="s">
        <v>294</v>
      </c>
      <c r="Z1063" s="11" t="s">
        <v>329</v>
      </c>
      <c r="AA1063" s="15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9"/>
      <c r="C1064" s="9"/>
      <c r="D1064" s="26" t="s">
        <v>330</v>
      </c>
      <c r="E1064" s="26" t="s">
        <v>331</v>
      </c>
      <c r="F1064" s="26" t="s">
        <v>333</v>
      </c>
      <c r="G1064" s="26" t="s">
        <v>333</v>
      </c>
      <c r="H1064" s="26" t="s">
        <v>333</v>
      </c>
      <c r="I1064" s="26" t="s">
        <v>333</v>
      </c>
      <c r="J1064" s="26" t="s">
        <v>333</v>
      </c>
      <c r="K1064" s="26" t="s">
        <v>333</v>
      </c>
      <c r="L1064" s="26" t="s">
        <v>333</v>
      </c>
      <c r="M1064" s="26" t="s">
        <v>333</v>
      </c>
      <c r="N1064" s="26" t="s">
        <v>333</v>
      </c>
      <c r="O1064" s="26" t="s">
        <v>331</v>
      </c>
      <c r="P1064" s="26" t="s">
        <v>332</v>
      </c>
      <c r="Q1064" s="26" t="s">
        <v>332</v>
      </c>
      <c r="R1064" s="26" t="s">
        <v>331</v>
      </c>
      <c r="S1064" s="26" t="s">
        <v>333</v>
      </c>
      <c r="T1064" s="26" t="s">
        <v>270</v>
      </c>
      <c r="U1064" s="26" t="s">
        <v>332</v>
      </c>
      <c r="V1064" s="26" t="s">
        <v>331</v>
      </c>
      <c r="W1064" s="26" t="s">
        <v>333</v>
      </c>
      <c r="X1064" s="26" t="s">
        <v>330</v>
      </c>
      <c r="Y1064" s="26" t="s">
        <v>333</v>
      </c>
      <c r="Z1064" s="26" t="s">
        <v>332</v>
      </c>
      <c r="AA1064" s="15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</v>
      </c>
    </row>
    <row r="1065" spans="1:65">
      <c r="A1065" s="30"/>
      <c r="B1065" s="18">
        <v>1</v>
      </c>
      <c r="C1065" s="14">
        <v>1</v>
      </c>
      <c r="D1065" s="22">
        <v>2.6217908943555481</v>
      </c>
      <c r="E1065" s="22">
        <v>2.94</v>
      </c>
      <c r="F1065" s="22">
        <v>2.8</v>
      </c>
      <c r="G1065" s="22">
        <v>2.5788000000000002</v>
      </c>
      <c r="H1065" s="22">
        <v>2.6</v>
      </c>
      <c r="I1065" s="22">
        <v>2.67</v>
      </c>
      <c r="J1065" s="22">
        <v>2.61</v>
      </c>
      <c r="K1065" s="22">
        <v>2.5299999999999998</v>
      </c>
      <c r="L1065" s="22">
        <v>2.94</v>
      </c>
      <c r="M1065" s="22">
        <v>2.75</v>
      </c>
      <c r="N1065" s="22">
        <v>2.36</v>
      </c>
      <c r="O1065" s="22">
        <v>2.8228912235507924</v>
      </c>
      <c r="P1065" s="22">
        <v>2.7</v>
      </c>
      <c r="Q1065" s="22">
        <v>2.74</v>
      </c>
      <c r="R1065" s="22">
        <v>2.73</v>
      </c>
      <c r="S1065" s="22">
        <v>3.12</v>
      </c>
      <c r="T1065" s="22">
        <v>2.6</v>
      </c>
      <c r="U1065" s="22">
        <v>2.56</v>
      </c>
      <c r="V1065" s="22">
        <v>2.65</v>
      </c>
      <c r="W1065" s="22">
        <v>2.29</v>
      </c>
      <c r="X1065" s="154" t="s">
        <v>105</v>
      </c>
      <c r="Y1065" s="154">
        <v>3.09</v>
      </c>
      <c r="Z1065" s="22">
        <v>2.75</v>
      </c>
      <c r="AA1065" s="15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>
        <v>1</v>
      </c>
      <c r="C1066" s="9">
        <v>2</v>
      </c>
      <c r="D1066" s="11">
        <v>2.7122346951495668</v>
      </c>
      <c r="E1066" s="11">
        <v>2.75</v>
      </c>
      <c r="F1066" s="11">
        <v>2.8</v>
      </c>
      <c r="G1066" s="11">
        <v>2.5007999999999999</v>
      </c>
      <c r="H1066" s="11">
        <v>2.39</v>
      </c>
      <c r="I1066" s="11">
        <v>2.57</v>
      </c>
      <c r="J1066" s="11">
        <v>1.9699999999999998</v>
      </c>
      <c r="K1066" s="11">
        <v>2.57</v>
      </c>
      <c r="L1066" s="11">
        <v>2.76</v>
      </c>
      <c r="M1066" s="11">
        <v>2.59</v>
      </c>
      <c r="N1066" s="11">
        <v>2.52</v>
      </c>
      <c r="O1066" s="11">
        <v>2.7167904489599999</v>
      </c>
      <c r="P1066" s="11">
        <v>2.7</v>
      </c>
      <c r="Q1066" s="11">
        <v>2.57</v>
      </c>
      <c r="R1066" s="11">
        <v>2.73</v>
      </c>
      <c r="S1066" s="11">
        <v>2.58</v>
      </c>
      <c r="T1066" s="11">
        <v>2.6</v>
      </c>
      <c r="U1066" s="11">
        <v>2.61</v>
      </c>
      <c r="V1066" s="11">
        <v>2.65</v>
      </c>
      <c r="W1066" s="11">
        <v>2.21</v>
      </c>
      <c r="X1066" s="155" t="s">
        <v>105</v>
      </c>
      <c r="Y1066" s="155">
        <v>2.85</v>
      </c>
      <c r="Z1066" s="11">
        <v>3.3</v>
      </c>
      <c r="AA1066" s="15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32</v>
      </c>
    </row>
    <row r="1067" spans="1:65">
      <c r="A1067" s="30"/>
      <c r="B1067" s="19">
        <v>1</v>
      </c>
      <c r="C1067" s="9">
        <v>3</v>
      </c>
      <c r="D1067" s="11">
        <v>2.8414539914188541</v>
      </c>
      <c r="E1067" s="11">
        <v>2.9</v>
      </c>
      <c r="F1067" s="11">
        <v>2.6</v>
      </c>
      <c r="G1067" s="149">
        <v>2.2877999999999998</v>
      </c>
      <c r="H1067" s="11">
        <v>2.19</v>
      </c>
      <c r="I1067" s="11">
        <v>2.57</v>
      </c>
      <c r="J1067" s="11">
        <v>2.3199999999999998</v>
      </c>
      <c r="K1067" s="11">
        <v>2.81</v>
      </c>
      <c r="L1067" s="11">
        <v>2.58</v>
      </c>
      <c r="M1067" s="11">
        <v>2.87</v>
      </c>
      <c r="N1067" s="11">
        <v>2.44</v>
      </c>
      <c r="O1067" s="11">
        <v>2.8179875052000005</v>
      </c>
      <c r="P1067" s="11">
        <v>3.2</v>
      </c>
      <c r="Q1067" s="11">
        <v>2.39</v>
      </c>
      <c r="R1067" s="11">
        <v>2.8</v>
      </c>
      <c r="S1067" s="11">
        <v>2.87</v>
      </c>
      <c r="T1067" s="11">
        <v>2.5</v>
      </c>
      <c r="U1067" s="11">
        <v>2.5499999999999998</v>
      </c>
      <c r="V1067" s="11">
        <v>2.57</v>
      </c>
      <c r="W1067" s="11">
        <v>2.08</v>
      </c>
      <c r="X1067" s="155" t="s">
        <v>105</v>
      </c>
      <c r="Y1067" s="155">
        <v>3.27</v>
      </c>
      <c r="Z1067" s="11">
        <v>2.66</v>
      </c>
      <c r="AA1067" s="15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16</v>
      </c>
    </row>
    <row r="1068" spans="1:65">
      <c r="A1068" s="30"/>
      <c r="B1068" s="19">
        <v>1</v>
      </c>
      <c r="C1068" s="9">
        <v>4</v>
      </c>
      <c r="D1068" s="11">
        <v>2.9311007517840344</v>
      </c>
      <c r="E1068" s="11">
        <v>2.64</v>
      </c>
      <c r="F1068" s="11">
        <v>2.6</v>
      </c>
      <c r="G1068" s="11">
        <v>2.5754000000000001</v>
      </c>
      <c r="H1068" s="11">
        <v>2.37</v>
      </c>
      <c r="I1068" s="11">
        <v>2.61</v>
      </c>
      <c r="J1068" s="11">
        <v>2.12</v>
      </c>
      <c r="K1068" s="11">
        <v>2.4500000000000002</v>
      </c>
      <c r="L1068" s="11">
        <v>2.79</v>
      </c>
      <c r="M1068" s="11">
        <v>2.57</v>
      </c>
      <c r="N1068" s="11">
        <v>2.5299999999999998</v>
      </c>
      <c r="O1068" s="11">
        <v>2.8356765033600002</v>
      </c>
      <c r="P1068" s="11">
        <v>2.8</v>
      </c>
      <c r="Q1068" s="11">
        <v>2.5</v>
      </c>
      <c r="R1068" s="11">
        <v>2.97</v>
      </c>
      <c r="S1068" s="11">
        <v>2.91</v>
      </c>
      <c r="T1068" s="11">
        <v>2.4</v>
      </c>
      <c r="U1068" s="11">
        <v>2.5299999999999998</v>
      </c>
      <c r="V1068" s="149">
        <v>2.98</v>
      </c>
      <c r="W1068" s="11">
        <v>2.23</v>
      </c>
      <c r="X1068" s="155" t="s">
        <v>105</v>
      </c>
      <c r="Y1068" s="155">
        <v>4.1100000000000003</v>
      </c>
      <c r="Z1068" s="11">
        <v>2.85</v>
      </c>
      <c r="AA1068" s="15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2.6339616848442398</v>
      </c>
    </row>
    <row r="1069" spans="1:65">
      <c r="A1069" s="30"/>
      <c r="B1069" s="19">
        <v>1</v>
      </c>
      <c r="C1069" s="9">
        <v>5</v>
      </c>
      <c r="D1069" s="11">
        <v>2.6757389816189514</v>
      </c>
      <c r="E1069" s="11">
        <v>2.75</v>
      </c>
      <c r="F1069" s="11">
        <v>2.7</v>
      </c>
      <c r="G1069" s="11">
        <v>2.5514000000000001</v>
      </c>
      <c r="H1069" s="11">
        <v>2.48</v>
      </c>
      <c r="I1069" s="11">
        <v>2.5299999999999998</v>
      </c>
      <c r="J1069" s="11">
        <v>2.2799999999999998</v>
      </c>
      <c r="K1069" s="11">
        <v>2.61</v>
      </c>
      <c r="L1069" s="11">
        <v>2.75</v>
      </c>
      <c r="M1069" s="11">
        <v>2.7</v>
      </c>
      <c r="N1069" s="11">
        <v>2.76</v>
      </c>
      <c r="O1069" s="11">
        <v>2.7745955321399998</v>
      </c>
      <c r="P1069" s="11">
        <v>3.3</v>
      </c>
      <c r="Q1069" s="11">
        <v>2.4300000000000002</v>
      </c>
      <c r="R1069" s="11">
        <v>2.82</v>
      </c>
      <c r="S1069" s="11">
        <v>2.4900000000000002</v>
      </c>
      <c r="T1069" s="11">
        <v>2.2999999999999998</v>
      </c>
      <c r="U1069" s="11">
        <v>2.6</v>
      </c>
      <c r="V1069" s="11">
        <v>2.7</v>
      </c>
      <c r="W1069" s="11">
        <v>2.2799999999999998</v>
      </c>
      <c r="X1069" s="155" t="s">
        <v>105</v>
      </c>
      <c r="Y1069" s="155">
        <v>2.91</v>
      </c>
      <c r="Z1069" s="11">
        <v>2.5099999999999998</v>
      </c>
      <c r="AA1069" s="15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121</v>
      </c>
    </row>
    <row r="1070" spans="1:65">
      <c r="A1070" s="30"/>
      <c r="B1070" s="19">
        <v>1</v>
      </c>
      <c r="C1070" s="9">
        <v>6</v>
      </c>
      <c r="D1070" s="11">
        <v>2.6114439919564427</v>
      </c>
      <c r="E1070" s="11">
        <v>2.93</v>
      </c>
      <c r="F1070" s="11">
        <v>2.5</v>
      </c>
      <c r="G1070" s="11">
        <v>2.5150999999999999</v>
      </c>
      <c r="H1070" s="11">
        <v>2.23</v>
      </c>
      <c r="I1070" s="11">
        <v>2.4900000000000002</v>
      </c>
      <c r="J1070" s="11">
        <v>2.2799999999999998</v>
      </c>
      <c r="K1070" s="11">
        <v>2.2000000000000002</v>
      </c>
      <c r="L1070" s="11">
        <v>3</v>
      </c>
      <c r="M1070" s="11">
        <v>3.1</v>
      </c>
      <c r="N1070" s="11">
        <v>2.68</v>
      </c>
      <c r="O1070" s="11">
        <v>2.7056677708800003</v>
      </c>
      <c r="P1070" s="11">
        <v>2.7</v>
      </c>
      <c r="Q1070" s="11">
        <v>2.74</v>
      </c>
      <c r="R1070" s="11">
        <v>2.95</v>
      </c>
      <c r="S1070" s="11">
        <v>2.58</v>
      </c>
      <c r="T1070" s="11">
        <v>2.6</v>
      </c>
      <c r="U1070" s="149">
        <v>2.41</v>
      </c>
      <c r="V1070" s="11">
        <v>2.71</v>
      </c>
      <c r="W1070" s="11">
        <v>2.4900000000000002</v>
      </c>
      <c r="X1070" s="155" t="s">
        <v>105</v>
      </c>
      <c r="Y1070" s="155">
        <v>3.49</v>
      </c>
      <c r="Z1070" s="11">
        <v>3.17</v>
      </c>
      <c r="AA1070" s="15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20" t="s">
        <v>271</v>
      </c>
      <c r="C1071" s="12"/>
      <c r="D1071" s="23">
        <v>2.732293884380566</v>
      </c>
      <c r="E1071" s="23">
        <v>2.8183333333333334</v>
      </c>
      <c r="F1071" s="23">
        <v>2.6666666666666665</v>
      </c>
      <c r="G1071" s="23">
        <v>2.5015499999999999</v>
      </c>
      <c r="H1071" s="23">
        <v>2.3766666666666669</v>
      </c>
      <c r="I1071" s="23">
        <v>2.5733333333333333</v>
      </c>
      <c r="J1071" s="23">
        <v>2.2633333333333332</v>
      </c>
      <c r="K1071" s="23">
        <v>2.5283333333333329</v>
      </c>
      <c r="L1071" s="23">
        <v>2.8033333333333332</v>
      </c>
      <c r="M1071" s="23">
        <v>2.7633333333333336</v>
      </c>
      <c r="N1071" s="23">
        <v>2.5483333333333333</v>
      </c>
      <c r="O1071" s="23">
        <v>2.7789348306817989</v>
      </c>
      <c r="P1071" s="23">
        <v>2.9000000000000004</v>
      </c>
      <c r="Q1071" s="23">
        <v>2.561666666666667</v>
      </c>
      <c r="R1071" s="23">
        <v>2.8333333333333335</v>
      </c>
      <c r="S1071" s="23">
        <v>2.7583333333333333</v>
      </c>
      <c r="T1071" s="23">
        <v>2.4999999999999996</v>
      </c>
      <c r="U1071" s="23">
        <v>2.5433333333333334</v>
      </c>
      <c r="V1071" s="23">
        <v>2.7100000000000004</v>
      </c>
      <c r="W1071" s="23">
        <v>2.2633333333333332</v>
      </c>
      <c r="X1071" s="23" t="s">
        <v>757</v>
      </c>
      <c r="Y1071" s="23">
        <v>3.2866666666666666</v>
      </c>
      <c r="Z1071" s="23">
        <v>2.8733333333333335</v>
      </c>
      <c r="AA1071" s="15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272</v>
      </c>
      <c r="C1072" s="29"/>
      <c r="D1072" s="11">
        <v>2.6939868383842591</v>
      </c>
      <c r="E1072" s="11">
        <v>2.8250000000000002</v>
      </c>
      <c r="F1072" s="11">
        <v>2.6500000000000004</v>
      </c>
      <c r="G1072" s="11">
        <v>2.5332499999999998</v>
      </c>
      <c r="H1072" s="11">
        <v>2.38</v>
      </c>
      <c r="I1072" s="11">
        <v>2.57</v>
      </c>
      <c r="J1072" s="11">
        <v>2.2799999999999998</v>
      </c>
      <c r="K1072" s="11">
        <v>2.5499999999999998</v>
      </c>
      <c r="L1072" s="11">
        <v>2.7749999999999999</v>
      </c>
      <c r="M1072" s="11">
        <v>2.7250000000000001</v>
      </c>
      <c r="N1072" s="11">
        <v>2.5249999999999999</v>
      </c>
      <c r="O1072" s="11">
        <v>2.7962915186700004</v>
      </c>
      <c r="P1072" s="11">
        <v>2.75</v>
      </c>
      <c r="Q1072" s="11">
        <v>2.5350000000000001</v>
      </c>
      <c r="R1072" s="11">
        <v>2.8099999999999996</v>
      </c>
      <c r="S1072" s="11">
        <v>2.7250000000000001</v>
      </c>
      <c r="T1072" s="11">
        <v>2.5499999999999998</v>
      </c>
      <c r="U1072" s="11">
        <v>2.5549999999999997</v>
      </c>
      <c r="V1072" s="11">
        <v>2.6749999999999998</v>
      </c>
      <c r="W1072" s="11">
        <v>2.2549999999999999</v>
      </c>
      <c r="X1072" s="11" t="s">
        <v>757</v>
      </c>
      <c r="Y1072" s="11">
        <v>3.1799999999999997</v>
      </c>
      <c r="Z1072" s="11">
        <v>2.8</v>
      </c>
      <c r="AA1072" s="15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273</v>
      </c>
      <c r="C1073" s="29"/>
      <c r="D1073" s="24">
        <v>0.12795040828208629</v>
      </c>
      <c r="E1073" s="24">
        <v>0.12254250963101196</v>
      </c>
      <c r="F1073" s="24">
        <v>0.12110601416389957</v>
      </c>
      <c r="G1073" s="24">
        <v>0.10934316165174678</v>
      </c>
      <c r="H1073" s="24">
        <v>0.15305772331596559</v>
      </c>
      <c r="I1073" s="24">
        <v>6.2503333244449122E-2</v>
      </c>
      <c r="J1073" s="24">
        <v>0.21472462985569835</v>
      </c>
      <c r="K1073" s="24">
        <v>0.20083990307373342</v>
      </c>
      <c r="L1073" s="24">
        <v>0.14975535605335344</v>
      </c>
      <c r="M1073" s="24">
        <v>0.19815818596935808</v>
      </c>
      <c r="N1073" s="24">
        <v>0.14864947583717431</v>
      </c>
      <c r="O1073" s="24">
        <v>5.6437060559206817E-2</v>
      </c>
      <c r="P1073" s="24">
        <v>0.27568097504180439</v>
      </c>
      <c r="Q1073" s="24">
        <v>0.15118421434351761</v>
      </c>
      <c r="R1073" s="24">
        <v>0.10481730137084569</v>
      </c>
      <c r="S1073" s="24">
        <v>0.24571663896990503</v>
      </c>
      <c r="T1073" s="24">
        <v>0.12649110640673528</v>
      </c>
      <c r="U1073" s="24">
        <v>7.2018516137634075E-2</v>
      </c>
      <c r="V1073" s="24">
        <v>0.14127986409959492</v>
      </c>
      <c r="W1073" s="24">
        <v>0.13411437904515192</v>
      </c>
      <c r="X1073" s="24" t="s">
        <v>757</v>
      </c>
      <c r="Y1073" s="24">
        <v>0.46706173753227676</v>
      </c>
      <c r="Z1073" s="24">
        <v>0.30441200151548992</v>
      </c>
      <c r="AA1073" s="211"/>
      <c r="AB1073" s="212"/>
      <c r="AC1073" s="212"/>
      <c r="AD1073" s="212"/>
      <c r="AE1073" s="212"/>
      <c r="AF1073" s="212"/>
      <c r="AG1073" s="212"/>
      <c r="AH1073" s="212"/>
      <c r="AI1073" s="212"/>
      <c r="AJ1073" s="212"/>
      <c r="AK1073" s="212"/>
      <c r="AL1073" s="212"/>
      <c r="AM1073" s="212"/>
      <c r="AN1073" s="212"/>
      <c r="AO1073" s="212"/>
      <c r="AP1073" s="212"/>
      <c r="AQ1073" s="212"/>
      <c r="AR1073" s="212"/>
      <c r="AS1073" s="212"/>
      <c r="AT1073" s="212"/>
      <c r="AU1073" s="212"/>
      <c r="AV1073" s="212"/>
      <c r="AW1073" s="212"/>
      <c r="AX1073" s="212"/>
      <c r="AY1073" s="212"/>
      <c r="AZ1073" s="212"/>
      <c r="BA1073" s="212"/>
      <c r="BB1073" s="212"/>
      <c r="BC1073" s="212"/>
      <c r="BD1073" s="212"/>
      <c r="BE1073" s="212"/>
      <c r="BF1073" s="212"/>
      <c r="BG1073" s="212"/>
      <c r="BH1073" s="212"/>
      <c r="BI1073" s="212"/>
      <c r="BJ1073" s="212"/>
      <c r="BK1073" s="212"/>
      <c r="BL1073" s="212"/>
      <c r="BM1073" s="56"/>
    </row>
    <row r="1074" spans="1:65">
      <c r="A1074" s="30"/>
      <c r="B1074" s="3" t="s">
        <v>87</v>
      </c>
      <c r="C1074" s="29"/>
      <c r="D1074" s="13">
        <v>4.6828933378480153E-2</v>
      </c>
      <c r="E1074" s="13">
        <v>4.3480488337437714E-2</v>
      </c>
      <c r="F1074" s="13">
        <v>4.5414755311462343E-2</v>
      </c>
      <c r="G1074" s="13">
        <v>4.3710164358796259E-2</v>
      </c>
      <c r="H1074" s="13">
        <v>6.4400164088064052E-2</v>
      </c>
      <c r="I1074" s="13">
        <v>2.4288860069086447E-2</v>
      </c>
      <c r="J1074" s="13">
        <v>9.4870970481162747E-2</v>
      </c>
      <c r="K1074" s="13">
        <v>7.943569007530657E-2</v>
      </c>
      <c r="L1074" s="13">
        <v>5.3420459947688508E-2</v>
      </c>
      <c r="M1074" s="13">
        <v>7.1709838107125959E-2</v>
      </c>
      <c r="N1074" s="13">
        <v>5.833203760778586E-2</v>
      </c>
      <c r="O1074" s="13">
        <v>2.0308882358842595E-2</v>
      </c>
      <c r="P1074" s="13">
        <v>9.5062405186829083E-2</v>
      </c>
      <c r="Q1074" s="13">
        <v>5.9017910609050463E-2</v>
      </c>
      <c r="R1074" s="13">
        <v>3.6994341660298476E-2</v>
      </c>
      <c r="S1074" s="13">
        <v>8.9081560955856814E-2</v>
      </c>
      <c r="T1074" s="13">
        <v>5.0596442562694119E-2</v>
      </c>
      <c r="U1074" s="13">
        <v>2.8316585637339742E-2</v>
      </c>
      <c r="V1074" s="13">
        <v>5.2132791180662323E-2</v>
      </c>
      <c r="W1074" s="13">
        <v>5.9255248473557551E-2</v>
      </c>
      <c r="X1074" s="13" t="s">
        <v>757</v>
      </c>
      <c r="Y1074" s="13">
        <v>0.14210803373193004</v>
      </c>
      <c r="Z1074" s="13">
        <v>0.10594385203555333</v>
      </c>
      <c r="AA1074" s="15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274</v>
      </c>
      <c r="C1075" s="29"/>
      <c r="D1075" s="13">
        <v>3.7332433536192866E-2</v>
      </c>
      <c r="E1075" s="13">
        <v>6.999784755790639E-2</v>
      </c>
      <c r="F1075" s="13">
        <v>1.2416650557451447E-2</v>
      </c>
      <c r="G1075" s="13">
        <v>-5.0270922924252837E-2</v>
      </c>
      <c r="H1075" s="13">
        <v>-9.7683660190671318E-2</v>
      </c>
      <c r="I1075" s="13">
        <v>-2.3017932212059389E-2</v>
      </c>
      <c r="J1075" s="13">
        <v>-0.14071136783936311</v>
      </c>
      <c r="K1075" s="13">
        <v>-4.0102463190216597E-2</v>
      </c>
      <c r="L1075" s="13">
        <v>6.4303003898520839E-2</v>
      </c>
      <c r="M1075" s="13">
        <v>4.9116754140159147E-2</v>
      </c>
      <c r="N1075" s="13">
        <v>-3.2509338311035529E-2</v>
      </c>
      <c r="O1075" s="13">
        <v>5.5039960023614443E-2</v>
      </c>
      <c r="P1075" s="13">
        <v>0.10100310748122854</v>
      </c>
      <c r="Q1075" s="13">
        <v>-2.7447255058248077E-2</v>
      </c>
      <c r="R1075" s="13">
        <v>7.5692691217292163E-2</v>
      </c>
      <c r="S1075" s="13">
        <v>4.7218472920363741E-2</v>
      </c>
      <c r="T1075" s="13">
        <v>-5.085939010238949E-2</v>
      </c>
      <c r="U1075" s="13">
        <v>-3.4407619530830713E-2</v>
      </c>
      <c r="V1075" s="13">
        <v>2.8868421129010224E-2</v>
      </c>
      <c r="W1075" s="13">
        <v>-0.14071136783936311</v>
      </c>
      <c r="X1075" s="13" t="s">
        <v>757</v>
      </c>
      <c r="Y1075" s="13">
        <v>0.24780352181205889</v>
      </c>
      <c r="Z1075" s="13">
        <v>9.0878940975654077E-2</v>
      </c>
      <c r="AA1075" s="15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275</v>
      </c>
      <c r="C1076" s="47"/>
      <c r="D1076" s="45">
        <v>0.32</v>
      </c>
      <c r="E1076" s="45">
        <v>0.74</v>
      </c>
      <c r="F1076" s="45">
        <v>0</v>
      </c>
      <c r="G1076" s="45">
        <v>0.8</v>
      </c>
      <c r="H1076" s="45">
        <v>1.41</v>
      </c>
      <c r="I1076" s="45">
        <v>0.45</v>
      </c>
      <c r="J1076" s="45">
        <v>1.97</v>
      </c>
      <c r="K1076" s="45">
        <v>0.67</v>
      </c>
      <c r="L1076" s="45">
        <v>0.67</v>
      </c>
      <c r="M1076" s="45">
        <v>0.47</v>
      </c>
      <c r="N1076" s="45">
        <v>0.57999999999999996</v>
      </c>
      <c r="O1076" s="45">
        <v>0.55000000000000004</v>
      </c>
      <c r="P1076" s="45">
        <v>1.1399999999999999</v>
      </c>
      <c r="Q1076" s="45">
        <v>0.51</v>
      </c>
      <c r="R1076" s="45">
        <v>0.81</v>
      </c>
      <c r="S1076" s="45">
        <v>0.45</v>
      </c>
      <c r="T1076" s="45">
        <v>0.81</v>
      </c>
      <c r="U1076" s="45">
        <v>0.6</v>
      </c>
      <c r="V1076" s="45">
        <v>0.21</v>
      </c>
      <c r="W1076" s="45">
        <v>1.97</v>
      </c>
      <c r="X1076" s="45">
        <v>0.81</v>
      </c>
      <c r="Y1076" s="45">
        <v>3.02</v>
      </c>
      <c r="Z1076" s="45">
        <v>1.01</v>
      </c>
      <c r="AA1076" s="15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BM1077" s="55"/>
    </row>
    <row r="1078" spans="1:65" ht="15">
      <c r="B1078" s="8" t="s">
        <v>624</v>
      </c>
      <c r="BM1078" s="28" t="s">
        <v>67</v>
      </c>
    </row>
    <row r="1079" spans="1:65" ht="15">
      <c r="A1079" s="25" t="s">
        <v>66</v>
      </c>
      <c r="B1079" s="18" t="s">
        <v>111</v>
      </c>
      <c r="C1079" s="15" t="s">
        <v>112</v>
      </c>
      <c r="D1079" s="16" t="s">
        <v>231</v>
      </c>
      <c r="E1079" s="17" t="s">
        <v>231</v>
      </c>
      <c r="F1079" s="17" t="s">
        <v>231</v>
      </c>
      <c r="G1079" s="17" t="s">
        <v>231</v>
      </c>
      <c r="H1079" s="17" t="s">
        <v>231</v>
      </c>
      <c r="I1079" s="17" t="s">
        <v>231</v>
      </c>
      <c r="J1079" s="17" t="s">
        <v>231</v>
      </c>
      <c r="K1079" s="17" t="s">
        <v>231</v>
      </c>
      <c r="L1079" s="17" t="s">
        <v>231</v>
      </c>
      <c r="M1079" s="17" t="s">
        <v>231</v>
      </c>
      <c r="N1079" s="17" t="s">
        <v>231</v>
      </c>
      <c r="O1079" s="17" t="s">
        <v>231</v>
      </c>
      <c r="P1079" s="17" t="s">
        <v>231</v>
      </c>
      <c r="Q1079" s="17" t="s">
        <v>231</v>
      </c>
      <c r="R1079" s="17" t="s">
        <v>231</v>
      </c>
      <c r="S1079" s="17" t="s">
        <v>231</v>
      </c>
      <c r="T1079" s="17" t="s">
        <v>231</v>
      </c>
      <c r="U1079" s="17" t="s">
        <v>231</v>
      </c>
      <c r="V1079" s="17" t="s">
        <v>231</v>
      </c>
      <c r="W1079" s="17" t="s">
        <v>231</v>
      </c>
      <c r="X1079" s="17" t="s">
        <v>231</v>
      </c>
      <c r="Y1079" s="17" t="s">
        <v>231</v>
      </c>
      <c r="Z1079" s="17" t="s">
        <v>231</v>
      </c>
      <c r="AA1079" s="17" t="s">
        <v>231</v>
      </c>
      <c r="AB1079" s="17" t="s">
        <v>231</v>
      </c>
      <c r="AC1079" s="17" t="s">
        <v>231</v>
      </c>
      <c r="AD1079" s="15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232</v>
      </c>
      <c r="C1080" s="9" t="s">
        <v>232</v>
      </c>
      <c r="D1080" s="151" t="s">
        <v>236</v>
      </c>
      <c r="E1080" s="152" t="s">
        <v>237</v>
      </c>
      <c r="F1080" s="152" t="s">
        <v>298</v>
      </c>
      <c r="G1080" s="152" t="s">
        <v>241</v>
      </c>
      <c r="H1080" s="152" t="s">
        <v>242</v>
      </c>
      <c r="I1080" s="152" t="s">
        <v>243</v>
      </c>
      <c r="J1080" s="152" t="s">
        <v>245</v>
      </c>
      <c r="K1080" s="152" t="s">
        <v>246</v>
      </c>
      <c r="L1080" s="152" t="s">
        <v>247</v>
      </c>
      <c r="M1080" s="152" t="s">
        <v>248</v>
      </c>
      <c r="N1080" s="152" t="s">
        <v>249</v>
      </c>
      <c r="O1080" s="152" t="s">
        <v>250</v>
      </c>
      <c r="P1080" s="152" t="s">
        <v>251</v>
      </c>
      <c r="Q1080" s="152" t="s">
        <v>252</v>
      </c>
      <c r="R1080" s="152" t="s">
        <v>253</v>
      </c>
      <c r="S1080" s="152" t="s">
        <v>254</v>
      </c>
      <c r="T1080" s="152" t="s">
        <v>255</v>
      </c>
      <c r="U1080" s="152" t="s">
        <v>256</v>
      </c>
      <c r="V1080" s="152" t="s">
        <v>257</v>
      </c>
      <c r="W1080" s="152" t="s">
        <v>258</v>
      </c>
      <c r="X1080" s="152" t="s">
        <v>259</v>
      </c>
      <c r="Y1080" s="152" t="s">
        <v>260</v>
      </c>
      <c r="Z1080" s="152" t="s">
        <v>261</v>
      </c>
      <c r="AA1080" s="152" t="s">
        <v>262</v>
      </c>
      <c r="AB1080" s="152" t="s">
        <v>263</v>
      </c>
      <c r="AC1080" s="152" t="s">
        <v>264</v>
      </c>
      <c r="AD1080" s="15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294</v>
      </c>
      <c r="E1081" s="11" t="s">
        <v>328</v>
      </c>
      <c r="F1081" s="11" t="s">
        <v>329</v>
      </c>
      <c r="G1081" s="11" t="s">
        <v>329</v>
      </c>
      <c r="H1081" s="11" t="s">
        <v>328</v>
      </c>
      <c r="I1081" s="11" t="s">
        <v>328</v>
      </c>
      <c r="J1081" s="11" t="s">
        <v>294</v>
      </c>
      <c r="K1081" s="11" t="s">
        <v>294</v>
      </c>
      <c r="L1081" s="11" t="s">
        <v>294</v>
      </c>
      <c r="M1081" s="11" t="s">
        <v>294</v>
      </c>
      <c r="N1081" s="11" t="s">
        <v>294</v>
      </c>
      <c r="O1081" s="11" t="s">
        <v>294</v>
      </c>
      <c r="P1081" s="11" t="s">
        <v>329</v>
      </c>
      <c r="Q1081" s="11" t="s">
        <v>329</v>
      </c>
      <c r="R1081" s="11" t="s">
        <v>329</v>
      </c>
      <c r="S1081" s="11" t="s">
        <v>329</v>
      </c>
      <c r="T1081" s="11" t="s">
        <v>329</v>
      </c>
      <c r="U1081" s="11" t="s">
        <v>294</v>
      </c>
      <c r="V1081" s="11" t="s">
        <v>328</v>
      </c>
      <c r="W1081" s="11" t="s">
        <v>328</v>
      </c>
      <c r="X1081" s="11" t="s">
        <v>294</v>
      </c>
      <c r="Y1081" s="11" t="s">
        <v>329</v>
      </c>
      <c r="Z1081" s="11" t="s">
        <v>294</v>
      </c>
      <c r="AA1081" s="11" t="s">
        <v>328</v>
      </c>
      <c r="AB1081" s="11" t="s">
        <v>294</v>
      </c>
      <c r="AC1081" s="11" t="s">
        <v>329</v>
      </c>
      <c r="AD1081" s="15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/>
      <c r="C1082" s="9"/>
      <c r="D1082" s="26" t="s">
        <v>330</v>
      </c>
      <c r="E1082" s="26" t="s">
        <v>331</v>
      </c>
      <c r="F1082" s="26" t="s">
        <v>332</v>
      </c>
      <c r="G1082" s="26" t="s">
        <v>333</v>
      </c>
      <c r="H1082" s="26" t="s">
        <v>333</v>
      </c>
      <c r="I1082" s="26" t="s">
        <v>333</v>
      </c>
      <c r="J1082" s="26" t="s">
        <v>333</v>
      </c>
      <c r="K1082" s="26" t="s">
        <v>333</v>
      </c>
      <c r="L1082" s="26" t="s">
        <v>333</v>
      </c>
      <c r="M1082" s="26" t="s">
        <v>333</v>
      </c>
      <c r="N1082" s="26" t="s">
        <v>333</v>
      </c>
      <c r="O1082" s="26" t="s">
        <v>333</v>
      </c>
      <c r="P1082" s="26" t="s">
        <v>331</v>
      </c>
      <c r="Q1082" s="26" t="s">
        <v>332</v>
      </c>
      <c r="R1082" s="26" t="s">
        <v>332</v>
      </c>
      <c r="S1082" s="26" t="s">
        <v>331</v>
      </c>
      <c r="T1082" s="26" t="s">
        <v>333</v>
      </c>
      <c r="U1082" s="26" t="s">
        <v>270</v>
      </c>
      <c r="V1082" s="26" t="s">
        <v>332</v>
      </c>
      <c r="W1082" s="26" t="s">
        <v>331</v>
      </c>
      <c r="X1082" s="26" t="s">
        <v>331</v>
      </c>
      <c r="Y1082" s="26" t="s">
        <v>333</v>
      </c>
      <c r="Z1082" s="26" t="s">
        <v>333</v>
      </c>
      <c r="AA1082" s="26" t="s">
        <v>330</v>
      </c>
      <c r="AB1082" s="26" t="s">
        <v>333</v>
      </c>
      <c r="AC1082" s="26" t="s">
        <v>332</v>
      </c>
      <c r="AD1082" s="15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8">
        <v>1</v>
      </c>
      <c r="C1083" s="14">
        <v>1</v>
      </c>
      <c r="D1083" s="233">
        <v>34.743102987849632</v>
      </c>
      <c r="E1083" s="233">
        <v>37</v>
      </c>
      <c r="F1083" s="237">
        <v>42.205163480000003</v>
      </c>
      <c r="G1083" s="237">
        <v>33</v>
      </c>
      <c r="H1083" s="233">
        <v>34.958500000000001</v>
      </c>
      <c r="I1083" s="233">
        <v>38</v>
      </c>
      <c r="J1083" s="233">
        <v>37</v>
      </c>
      <c r="K1083" s="233">
        <v>36</v>
      </c>
      <c r="L1083" s="233">
        <v>33</v>
      </c>
      <c r="M1083" s="233">
        <v>36</v>
      </c>
      <c r="N1083" s="233">
        <v>38</v>
      </c>
      <c r="O1083" s="233">
        <v>35</v>
      </c>
      <c r="P1083" s="233">
        <v>35.724410410574428</v>
      </c>
      <c r="Q1083" s="233">
        <v>39</v>
      </c>
      <c r="R1083" s="233">
        <v>36</v>
      </c>
      <c r="S1083" s="233">
        <v>38</v>
      </c>
      <c r="T1083" s="237">
        <v>26.4</v>
      </c>
      <c r="U1083" s="233">
        <v>36</v>
      </c>
      <c r="V1083" s="233">
        <v>36</v>
      </c>
      <c r="W1083" s="233">
        <v>35</v>
      </c>
      <c r="X1083" s="237">
        <v>41</v>
      </c>
      <c r="Y1083" s="233">
        <v>34.53</v>
      </c>
      <c r="Z1083" s="233">
        <v>32.200000000000003</v>
      </c>
      <c r="AA1083" s="233">
        <v>35</v>
      </c>
      <c r="AB1083" s="240">
        <v>42</v>
      </c>
      <c r="AC1083" s="233">
        <v>36</v>
      </c>
      <c r="AD1083" s="230"/>
      <c r="AE1083" s="231"/>
      <c r="AF1083" s="231"/>
      <c r="AG1083" s="231"/>
      <c r="AH1083" s="231"/>
      <c r="AI1083" s="231"/>
      <c r="AJ1083" s="231"/>
      <c r="AK1083" s="231"/>
      <c r="AL1083" s="231"/>
      <c r="AM1083" s="231"/>
      <c r="AN1083" s="231"/>
      <c r="AO1083" s="231"/>
      <c r="AP1083" s="231"/>
      <c r="AQ1083" s="231"/>
      <c r="AR1083" s="231"/>
      <c r="AS1083" s="231"/>
      <c r="AT1083" s="231"/>
      <c r="AU1083" s="231"/>
      <c r="AV1083" s="231"/>
      <c r="AW1083" s="231"/>
      <c r="AX1083" s="231"/>
      <c r="AY1083" s="231"/>
      <c r="AZ1083" s="231"/>
      <c r="BA1083" s="231"/>
      <c r="BB1083" s="231"/>
      <c r="BC1083" s="231"/>
      <c r="BD1083" s="231"/>
      <c r="BE1083" s="231"/>
      <c r="BF1083" s="231"/>
      <c r="BG1083" s="231"/>
      <c r="BH1083" s="231"/>
      <c r="BI1083" s="231"/>
      <c r="BJ1083" s="231"/>
      <c r="BK1083" s="231"/>
      <c r="BL1083" s="231"/>
      <c r="BM1083" s="234">
        <v>1</v>
      </c>
    </row>
    <row r="1084" spans="1:65">
      <c r="A1084" s="30"/>
      <c r="B1084" s="19">
        <v>1</v>
      </c>
      <c r="C1084" s="9">
        <v>2</v>
      </c>
      <c r="D1084" s="229">
        <v>34.702891017123633</v>
      </c>
      <c r="E1084" s="229">
        <v>37</v>
      </c>
      <c r="F1084" s="238">
        <v>42.395708759999998</v>
      </c>
      <c r="G1084" s="238">
        <v>32</v>
      </c>
      <c r="H1084" s="229">
        <v>35.234900000000003</v>
      </c>
      <c r="I1084" s="229">
        <v>37</v>
      </c>
      <c r="J1084" s="229">
        <v>38</v>
      </c>
      <c r="K1084" s="229">
        <v>36</v>
      </c>
      <c r="L1084" s="229">
        <v>33</v>
      </c>
      <c r="M1084" s="229">
        <v>36</v>
      </c>
      <c r="N1084" s="229">
        <v>38</v>
      </c>
      <c r="O1084" s="229">
        <v>35</v>
      </c>
      <c r="P1084" s="229">
        <v>34.80045040267273</v>
      </c>
      <c r="Q1084" s="229">
        <v>37</v>
      </c>
      <c r="R1084" s="229">
        <v>36</v>
      </c>
      <c r="S1084" s="229">
        <v>38</v>
      </c>
      <c r="T1084" s="238">
        <v>26.3</v>
      </c>
      <c r="U1084" s="229">
        <v>36</v>
      </c>
      <c r="V1084" s="229">
        <v>36</v>
      </c>
      <c r="W1084" s="229">
        <v>36</v>
      </c>
      <c r="X1084" s="238">
        <v>41</v>
      </c>
      <c r="Y1084" s="229">
        <v>34.4</v>
      </c>
      <c r="Z1084" s="229">
        <v>32.9</v>
      </c>
      <c r="AA1084" s="229">
        <v>35.15</v>
      </c>
      <c r="AB1084" s="229">
        <v>37.4</v>
      </c>
      <c r="AC1084" s="229">
        <v>36</v>
      </c>
      <c r="AD1084" s="230"/>
      <c r="AE1084" s="231"/>
      <c r="AF1084" s="231"/>
      <c r="AG1084" s="231"/>
      <c r="AH1084" s="231"/>
      <c r="AI1084" s="231"/>
      <c r="AJ1084" s="231"/>
      <c r="AK1084" s="231"/>
      <c r="AL1084" s="231"/>
      <c r="AM1084" s="231"/>
      <c r="AN1084" s="231"/>
      <c r="AO1084" s="231"/>
      <c r="AP1084" s="231"/>
      <c r="AQ1084" s="231"/>
      <c r="AR1084" s="231"/>
      <c r="AS1084" s="231"/>
      <c r="AT1084" s="231"/>
      <c r="AU1084" s="231"/>
      <c r="AV1084" s="231"/>
      <c r="AW1084" s="231"/>
      <c r="AX1084" s="231"/>
      <c r="AY1084" s="231"/>
      <c r="AZ1084" s="231"/>
      <c r="BA1084" s="231"/>
      <c r="BB1084" s="231"/>
      <c r="BC1084" s="231"/>
      <c r="BD1084" s="231"/>
      <c r="BE1084" s="231"/>
      <c r="BF1084" s="231"/>
      <c r="BG1084" s="231"/>
      <c r="BH1084" s="231"/>
      <c r="BI1084" s="231"/>
      <c r="BJ1084" s="231"/>
      <c r="BK1084" s="231"/>
      <c r="BL1084" s="231"/>
      <c r="BM1084" s="234">
        <v>16</v>
      </c>
    </row>
    <row r="1085" spans="1:65">
      <c r="A1085" s="30"/>
      <c r="B1085" s="19">
        <v>1</v>
      </c>
      <c r="C1085" s="9">
        <v>3</v>
      </c>
      <c r="D1085" s="229">
        <v>35.340332910718899</v>
      </c>
      <c r="E1085" s="229">
        <v>38</v>
      </c>
      <c r="F1085" s="238">
        <v>41.42291273</v>
      </c>
      <c r="G1085" s="238">
        <v>32</v>
      </c>
      <c r="H1085" s="229">
        <v>35.162500000000001</v>
      </c>
      <c r="I1085" s="229">
        <v>37</v>
      </c>
      <c r="J1085" s="229">
        <v>37</v>
      </c>
      <c r="K1085" s="229">
        <v>35</v>
      </c>
      <c r="L1085" s="229">
        <v>33</v>
      </c>
      <c r="M1085" s="229">
        <v>35</v>
      </c>
      <c r="N1085" s="229">
        <v>38</v>
      </c>
      <c r="O1085" s="229">
        <v>35</v>
      </c>
      <c r="P1085" s="229">
        <v>36.033692335645434</v>
      </c>
      <c r="Q1085" s="229">
        <v>38</v>
      </c>
      <c r="R1085" s="229">
        <v>36</v>
      </c>
      <c r="S1085" s="229">
        <v>38</v>
      </c>
      <c r="T1085" s="238">
        <v>27</v>
      </c>
      <c r="U1085" s="229">
        <v>36</v>
      </c>
      <c r="V1085" s="229">
        <v>36</v>
      </c>
      <c r="W1085" s="229">
        <v>35</v>
      </c>
      <c r="X1085" s="238">
        <v>40</v>
      </c>
      <c r="Y1085" s="229">
        <v>37.15</v>
      </c>
      <c r="Z1085" s="229">
        <v>31.7</v>
      </c>
      <c r="AA1085" s="229">
        <v>34.33</v>
      </c>
      <c r="AB1085" s="229">
        <v>40.5</v>
      </c>
      <c r="AC1085" s="229">
        <v>36</v>
      </c>
      <c r="AD1085" s="230"/>
      <c r="AE1085" s="231"/>
      <c r="AF1085" s="231"/>
      <c r="AG1085" s="231"/>
      <c r="AH1085" s="231"/>
      <c r="AI1085" s="231"/>
      <c r="AJ1085" s="231"/>
      <c r="AK1085" s="231"/>
      <c r="AL1085" s="231"/>
      <c r="AM1085" s="231"/>
      <c r="AN1085" s="231"/>
      <c r="AO1085" s="231"/>
      <c r="AP1085" s="231"/>
      <c r="AQ1085" s="231"/>
      <c r="AR1085" s="231"/>
      <c r="AS1085" s="231"/>
      <c r="AT1085" s="231"/>
      <c r="AU1085" s="231"/>
      <c r="AV1085" s="231"/>
      <c r="AW1085" s="231"/>
      <c r="AX1085" s="231"/>
      <c r="AY1085" s="231"/>
      <c r="AZ1085" s="231"/>
      <c r="BA1085" s="231"/>
      <c r="BB1085" s="231"/>
      <c r="BC1085" s="231"/>
      <c r="BD1085" s="231"/>
      <c r="BE1085" s="231"/>
      <c r="BF1085" s="231"/>
      <c r="BG1085" s="231"/>
      <c r="BH1085" s="231"/>
      <c r="BI1085" s="231"/>
      <c r="BJ1085" s="231"/>
      <c r="BK1085" s="231"/>
      <c r="BL1085" s="231"/>
      <c r="BM1085" s="234">
        <v>16</v>
      </c>
    </row>
    <row r="1086" spans="1:65">
      <c r="A1086" s="30"/>
      <c r="B1086" s="19">
        <v>1</v>
      </c>
      <c r="C1086" s="9">
        <v>4</v>
      </c>
      <c r="D1086" s="229">
        <v>35.170678098525755</v>
      </c>
      <c r="E1086" s="229">
        <v>37</v>
      </c>
      <c r="F1086" s="235">
        <v>45.3</v>
      </c>
      <c r="G1086" s="238">
        <v>31</v>
      </c>
      <c r="H1086" s="229">
        <v>36.311599999999999</v>
      </c>
      <c r="I1086" s="229">
        <v>38</v>
      </c>
      <c r="J1086" s="229">
        <v>36</v>
      </c>
      <c r="K1086" s="229">
        <v>36</v>
      </c>
      <c r="L1086" s="229">
        <v>33</v>
      </c>
      <c r="M1086" s="229">
        <v>36</v>
      </c>
      <c r="N1086" s="229">
        <v>38</v>
      </c>
      <c r="O1086" s="229">
        <v>35</v>
      </c>
      <c r="P1086" s="229">
        <v>36.901756684523633</v>
      </c>
      <c r="Q1086" s="229">
        <v>37</v>
      </c>
      <c r="R1086" s="229">
        <v>36</v>
      </c>
      <c r="S1086" s="229">
        <v>39</v>
      </c>
      <c r="T1086" s="238">
        <v>27.6</v>
      </c>
      <c r="U1086" s="229">
        <v>38</v>
      </c>
      <c r="V1086" s="229">
        <v>36</v>
      </c>
      <c r="W1086" s="229">
        <v>35</v>
      </c>
      <c r="X1086" s="238">
        <v>40</v>
      </c>
      <c r="Y1086" s="229">
        <v>37.72</v>
      </c>
      <c r="Z1086" s="229">
        <v>32.200000000000003</v>
      </c>
      <c r="AA1086" s="229">
        <v>34.619999999999997</v>
      </c>
      <c r="AB1086" s="229">
        <v>40</v>
      </c>
      <c r="AC1086" s="229">
        <v>37</v>
      </c>
      <c r="AD1086" s="230"/>
      <c r="AE1086" s="231"/>
      <c r="AF1086" s="231"/>
      <c r="AG1086" s="231"/>
      <c r="AH1086" s="231"/>
      <c r="AI1086" s="231"/>
      <c r="AJ1086" s="231"/>
      <c r="AK1086" s="231"/>
      <c r="AL1086" s="231"/>
      <c r="AM1086" s="231"/>
      <c r="AN1086" s="231"/>
      <c r="AO1086" s="231"/>
      <c r="AP1086" s="231"/>
      <c r="AQ1086" s="231"/>
      <c r="AR1086" s="231"/>
      <c r="AS1086" s="231"/>
      <c r="AT1086" s="231"/>
      <c r="AU1086" s="231"/>
      <c r="AV1086" s="231"/>
      <c r="AW1086" s="231"/>
      <c r="AX1086" s="231"/>
      <c r="AY1086" s="231"/>
      <c r="AZ1086" s="231"/>
      <c r="BA1086" s="231"/>
      <c r="BB1086" s="231"/>
      <c r="BC1086" s="231"/>
      <c r="BD1086" s="231"/>
      <c r="BE1086" s="231"/>
      <c r="BF1086" s="231"/>
      <c r="BG1086" s="231"/>
      <c r="BH1086" s="231"/>
      <c r="BI1086" s="231"/>
      <c r="BJ1086" s="231"/>
      <c r="BK1086" s="231"/>
      <c r="BL1086" s="231"/>
      <c r="BM1086" s="234">
        <v>36.003365735405687</v>
      </c>
    </row>
    <row r="1087" spans="1:65">
      <c r="A1087" s="30"/>
      <c r="B1087" s="19">
        <v>1</v>
      </c>
      <c r="C1087" s="9">
        <v>5</v>
      </c>
      <c r="D1087" s="229">
        <v>34.915120249954178</v>
      </c>
      <c r="E1087" s="229">
        <v>37</v>
      </c>
      <c r="F1087" s="238">
        <v>41.476378990000001</v>
      </c>
      <c r="G1087" s="238">
        <v>30</v>
      </c>
      <c r="H1087" s="229">
        <v>35.660699999999999</v>
      </c>
      <c r="I1087" s="229">
        <v>38</v>
      </c>
      <c r="J1087" s="229">
        <v>35</v>
      </c>
      <c r="K1087" s="229">
        <v>36</v>
      </c>
      <c r="L1087" s="229">
        <v>33</v>
      </c>
      <c r="M1087" s="229">
        <v>35</v>
      </c>
      <c r="N1087" s="229">
        <v>37</v>
      </c>
      <c r="O1087" s="229">
        <v>36</v>
      </c>
      <c r="P1087" s="229">
        <v>34.182017301705635</v>
      </c>
      <c r="Q1087" s="229">
        <v>36</v>
      </c>
      <c r="R1087" s="229">
        <v>37</v>
      </c>
      <c r="S1087" s="229">
        <v>38</v>
      </c>
      <c r="T1087" s="238">
        <v>27</v>
      </c>
      <c r="U1087" s="229">
        <v>35</v>
      </c>
      <c r="V1087" s="229">
        <v>36</v>
      </c>
      <c r="W1087" s="229">
        <v>36</v>
      </c>
      <c r="X1087" s="238">
        <v>40</v>
      </c>
      <c r="Y1087" s="229">
        <v>35.69</v>
      </c>
      <c r="Z1087" s="229">
        <v>32.6</v>
      </c>
      <c r="AA1087" s="229">
        <v>35.72</v>
      </c>
      <c r="AB1087" s="229">
        <v>37</v>
      </c>
      <c r="AC1087" s="229">
        <v>35</v>
      </c>
      <c r="AD1087" s="230"/>
      <c r="AE1087" s="231"/>
      <c r="AF1087" s="231"/>
      <c r="AG1087" s="231"/>
      <c r="AH1087" s="231"/>
      <c r="AI1087" s="231"/>
      <c r="AJ1087" s="231"/>
      <c r="AK1087" s="231"/>
      <c r="AL1087" s="231"/>
      <c r="AM1087" s="231"/>
      <c r="AN1087" s="231"/>
      <c r="AO1087" s="231"/>
      <c r="AP1087" s="231"/>
      <c r="AQ1087" s="231"/>
      <c r="AR1087" s="231"/>
      <c r="AS1087" s="231"/>
      <c r="AT1087" s="231"/>
      <c r="AU1087" s="231"/>
      <c r="AV1087" s="231"/>
      <c r="AW1087" s="231"/>
      <c r="AX1087" s="231"/>
      <c r="AY1087" s="231"/>
      <c r="AZ1087" s="231"/>
      <c r="BA1087" s="231"/>
      <c r="BB1087" s="231"/>
      <c r="BC1087" s="231"/>
      <c r="BD1087" s="231"/>
      <c r="BE1087" s="231"/>
      <c r="BF1087" s="231"/>
      <c r="BG1087" s="231"/>
      <c r="BH1087" s="231"/>
      <c r="BI1087" s="231"/>
      <c r="BJ1087" s="231"/>
      <c r="BK1087" s="231"/>
      <c r="BL1087" s="231"/>
      <c r="BM1087" s="234">
        <v>122</v>
      </c>
    </row>
    <row r="1088" spans="1:65">
      <c r="A1088" s="30"/>
      <c r="B1088" s="19">
        <v>1</v>
      </c>
      <c r="C1088" s="9">
        <v>6</v>
      </c>
      <c r="D1088" s="229">
        <v>34.993866062454643</v>
      </c>
      <c r="E1088" s="229">
        <v>39</v>
      </c>
      <c r="F1088" s="238">
        <v>41.981834669999998</v>
      </c>
      <c r="G1088" s="238">
        <v>31</v>
      </c>
      <c r="H1088" s="229">
        <v>36.762999999999998</v>
      </c>
      <c r="I1088" s="229">
        <v>37</v>
      </c>
      <c r="J1088" s="229">
        <v>36</v>
      </c>
      <c r="K1088" s="229">
        <v>36</v>
      </c>
      <c r="L1088" s="229">
        <v>33</v>
      </c>
      <c r="M1088" s="229">
        <v>36</v>
      </c>
      <c r="N1088" s="229">
        <v>37</v>
      </c>
      <c r="O1088" s="229">
        <v>35</v>
      </c>
      <c r="P1088" s="229">
        <v>33.750758611801132</v>
      </c>
      <c r="Q1088" s="229">
        <v>36</v>
      </c>
      <c r="R1088" s="229">
        <v>36</v>
      </c>
      <c r="S1088" s="229">
        <v>39</v>
      </c>
      <c r="T1088" s="238">
        <v>26.9</v>
      </c>
      <c r="U1088" s="229">
        <v>36</v>
      </c>
      <c r="V1088" s="229">
        <v>36</v>
      </c>
      <c r="W1088" s="229">
        <v>35</v>
      </c>
      <c r="X1088" s="238">
        <v>41</v>
      </c>
      <c r="Y1088" s="229">
        <v>35.78</v>
      </c>
      <c r="Z1088" s="229">
        <v>33.4</v>
      </c>
      <c r="AA1088" s="235">
        <v>40.19</v>
      </c>
      <c r="AB1088" s="229">
        <v>39.299999999999997</v>
      </c>
      <c r="AC1088" s="229">
        <v>36</v>
      </c>
      <c r="AD1088" s="230"/>
      <c r="AE1088" s="231"/>
      <c r="AF1088" s="231"/>
      <c r="AG1088" s="231"/>
      <c r="AH1088" s="231"/>
      <c r="AI1088" s="231"/>
      <c r="AJ1088" s="231"/>
      <c r="AK1088" s="231"/>
      <c r="AL1088" s="231"/>
      <c r="AM1088" s="231"/>
      <c r="AN1088" s="231"/>
      <c r="AO1088" s="231"/>
      <c r="AP1088" s="231"/>
      <c r="AQ1088" s="231"/>
      <c r="AR1088" s="231"/>
      <c r="AS1088" s="231"/>
      <c r="AT1088" s="231"/>
      <c r="AU1088" s="231"/>
      <c r="AV1088" s="231"/>
      <c r="AW1088" s="231"/>
      <c r="AX1088" s="231"/>
      <c r="AY1088" s="231"/>
      <c r="AZ1088" s="231"/>
      <c r="BA1088" s="231"/>
      <c r="BB1088" s="231"/>
      <c r="BC1088" s="231"/>
      <c r="BD1088" s="231"/>
      <c r="BE1088" s="231"/>
      <c r="BF1088" s="231"/>
      <c r="BG1088" s="231"/>
      <c r="BH1088" s="231"/>
      <c r="BI1088" s="231"/>
      <c r="BJ1088" s="231"/>
      <c r="BK1088" s="231"/>
      <c r="BL1088" s="231"/>
      <c r="BM1088" s="232"/>
    </row>
    <row r="1089" spans="1:65">
      <c r="A1089" s="30"/>
      <c r="B1089" s="20" t="s">
        <v>271</v>
      </c>
      <c r="C1089" s="12"/>
      <c r="D1089" s="236">
        <v>34.977665221104466</v>
      </c>
      <c r="E1089" s="236">
        <v>37.5</v>
      </c>
      <c r="F1089" s="236">
        <v>42.463666438333341</v>
      </c>
      <c r="G1089" s="236">
        <v>31.5</v>
      </c>
      <c r="H1089" s="236">
        <v>35.681866666666664</v>
      </c>
      <c r="I1089" s="236">
        <v>37.5</v>
      </c>
      <c r="J1089" s="236">
        <v>36.5</v>
      </c>
      <c r="K1089" s="236">
        <v>35.833333333333336</v>
      </c>
      <c r="L1089" s="236">
        <v>33</v>
      </c>
      <c r="M1089" s="236">
        <v>35.666666666666664</v>
      </c>
      <c r="N1089" s="236">
        <v>37.666666666666664</v>
      </c>
      <c r="O1089" s="236">
        <v>35.166666666666664</v>
      </c>
      <c r="P1089" s="236">
        <v>35.232180957820496</v>
      </c>
      <c r="Q1089" s="236">
        <v>37.166666666666664</v>
      </c>
      <c r="R1089" s="236">
        <v>36.166666666666664</v>
      </c>
      <c r="S1089" s="236">
        <v>38.333333333333336</v>
      </c>
      <c r="T1089" s="236">
        <v>26.866666666666671</v>
      </c>
      <c r="U1089" s="236">
        <v>36.166666666666664</v>
      </c>
      <c r="V1089" s="236">
        <v>36</v>
      </c>
      <c r="W1089" s="236">
        <v>35.333333333333336</v>
      </c>
      <c r="X1089" s="236">
        <v>40.5</v>
      </c>
      <c r="Y1089" s="236">
        <v>35.878333333333337</v>
      </c>
      <c r="Z1089" s="236">
        <v>32.5</v>
      </c>
      <c r="AA1089" s="236">
        <v>35.835000000000001</v>
      </c>
      <c r="AB1089" s="236">
        <v>39.366666666666667</v>
      </c>
      <c r="AC1089" s="236">
        <v>36</v>
      </c>
      <c r="AD1089" s="230"/>
      <c r="AE1089" s="231"/>
      <c r="AF1089" s="231"/>
      <c r="AG1089" s="231"/>
      <c r="AH1089" s="231"/>
      <c r="AI1089" s="231"/>
      <c r="AJ1089" s="231"/>
      <c r="AK1089" s="231"/>
      <c r="AL1089" s="231"/>
      <c r="AM1089" s="231"/>
      <c r="AN1089" s="231"/>
      <c r="AO1089" s="231"/>
      <c r="AP1089" s="231"/>
      <c r="AQ1089" s="231"/>
      <c r="AR1089" s="231"/>
      <c r="AS1089" s="231"/>
      <c r="AT1089" s="231"/>
      <c r="AU1089" s="231"/>
      <c r="AV1089" s="231"/>
      <c r="AW1089" s="231"/>
      <c r="AX1089" s="231"/>
      <c r="AY1089" s="231"/>
      <c r="AZ1089" s="231"/>
      <c r="BA1089" s="231"/>
      <c r="BB1089" s="231"/>
      <c r="BC1089" s="231"/>
      <c r="BD1089" s="231"/>
      <c r="BE1089" s="231"/>
      <c r="BF1089" s="231"/>
      <c r="BG1089" s="231"/>
      <c r="BH1089" s="231"/>
      <c r="BI1089" s="231"/>
      <c r="BJ1089" s="231"/>
      <c r="BK1089" s="231"/>
      <c r="BL1089" s="231"/>
      <c r="BM1089" s="232"/>
    </row>
    <row r="1090" spans="1:65">
      <c r="A1090" s="30"/>
      <c r="B1090" s="3" t="s">
        <v>272</v>
      </c>
      <c r="C1090" s="29"/>
      <c r="D1090" s="229">
        <v>34.954493156204407</v>
      </c>
      <c r="E1090" s="229">
        <v>37</v>
      </c>
      <c r="F1090" s="229">
        <v>42.093499074999997</v>
      </c>
      <c r="G1090" s="229">
        <v>31.5</v>
      </c>
      <c r="H1090" s="229">
        <v>35.447800000000001</v>
      </c>
      <c r="I1090" s="229">
        <v>37.5</v>
      </c>
      <c r="J1090" s="229">
        <v>36.5</v>
      </c>
      <c r="K1090" s="229">
        <v>36</v>
      </c>
      <c r="L1090" s="229">
        <v>33</v>
      </c>
      <c r="M1090" s="229">
        <v>36</v>
      </c>
      <c r="N1090" s="229">
        <v>38</v>
      </c>
      <c r="O1090" s="229">
        <v>35</v>
      </c>
      <c r="P1090" s="229">
        <v>35.262430406623579</v>
      </c>
      <c r="Q1090" s="229">
        <v>37</v>
      </c>
      <c r="R1090" s="229">
        <v>36</v>
      </c>
      <c r="S1090" s="229">
        <v>38</v>
      </c>
      <c r="T1090" s="229">
        <v>26.95</v>
      </c>
      <c r="U1090" s="229">
        <v>36</v>
      </c>
      <c r="V1090" s="229">
        <v>36</v>
      </c>
      <c r="W1090" s="229">
        <v>35</v>
      </c>
      <c r="X1090" s="229">
        <v>40.5</v>
      </c>
      <c r="Y1090" s="229">
        <v>35.734999999999999</v>
      </c>
      <c r="Z1090" s="229">
        <v>32.400000000000006</v>
      </c>
      <c r="AA1090" s="229">
        <v>35.075000000000003</v>
      </c>
      <c r="AB1090" s="229">
        <v>39.65</v>
      </c>
      <c r="AC1090" s="229">
        <v>36</v>
      </c>
      <c r="AD1090" s="230"/>
      <c r="AE1090" s="231"/>
      <c r="AF1090" s="231"/>
      <c r="AG1090" s="231"/>
      <c r="AH1090" s="231"/>
      <c r="AI1090" s="231"/>
      <c r="AJ1090" s="231"/>
      <c r="AK1090" s="231"/>
      <c r="AL1090" s="231"/>
      <c r="AM1090" s="231"/>
      <c r="AN1090" s="231"/>
      <c r="AO1090" s="231"/>
      <c r="AP1090" s="231"/>
      <c r="AQ1090" s="231"/>
      <c r="AR1090" s="231"/>
      <c r="AS1090" s="231"/>
      <c r="AT1090" s="231"/>
      <c r="AU1090" s="231"/>
      <c r="AV1090" s="231"/>
      <c r="AW1090" s="231"/>
      <c r="AX1090" s="231"/>
      <c r="AY1090" s="231"/>
      <c r="AZ1090" s="231"/>
      <c r="BA1090" s="231"/>
      <c r="BB1090" s="231"/>
      <c r="BC1090" s="231"/>
      <c r="BD1090" s="231"/>
      <c r="BE1090" s="231"/>
      <c r="BF1090" s="231"/>
      <c r="BG1090" s="231"/>
      <c r="BH1090" s="231"/>
      <c r="BI1090" s="231"/>
      <c r="BJ1090" s="231"/>
      <c r="BK1090" s="231"/>
      <c r="BL1090" s="231"/>
      <c r="BM1090" s="232"/>
    </row>
    <row r="1091" spans="1:65">
      <c r="A1091" s="30"/>
      <c r="B1091" s="3" t="s">
        <v>273</v>
      </c>
      <c r="C1091" s="29"/>
      <c r="D1091" s="24">
        <v>0.24636414879610877</v>
      </c>
      <c r="E1091" s="24">
        <v>0.83666002653407556</v>
      </c>
      <c r="F1091" s="24">
        <v>1.4426570443850888</v>
      </c>
      <c r="G1091" s="24">
        <v>1.0488088481701516</v>
      </c>
      <c r="H1091" s="24">
        <v>0.71535189289374523</v>
      </c>
      <c r="I1091" s="24">
        <v>0.54772255750516607</v>
      </c>
      <c r="J1091" s="24">
        <v>1.0488088481701516</v>
      </c>
      <c r="K1091" s="24">
        <v>0.40824829046386302</v>
      </c>
      <c r="L1091" s="24">
        <v>0</v>
      </c>
      <c r="M1091" s="24">
        <v>0.51639777949432231</v>
      </c>
      <c r="N1091" s="24">
        <v>0.51639777949432231</v>
      </c>
      <c r="O1091" s="24">
        <v>0.40824829046386302</v>
      </c>
      <c r="P1091" s="24">
        <v>1.196331105864578</v>
      </c>
      <c r="Q1091" s="24">
        <v>1.169045194450012</v>
      </c>
      <c r="R1091" s="24">
        <v>0.40824829046386302</v>
      </c>
      <c r="S1091" s="24">
        <v>0.51639777949432231</v>
      </c>
      <c r="T1091" s="24">
        <v>0.47187568984497091</v>
      </c>
      <c r="U1091" s="24">
        <v>0.98319208025017502</v>
      </c>
      <c r="V1091" s="24">
        <v>0</v>
      </c>
      <c r="W1091" s="24">
        <v>0.51639777949432231</v>
      </c>
      <c r="X1091" s="24">
        <v>0.54772255750516607</v>
      </c>
      <c r="Y1091" s="24">
        <v>1.3459185215556941</v>
      </c>
      <c r="Z1091" s="24">
        <v>0.59999999999999909</v>
      </c>
      <c r="AA1091" s="24">
        <v>2.1857241362989974</v>
      </c>
      <c r="AB1091" s="24">
        <v>1.9022793345528062</v>
      </c>
      <c r="AC1091" s="24">
        <v>0.63245553203367588</v>
      </c>
      <c r="AD1091" s="15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87</v>
      </c>
      <c r="C1092" s="29"/>
      <c r="D1092" s="13">
        <v>7.0434703757030663E-3</v>
      </c>
      <c r="E1092" s="13">
        <v>2.231093404090868E-2</v>
      </c>
      <c r="F1092" s="13">
        <v>3.3973916182676943E-2</v>
      </c>
      <c r="G1092" s="13">
        <v>3.3295518989528622E-2</v>
      </c>
      <c r="H1092" s="13">
        <v>2.0048051285445043E-2</v>
      </c>
      <c r="I1092" s="13">
        <v>1.4605934866804428E-2</v>
      </c>
      <c r="J1092" s="13">
        <v>2.8734488990963057E-2</v>
      </c>
      <c r="K1092" s="13">
        <v>1.1392975547828735E-2</v>
      </c>
      <c r="L1092" s="13">
        <v>0</v>
      </c>
      <c r="M1092" s="13">
        <v>1.4478442415728664E-2</v>
      </c>
      <c r="N1092" s="13">
        <v>1.3709675561796168E-2</v>
      </c>
      <c r="O1092" s="13">
        <v>1.1608956126934494E-2</v>
      </c>
      <c r="P1092" s="13">
        <v>3.3955635823306254E-2</v>
      </c>
      <c r="Q1092" s="13">
        <v>3.1454130792377008E-2</v>
      </c>
      <c r="R1092" s="13">
        <v>1.1287971164899439E-2</v>
      </c>
      <c r="S1092" s="13">
        <v>1.3471246421591017E-2</v>
      </c>
      <c r="T1092" s="13">
        <v>1.7563611284552264E-2</v>
      </c>
      <c r="U1092" s="13">
        <v>2.7185034476963365E-2</v>
      </c>
      <c r="V1092" s="13">
        <v>0</v>
      </c>
      <c r="W1092" s="13">
        <v>1.4615031495122329E-2</v>
      </c>
      <c r="X1092" s="13">
        <v>1.3524013765559657E-2</v>
      </c>
      <c r="Y1092" s="13">
        <v>3.7513407020644603E-2</v>
      </c>
      <c r="Z1092" s="13">
        <v>1.8461538461538432E-2</v>
      </c>
      <c r="AA1092" s="13">
        <v>6.0994115705288052E-2</v>
      </c>
      <c r="AB1092" s="13">
        <v>4.8322083011502273E-2</v>
      </c>
      <c r="AC1092" s="13">
        <v>1.7568209223157664E-2</v>
      </c>
      <c r="AD1092" s="15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274</v>
      </c>
      <c r="C1093" s="29"/>
      <c r="D1093" s="13">
        <v>-2.8489017439070952E-2</v>
      </c>
      <c r="E1093" s="13">
        <v>4.156928759364642E-2</v>
      </c>
      <c r="F1093" s="13">
        <v>0.17943602135437575</v>
      </c>
      <c r="G1093" s="13">
        <v>-0.12508179842133704</v>
      </c>
      <c r="H1093" s="13">
        <v>-8.9296948263606346E-3</v>
      </c>
      <c r="I1093" s="13">
        <v>4.156928759364642E-2</v>
      </c>
      <c r="J1093" s="13">
        <v>1.3794106591149102E-2</v>
      </c>
      <c r="K1093" s="13">
        <v>-4.7226807438489615E-3</v>
      </c>
      <c r="L1093" s="13">
        <v>-8.3419026917591177E-2</v>
      </c>
      <c r="M1093" s="13">
        <v>-9.3518775775985885E-3</v>
      </c>
      <c r="N1093" s="13">
        <v>4.6198484427395936E-2</v>
      </c>
      <c r="O1093" s="13">
        <v>-2.3239468078847247E-2</v>
      </c>
      <c r="P1093" s="13">
        <v>-2.1419796783799239E-2</v>
      </c>
      <c r="Q1093" s="13">
        <v>3.2310893926147166E-2</v>
      </c>
      <c r="R1093" s="13">
        <v>4.5357129236500704E-3</v>
      </c>
      <c r="S1093" s="13">
        <v>6.4715271762394222E-2</v>
      </c>
      <c r="T1093" s="13">
        <v>-0.2537734703995741</v>
      </c>
      <c r="U1093" s="13">
        <v>4.5357129236500704E-3</v>
      </c>
      <c r="V1093" s="13">
        <v>-9.3483910099445566E-5</v>
      </c>
      <c r="W1093" s="13">
        <v>-1.8610271245097509E-2</v>
      </c>
      <c r="X1093" s="13">
        <v>0.12489483060113815</v>
      </c>
      <c r="Y1093" s="13">
        <v>-3.4727975987365323E-3</v>
      </c>
      <c r="Z1093" s="13">
        <v>-9.7306617418839836E-2</v>
      </c>
      <c r="AA1093" s="13">
        <v>-4.6763887755114641E-3</v>
      </c>
      <c r="AB1093" s="13">
        <v>9.3416292131641265E-2</v>
      </c>
      <c r="AC1093" s="13">
        <v>-9.3483910099445566E-5</v>
      </c>
      <c r="AD1093" s="15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275</v>
      </c>
      <c r="C1094" s="47"/>
      <c r="D1094" s="45">
        <v>0.75</v>
      </c>
      <c r="E1094" s="45">
        <v>1.21</v>
      </c>
      <c r="F1094" s="45">
        <v>5.07</v>
      </c>
      <c r="G1094" s="45">
        <v>3.45</v>
      </c>
      <c r="H1094" s="45">
        <v>0.2</v>
      </c>
      <c r="I1094" s="45">
        <v>1.21</v>
      </c>
      <c r="J1094" s="45">
        <v>0.44</v>
      </c>
      <c r="K1094" s="45">
        <v>0.08</v>
      </c>
      <c r="L1094" s="45">
        <v>2.29</v>
      </c>
      <c r="M1094" s="45">
        <v>0.21</v>
      </c>
      <c r="N1094" s="45">
        <v>1.34</v>
      </c>
      <c r="O1094" s="45">
        <v>0.6</v>
      </c>
      <c r="P1094" s="45">
        <v>0.55000000000000004</v>
      </c>
      <c r="Q1094" s="45">
        <v>0.95</v>
      </c>
      <c r="R1094" s="45">
        <v>0.18</v>
      </c>
      <c r="S1094" s="45">
        <v>1.86</v>
      </c>
      <c r="T1094" s="45">
        <v>7.06</v>
      </c>
      <c r="U1094" s="45">
        <v>0.18</v>
      </c>
      <c r="V1094" s="45">
        <v>0.05</v>
      </c>
      <c r="W1094" s="45">
        <v>0.47</v>
      </c>
      <c r="X1094" s="45">
        <v>3.55</v>
      </c>
      <c r="Y1094" s="45">
        <v>0.05</v>
      </c>
      <c r="Z1094" s="45">
        <v>2.67</v>
      </c>
      <c r="AA1094" s="45">
        <v>0.08</v>
      </c>
      <c r="AB1094" s="45">
        <v>2.67</v>
      </c>
      <c r="AC1094" s="45">
        <v>0.05</v>
      </c>
      <c r="AD1094" s="15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5"/>
    </row>
    <row r="1096" spans="1:65" ht="15">
      <c r="B1096" s="8" t="s">
        <v>625</v>
      </c>
      <c r="BM1096" s="28" t="s">
        <v>67</v>
      </c>
    </row>
    <row r="1097" spans="1:65" ht="15">
      <c r="A1097" s="25" t="s">
        <v>35</v>
      </c>
      <c r="B1097" s="18" t="s">
        <v>111</v>
      </c>
      <c r="C1097" s="15" t="s">
        <v>112</v>
      </c>
      <c r="D1097" s="16" t="s">
        <v>231</v>
      </c>
      <c r="E1097" s="17" t="s">
        <v>231</v>
      </c>
      <c r="F1097" s="17" t="s">
        <v>231</v>
      </c>
      <c r="G1097" s="17" t="s">
        <v>231</v>
      </c>
      <c r="H1097" s="17" t="s">
        <v>231</v>
      </c>
      <c r="I1097" s="17" t="s">
        <v>231</v>
      </c>
      <c r="J1097" s="17" t="s">
        <v>231</v>
      </c>
      <c r="K1097" s="17" t="s">
        <v>231</v>
      </c>
      <c r="L1097" s="17" t="s">
        <v>231</v>
      </c>
      <c r="M1097" s="17" t="s">
        <v>231</v>
      </c>
      <c r="N1097" s="17" t="s">
        <v>231</v>
      </c>
      <c r="O1097" s="17" t="s">
        <v>231</v>
      </c>
      <c r="P1097" s="17" t="s">
        <v>231</v>
      </c>
      <c r="Q1097" s="17" t="s">
        <v>231</v>
      </c>
      <c r="R1097" s="17" t="s">
        <v>231</v>
      </c>
      <c r="S1097" s="17" t="s">
        <v>231</v>
      </c>
      <c r="T1097" s="17" t="s">
        <v>231</v>
      </c>
      <c r="U1097" s="17" t="s">
        <v>231</v>
      </c>
      <c r="V1097" s="17" t="s">
        <v>231</v>
      </c>
      <c r="W1097" s="17" t="s">
        <v>231</v>
      </c>
      <c r="X1097" s="17" t="s">
        <v>231</v>
      </c>
      <c r="Y1097" s="17" t="s">
        <v>231</v>
      </c>
      <c r="Z1097" s="17" t="s">
        <v>231</v>
      </c>
      <c r="AA1097" s="17" t="s">
        <v>231</v>
      </c>
      <c r="AB1097" s="15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232</v>
      </c>
      <c r="C1098" s="9" t="s">
        <v>232</v>
      </c>
      <c r="D1098" s="151" t="s">
        <v>236</v>
      </c>
      <c r="E1098" s="152" t="s">
        <v>237</v>
      </c>
      <c r="F1098" s="152" t="s">
        <v>241</v>
      </c>
      <c r="G1098" s="152" t="s">
        <v>242</v>
      </c>
      <c r="H1098" s="152" t="s">
        <v>243</v>
      </c>
      <c r="I1098" s="152" t="s">
        <v>245</v>
      </c>
      <c r="J1098" s="152" t="s">
        <v>246</v>
      </c>
      <c r="K1098" s="152" t="s">
        <v>247</v>
      </c>
      <c r="L1098" s="152" t="s">
        <v>248</v>
      </c>
      <c r="M1098" s="152" t="s">
        <v>249</v>
      </c>
      <c r="N1098" s="152" t="s">
        <v>250</v>
      </c>
      <c r="O1098" s="152" t="s">
        <v>251</v>
      </c>
      <c r="P1098" s="152" t="s">
        <v>252</v>
      </c>
      <c r="Q1098" s="152" t="s">
        <v>253</v>
      </c>
      <c r="R1098" s="152" t="s">
        <v>254</v>
      </c>
      <c r="S1098" s="152" t="s">
        <v>255</v>
      </c>
      <c r="T1098" s="152" t="s">
        <v>256</v>
      </c>
      <c r="U1098" s="152" t="s">
        <v>257</v>
      </c>
      <c r="V1098" s="152" t="s">
        <v>258</v>
      </c>
      <c r="W1098" s="152" t="s">
        <v>259</v>
      </c>
      <c r="X1098" s="152" t="s">
        <v>261</v>
      </c>
      <c r="Y1098" s="152" t="s">
        <v>262</v>
      </c>
      <c r="Z1098" s="152" t="s">
        <v>263</v>
      </c>
      <c r="AA1098" s="152" t="s">
        <v>264</v>
      </c>
      <c r="AB1098" s="15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3</v>
      </c>
    </row>
    <row r="1099" spans="1:65">
      <c r="A1099" s="30"/>
      <c r="B1099" s="19"/>
      <c r="C1099" s="9"/>
      <c r="D1099" s="10" t="s">
        <v>294</v>
      </c>
      <c r="E1099" s="11" t="s">
        <v>294</v>
      </c>
      <c r="F1099" s="11" t="s">
        <v>329</v>
      </c>
      <c r="G1099" s="11" t="s">
        <v>328</v>
      </c>
      <c r="H1099" s="11" t="s">
        <v>328</v>
      </c>
      <c r="I1099" s="11" t="s">
        <v>294</v>
      </c>
      <c r="J1099" s="11" t="s">
        <v>294</v>
      </c>
      <c r="K1099" s="11" t="s">
        <v>294</v>
      </c>
      <c r="L1099" s="11" t="s">
        <v>294</v>
      </c>
      <c r="M1099" s="11" t="s">
        <v>294</v>
      </c>
      <c r="N1099" s="11" t="s">
        <v>294</v>
      </c>
      <c r="O1099" s="11" t="s">
        <v>328</v>
      </c>
      <c r="P1099" s="11" t="s">
        <v>329</v>
      </c>
      <c r="Q1099" s="11" t="s">
        <v>329</v>
      </c>
      <c r="R1099" s="11" t="s">
        <v>329</v>
      </c>
      <c r="S1099" s="11" t="s">
        <v>329</v>
      </c>
      <c r="T1099" s="11" t="s">
        <v>294</v>
      </c>
      <c r="U1099" s="11" t="s">
        <v>294</v>
      </c>
      <c r="V1099" s="11" t="s">
        <v>328</v>
      </c>
      <c r="W1099" s="11" t="s">
        <v>294</v>
      </c>
      <c r="X1099" s="11" t="s">
        <v>294</v>
      </c>
      <c r="Y1099" s="11" t="s">
        <v>328</v>
      </c>
      <c r="Z1099" s="11" t="s">
        <v>294</v>
      </c>
      <c r="AA1099" s="11" t="s">
        <v>329</v>
      </c>
      <c r="AB1099" s="15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</v>
      </c>
    </row>
    <row r="1100" spans="1:65">
      <c r="A1100" s="30"/>
      <c r="B1100" s="19"/>
      <c r="C1100" s="9"/>
      <c r="D1100" s="26" t="s">
        <v>330</v>
      </c>
      <c r="E1100" s="26" t="s">
        <v>331</v>
      </c>
      <c r="F1100" s="26" t="s">
        <v>333</v>
      </c>
      <c r="G1100" s="26" t="s">
        <v>333</v>
      </c>
      <c r="H1100" s="26" t="s">
        <v>333</v>
      </c>
      <c r="I1100" s="26" t="s">
        <v>333</v>
      </c>
      <c r="J1100" s="26" t="s">
        <v>333</v>
      </c>
      <c r="K1100" s="26" t="s">
        <v>333</v>
      </c>
      <c r="L1100" s="26" t="s">
        <v>333</v>
      </c>
      <c r="M1100" s="26" t="s">
        <v>333</v>
      </c>
      <c r="N1100" s="26" t="s">
        <v>333</v>
      </c>
      <c r="O1100" s="26" t="s">
        <v>331</v>
      </c>
      <c r="P1100" s="26" t="s">
        <v>332</v>
      </c>
      <c r="Q1100" s="26" t="s">
        <v>332</v>
      </c>
      <c r="R1100" s="26" t="s">
        <v>331</v>
      </c>
      <c r="S1100" s="26" t="s">
        <v>333</v>
      </c>
      <c r="T1100" s="26" t="s">
        <v>270</v>
      </c>
      <c r="U1100" s="26" t="s">
        <v>332</v>
      </c>
      <c r="V1100" s="26" t="s">
        <v>331</v>
      </c>
      <c r="W1100" s="26" t="s">
        <v>331</v>
      </c>
      <c r="X1100" s="26" t="s">
        <v>333</v>
      </c>
      <c r="Y1100" s="26" t="s">
        <v>330</v>
      </c>
      <c r="Z1100" s="26" t="s">
        <v>333</v>
      </c>
      <c r="AA1100" s="26" t="s">
        <v>332</v>
      </c>
      <c r="AB1100" s="15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0</v>
      </c>
    </row>
    <row r="1101" spans="1:65">
      <c r="A1101" s="30"/>
      <c r="B1101" s="18">
        <v>1</v>
      </c>
      <c r="C1101" s="14">
        <v>1</v>
      </c>
      <c r="D1101" s="218">
        <v>224.83350859999999</v>
      </c>
      <c r="E1101" s="218">
        <v>215.88</v>
      </c>
      <c r="F1101" s="218" t="s">
        <v>326</v>
      </c>
      <c r="G1101" s="218">
        <v>210.09610000000001</v>
      </c>
      <c r="H1101" s="219">
        <v>275</v>
      </c>
      <c r="I1101" s="218">
        <v>191.96</v>
      </c>
      <c r="J1101" s="218">
        <v>220</v>
      </c>
      <c r="K1101" s="218">
        <v>230</v>
      </c>
      <c r="L1101" s="218">
        <v>230</v>
      </c>
      <c r="M1101" s="218">
        <v>230</v>
      </c>
      <c r="N1101" s="218">
        <v>240</v>
      </c>
      <c r="O1101" s="218">
        <v>229.0070789848865</v>
      </c>
      <c r="P1101" s="218">
        <v>234.9</v>
      </c>
      <c r="Q1101" s="218">
        <v>211.7</v>
      </c>
      <c r="R1101" s="218" t="s">
        <v>326</v>
      </c>
      <c r="S1101" s="218">
        <v>252</v>
      </c>
      <c r="T1101" s="218" t="s">
        <v>350</v>
      </c>
      <c r="U1101" s="218">
        <v>242</v>
      </c>
      <c r="V1101" s="218" t="s">
        <v>326</v>
      </c>
      <c r="W1101" s="218">
        <v>243.61</v>
      </c>
      <c r="X1101" s="219">
        <v>267</v>
      </c>
      <c r="Y1101" s="219">
        <v>166.16</v>
      </c>
      <c r="Z1101" s="218">
        <v>226</v>
      </c>
      <c r="AA1101" s="218">
        <v>253.09999999999997</v>
      </c>
      <c r="AB1101" s="220"/>
      <c r="AC1101" s="221"/>
      <c r="AD1101" s="221"/>
      <c r="AE1101" s="221"/>
      <c r="AF1101" s="221"/>
      <c r="AG1101" s="221"/>
      <c r="AH1101" s="221"/>
      <c r="AI1101" s="221"/>
      <c r="AJ1101" s="221"/>
      <c r="AK1101" s="221"/>
      <c r="AL1101" s="221"/>
      <c r="AM1101" s="221"/>
      <c r="AN1101" s="221"/>
      <c r="AO1101" s="221"/>
      <c r="AP1101" s="221"/>
      <c r="AQ1101" s="221"/>
      <c r="AR1101" s="221"/>
      <c r="AS1101" s="221"/>
      <c r="AT1101" s="221"/>
      <c r="AU1101" s="221"/>
      <c r="AV1101" s="221"/>
      <c r="AW1101" s="221"/>
      <c r="AX1101" s="221"/>
      <c r="AY1101" s="221"/>
      <c r="AZ1101" s="221"/>
      <c r="BA1101" s="221"/>
      <c r="BB1101" s="221"/>
      <c r="BC1101" s="221"/>
      <c r="BD1101" s="221"/>
      <c r="BE1101" s="221"/>
      <c r="BF1101" s="221"/>
      <c r="BG1101" s="221"/>
      <c r="BH1101" s="221"/>
      <c r="BI1101" s="221"/>
      <c r="BJ1101" s="221"/>
      <c r="BK1101" s="221"/>
      <c r="BL1101" s="221"/>
      <c r="BM1101" s="222">
        <v>1</v>
      </c>
    </row>
    <row r="1102" spans="1:65">
      <c r="A1102" s="30"/>
      <c r="B1102" s="19">
        <v>1</v>
      </c>
      <c r="C1102" s="9">
        <v>2</v>
      </c>
      <c r="D1102" s="223">
        <v>228.26381783199997</v>
      </c>
      <c r="E1102" s="223">
        <v>209.44</v>
      </c>
      <c r="F1102" s="223" t="s">
        <v>326</v>
      </c>
      <c r="G1102" s="223">
        <v>225.89330000000001</v>
      </c>
      <c r="H1102" s="224">
        <v>274</v>
      </c>
      <c r="I1102" s="223">
        <v>194.7</v>
      </c>
      <c r="J1102" s="223">
        <v>219</v>
      </c>
      <c r="K1102" s="223">
        <v>230</v>
      </c>
      <c r="L1102" s="225">
        <v>240</v>
      </c>
      <c r="M1102" s="223">
        <v>230</v>
      </c>
      <c r="N1102" s="223">
        <v>230</v>
      </c>
      <c r="O1102" s="223">
        <v>230.26221906765002</v>
      </c>
      <c r="P1102" s="223">
        <v>225.8</v>
      </c>
      <c r="Q1102" s="223">
        <v>203.3</v>
      </c>
      <c r="R1102" s="223" t="s">
        <v>326</v>
      </c>
      <c r="S1102" s="223">
        <v>248.99999999999997</v>
      </c>
      <c r="T1102" s="223" t="s">
        <v>350</v>
      </c>
      <c r="U1102" s="223">
        <v>246.00000000000003</v>
      </c>
      <c r="V1102" s="223" t="s">
        <v>326</v>
      </c>
      <c r="W1102" s="223">
        <v>251.11</v>
      </c>
      <c r="X1102" s="224">
        <v>298</v>
      </c>
      <c r="Y1102" s="224">
        <v>176.00000000000003</v>
      </c>
      <c r="Z1102" s="223">
        <v>218</v>
      </c>
      <c r="AA1102" s="223">
        <v>258.60000000000002</v>
      </c>
      <c r="AB1102" s="220"/>
      <c r="AC1102" s="221"/>
      <c r="AD1102" s="221"/>
      <c r="AE1102" s="221"/>
      <c r="AF1102" s="221"/>
      <c r="AG1102" s="221"/>
      <c r="AH1102" s="221"/>
      <c r="AI1102" s="221"/>
      <c r="AJ1102" s="221"/>
      <c r="AK1102" s="221"/>
      <c r="AL1102" s="221"/>
      <c r="AM1102" s="221"/>
      <c r="AN1102" s="221"/>
      <c r="AO1102" s="221"/>
      <c r="AP1102" s="221"/>
      <c r="AQ1102" s="221"/>
      <c r="AR1102" s="221"/>
      <c r="AS1102" s="221"/>
      <c r="AT1102" s="221"/>
      <c r="AU1102" s="221"/>
      <c r="AV1102" s="221"/>
      <c r="AW1102" s="221"/>
      <c r="AX1102" s="221"/>
      <c r="AY1102" s="221"/>
      <c r="AZ1102" s="221"/>
      <c r="BA1102" s="221"/>
      <c r="BB1102" s="221"/>
      <c r="BC1102" s="221"/>
      <c r="BD1102" s="221"/>
      <c r="BE1102" s="221"/>
      <c r="BF1102" s="221"/>
      <c r="BG1102" s="221"/>
      <c r="BH1102" s="221"/>
      <c r="BI1102" s="221"/>
      <c r="BJ1102" s="221"/>
      <c r="BK1102" s="221"/>
      <c r="BL1102" s="221"/>
      <c r="BM1102" s="222">
        <v>40</v>
      </c>
    </row>
    <row r="1103" spans="1:65">
      <c r="A1103" s="30"/>
      <c r="B1103" s="19">
        <v>1</v>
      </c>
      <c r="C1103" s="9">
        <v>3</v>
      </c>
      <c r="D1103" s="223">
        <v>234.12753714399997</v>
      </c>
      <c r="E1103" s="223">
        <v>214</v>
      </c>
      <c r="F1103" s="223" t="s">
        <v>326</v>
      </c>
      <c r="G1103" s="223">
        <v>216.70359999999999</v>
      </c>
      <c r="H1103" s="224">
        <v>274</v>
      </c>
      <c r="I1103" s="223">
        <v>192.28</v>
      </c>
      <c r="J1103" s="223">
        <v>220</v>
      </c>
      <c r="K1103" s="223">
        <v>230</v>
      </c>
      <c r="L1103" s="223">
        <v>230</v>
      </c>
      <c r="M1103" s="223">
        <v>230</v>
      </c>
      <c r="N1103" s="223">
        <v>230</v>
      </c>
      <c r="O1103" s="223">
        <v>230.54263484278135</v>
      </c>
      <c r="P1103" s="223">
        <v>227.6</v>
      </c>
      <c r="Q1103" s="223">
        <v>210.1</v>
      </c>
      <c r="R1103" s="223" t="s">
        <v>326</v>
      </c>
      <c r="S1103" s="223">
        <v>248</v>
      </c>
      <c r="T1103" s="223" t="s">
        <v>350</v>
      </c>
      <c r="U1103" s="223">
        <v>238</v>
      </c>
      <c r="V1103" s="223" t="s">
        <v>326</v>
      </c>
      <c r="W1103" s="223">
        <v>237.58</v>
      </c>
      <c r="X1103" s="224">
        <v>278</v>
      </c>
      <c r="Y1103" s="224">
        <v>179.52000000000004</v>
      </c>
      <c r="Z1103" s="223">
        <v>232</v>
      </c>
      <c r="AA1103" s="223">
        <v>260.7</v>
      </c>
      <c r="AB1103" s="220"/>
      <c r="AC1103" s="221"/>
      <c r="AD1103" s="221"/>
      <c r="AE1103" s="221"/>
      <c r="AF1103" s="221"/>
      <c r="AG1103" s="221"/>
      <c r="AH1103" s="221"/>
      <c r="AI1103" s="221"/>
      <c r="AJ1103" s="221"/>
      <c r="AK1103" s="221"/>
      <c r="AL1103" s="221"/>
      <c r="AM1103" s="221"/>
      <c r="AN1103" s="221"/>
      <c r="AO1103" s="221"/>
      <c r="AP1103" s="221"/>
      <c r="AQ1103" s="221"/>
      <c r="AR1103" s="221"/>
      <c r="AS1103" s="221"/>
      <c r="AT1103" s="221"/>
      <c r="AU1103" s="221"/>
      <c r="AV1103" s="221"/>
      <c r="AW1103" s="221"/>
      <c r="AX1103" s="221"/>
      <c r="AY1103" s="221"/>
      <c r="AZ1103" s="221"/>
      <c r="BA1103" s="221"/>
      <c r="BB1103" s="221"/>
      <c r="BC1103" s="221"/>
      <c r="BD1103" s="221"/>
      <c r="BE1103" s="221"/>
      <c r="BF1103" s="221"/>
      <c r="BG1103" s="221"/>
      <c r="BH1103" s="221"/>
      <c r="BI1103" s="221"/>
      <c r="BJ1103" s="221"/>
      <c r="BK1103" s="221"/>
      <c r="BL1103" s="221"/>
      <c r="BM1103" s="222">
        <v>16</v>
      </c>
    </row>
    <row r="1104" spans="1:65">
      <c r="A1104" s="30"/>
      <c r="B1104" s="19">
        <v>1</v>
      </c>
      <c r="C1104" s="9">
        <v>4</v>
      </c>
      <c r="D1104" s="223">
        <v>229.94777927999999</v>
      </c>
      <c r="E1104" s="223">
        <v>206.24</v>
      </c>
      <c r="F1104" s="223" t="s">
        <v>326</v>
      </c>
      <c r="G1104" s="223">
        <v>216.9753</v>
      </c>
      <c r="H1104" s="224">
        <v>275</v>
      </c>
      <c r="I1104" s="223">
        <v>192.1</v>
      </c>
      <c r="J1104" s="223">
        <v>220</v>
      </c>
      <c r="K1104" s="223">
        <v>230</v>
      </c>
      <c r="L1104" s="223">
        <v>230</v>
      </c>
      <c r="M1104" s="225">
        <v>240</v>
      </c>
      <c r="N1104" s="223">
        <v>230</v>
      </c>
      <c r="O1104" s="223">
        <v>228.67877633265002</v>
      </c>
      <c r="P1104" s="223">
        <v>234.4</v>
      </c>
      <c r="Q1104" s="223">
        <v>210.5</v>
      </c>
      <c r="R1104" s="223" t="s">
        <v>326</v>
      </c>
      <c r="S1104" s="223">
        <v>257</v>
      </c>
      <c r="T1104" s="223" t="s">
        <v>350</v>
      </c>
      <c r="U1104" s="223">
        <v>241</v>
      </c>
      <c r="V1104" s="223" t="s">
        <v>326</v>
      </c>
      <c r="W1104" s="223">
        <v>235.81</v>
      </c>
      <c r="X1104" s="224">
        <v>296</v>
      </c>
      <c r="Y1104" s="224">
        <v>170.88000000000002</v>
      </c>
      <c r="Z1104" s="223">
        <v>237</v>
      </c>
      <c r="AA1104" s="223">
        <v>271.2</v>
      </c>
      <c r="AB1104" s="220"/>
      <c r="AC1104" s="221"/>
      <c r="AD1104" s="221"/>
      <c r="AE1104" s="221"/>
      <c r="AF1104" s="221"/>
      <c r="AG1104" s="221"/>
      <c r="AH1104" s="221"/>
      <c r="AI1104" s="221"/>
      <c r="AJ1104" s="221"/>
      <c r="AK1104" s="221"/>
      <c r="AL1104" s="221"/>
      <c r="AM1104" s="221"/>
      <c r="AN1104" s="221"/>
      <c r="AO1104" s="221"/>
      <c r="AP1104" s="221"/>
      <c r="AQ1104" s="221"/>
      <c r="AR1104" s="221"/>
      <c r="AS1104" s="221"/>
      <c r="AT1104" s="221"/>
      <c r="AU1104" s="221"/>
      <c r="AV1104" s="221"/>
      <c r="AW1104" s="221"/>
      <c r="AX1104" s="221"/>
      <c r="AY1104" s="221"/>
      <c r="AZ1104" s="221"/>
      <c r="BA1104" s="221"/>
      <c r="BB1104" s="221"/>
      <c r="BC1104" s="221"/>
      <c r="BD1104" s="221"/>
      <c r="BE1104" s="221"/>
      <c r="BF1104" s="221"/>
      <c r="BG1104" s="221"/>
      <c r="BH1104" s="221"/>
      <c r="BI1104" s="221"/>
      <c r="BJ1104" s="221"/>
      <c r="BK1104" s="221"/>
      <c r="BL1104" s="221"/>
      <c r="BM1104" s="222">
        <v>228.8909404606533</v>
      </c>
    </row>
    <row r="1105" spans="1:65">
      <c r="A1105" s="30"/>
      <c r="B1105" s="19">
        <v>1</v>
      </c>
      <c r="C1105" s="9">
        <v>5</v>
      </c>
      <c r="D1105" s="223">
        <v>227.937381716</v>
      </c>
      <c r="E1105" s="223">
        <v>189.64</v>
      </c>
      <c r="F1105" s="223" t="s">
        <v>326</v>
      </c>
      <c r="G1105" s="223">
        <v>217.8519</v>
      </c>
      <c r="H1105" s="224">
        <v>278</v>
      </c>
      <c r="I1105" s="223">
        <v>198.94</v>
      </c>
      <c r="J1105" s="225">
        <v>230</v>
      </c>
      <c r="K1105" s="223">
        <v>230</v>
      </c>
      <c r="L1105" s="223">
        <v>230</v>
      </c>
      <c r="M1105" s="223">
        <v>230</v>
      </c>
      <c r="N1105" s="223">
        <v>230</v>
      </c>
      <c r="O1105" s="223">
        <v>225.35280666468751</v>
      </c>
      <c r="P1105" s="223">
        <v>225.6</v>
      </c>
      <c r="Q1105" s="223">
        <v>216.3</v>
      </c>
      <c r="R1105" s="223" t="s">
        <v>326</v>
      </c>
      <c r="S1105" s="223">
        <v>250</v>
      </c>
      <c r="T1105" s="223" t="s">
        <v>350</v>
      </c>
      <c r="U1105" s="223">
        <v>241</v>
      </c>
      <c r="V1105" s="223" t="s">
        <v>326</v>
      </c>
      <c r="W1105" s="223">
        <v>240.25</v>
      </c>
      <c r="X1105" s="224">
        <v>283</v>
      </c>
      <c r="Y1105" s="224">
        <v>191.35999999999999</v>
      </c>
      <c r="Z1105" s="223">
        <v>232</v>
      </c>
      <c r="AA1105" s="223">
        <v>261.8</v>
      </c>
      <c r="AB1105" s="220"/>
      <c r="AC1105" s="221"/>
      <c r="AD1105" s="221"/>
      <c r="AE1105" s="221"/>
      <c r="AF1105" s="221"/>
      <c r="AG1105" s="221"/>
      <c r="AH1105" s="221"/>
      <c r="AI1105" s="221"/>
      <c r="AJ1105" s="221"/>
      <c r="AK1105" s="221"/>
      <c r="AL1105" s="221"/>
      <c r="AM1105" s="221"/>
      <c r="AN1105" s="221"/>
      <c r="AO1105" s="221"/>
      <c r="AP1105" s="221"/>
      <c r="AQ1105" s="221"/>
      <c r="AR1105" s="221"/>
      <c r="AS1105" s="221"/>
      <c r="AT1105" s="221"/>
      <c r="AU1105" s="221"/>
      <c r="AV1105" s="221"/>
      <c r="AW1105" s="221"/>
      <c r="AX1105" s="221"/>
      <c r="AY1105" s="221"/>
      <c r="AZ1105" s="221"/>
      <c r="BA1105" s="221"/>
      <c r="BB1105" s="221"/>
      <c r="BC1105" s="221"/>
      <c r="BD1105" s="221"/>
      <c r="BE1105" s="221"/>
      <c r="BF1105" s="221"/>
      <c r="BG1105" s="221"/>
      <c r="BH1105" s="221"/>
      <c r="BI1105" s="221"/>
      <c r="BJ1105" s="221"/>
      <c r="BK1105" s="221"/>
      <c r="BL1105" s="221"/>
      <c r="BM1105" s="222">
        <v>123</v>
      </c>
    </row>
    <row r="1106" spans="1:65">
      <c r="A1106" s="30"/>
      <c r="B1106" s="19">
        <v>1</v>
      </c>
      <c r="C1106" s="9">
        <v>6</v>
      </c>
      <c r="D1106" s="223">
        <v>230.07142931999999</v>
      </c>
      <c r="E1106" s="225">
        <v>176.72</v>
      </c>
      <c r="F1106" s="223" t="s">
        <v>326</v>
      </c>
      <c r="G1106" s="223">
        <v>228.67529999999999</v>
      </c>
      <c r="H1106" s="224">
        <v>278</v>
      </c>
      <c r="I1106" s="223">
        <v>202.24</v>
      </c>
      <c r="J1106" s="223">
        <v>220</v>
      </c>
      <c r="K1106" s="223">
        <v>230</v>
      </c>
      <c r="L1106" s="223">
        <v>230</v>
      </c>
      <c r="M1106" s="223">
        <v>230</v>
      </c>
      <c r="N1106" s="223">
        <v>230</v>
      </c>
      <c r="O1106" s="223">
        <v>226.39545720197972</v>
      </c>
      <c r="P1106" s="223">
        <v>232.1</v>
      </c>
      <c r="Q1106" s="223">
        <v>215</v>
      </c>
      <c r="R1106" s="223" t="s">
        <v>326</v>
      </c>
      <c r="S1106" s="223">
        <v>255.00000000000003</v>
      </c>
      <c r="T1106" s="223" t="s">
        <v>350</v>
      </c>
      <c r="U1106" s="223">
        <v>243</v>
      </c>
      <c r="V1106" s="223" t="s">
        <v>326</v>
      </c>
      <c r="W1106" s="223">
        <v>246.14</v>
      </c>
      <c r="X1106" s="224">
        <v>292</v>
      </c>
      <c r="Y1106" s="225">
        <v>216.08</v>
      </c>
      <c r="Z1106" s="223">
        <v>240</v>
      </c>
      <c r="AA1106" s="223">
        <v>267.8</v>
      </c>
      <c r="AB1106" s="220"/>
      <c r="AC1106" s="221"/>
      <c r="AD1106" s="221"/>
      <c r="AE1106" s="221"/>
      <c r="AF1106" s="221"/>
      <c r="AG1106" s="221"/>
      <c r="AH1106" s="221"/>
      <c r="AI1106" s="221"/>
      <c r="AJ1106" s="221"/>
      <c r="AK1106" s="221"/>
      <c r="AL1106" s="221"/>
      <c r="AM1106" s="221"/>
      <c r="AN1106" s="221"/>
      <c r="AO1106" s="221"/>
      <c r="AP1106" s="221"/>
      <c r="AQ1106" s="221"/>
      <c r="AR1106" s="221"/>
      <c r="AS1106" s="221"/>
      <c r="AT1106" s="221"/>
      <c r="AU1106" s="221"/>
      <c r="AV1106" s="221"/>
      <c r="AW1106" s="221"/>
      <c r="AX1106" s="221"/>
      <c r="AY1106" s="221"/>
      <c r="AZ1106" s="221"/>
      <c r="BA1106" s="221"/>
      <c r="BB1106" s="221"/>
      <c r="BC1106" s="221"/>
      <c r="BD1106" s="221"/>
      <c r="BE1106" s="221"/>
      <c r="BF1106" s="221"/>
      <c r="BG1106" s="221"/>
      <c r="BH1106" s="221"/>
      <c r="BI1106" s="221"/>
      <c r="BJ1106" s="221"/>
      <c r="BK1106" s="221"/>
      <c r="BL1106" s="221"/>
      <c r="BM1106" s="226"/>
    </row>
    <row r="1107" spans="1:65">
      <c r="A1107" s="30"/>
      <c r="B1107" s="20" t="s">
        <v>271</v>
      </c>
      <c r="C1107" s="12"/>
      <c r="D1107" s="227">
        <v>229.19690898199997</v>
      </c>
      <c r="E1107" s="227">
        <v>201.98666666666665</v>
      </c>
      <c r="F1107" s="227" t="s">
        <v>757</v>
      </c>
      <c r="G1107" s="227">
        <v>219.36591666666664</v>
      </c>
      <c r="H1107" s="227">
        <v>275.66666666666669</v>
      </c>
      <c r="I1107" s="227">
        <v>195.37</v>
      </c>
      <c r="J1107" s="227">
        <v>221.5</v>
      </c>
      <c r="K1107" s="227">
        <v>230</v>
      </c>
      <c r="L1107" s="227">
        <v>231.66666666666666</v>
      </c>
      <c r="M1107" s="227">
        <v>231.66666666666666</v>
      </c>
      <c r="N1107" s="227">
        <v>231.66666666666666</v>
      </c>
      <c r="O1107" s="227">
        <v>228.37316218243919</v>
      </c>
      <c r="P1107" s="227">
        <v>230.06666666666663</v>
      </c>
      <c r="Q1107" s="227">
        <v>211.15</v>
      </c>
      <c r="R1107" s="227" t="s">
        <v>757</v>
      </c>
      <c r="S1107" s="227">
        <v>251.83333333333334</v>
      </c>
      <c r="T1107" s="227" t="s">
        <v>757</v>
      </c>
      <c r="U1107" s="227">
        <v>241.83333333333334</v>
      </c>
      <c r="V1107" s="227" t="s">
        <v>757</v>
      </c>
      <c r="W1107" s="227">
        <v>242.41666666666666</v>
      </c>
      <c r="X1107" s="227">
        <v>285.66666666666669</v>
      </c>
      <c r="Y1107" s="227">
        <v>183.33333333333334</v>
      </c>
      <c r="Z1107" s="227">
        <v>230.83333333333334</v>
      </c>
      <c r="AA1107" s="227">
        <v>262.2</v>
      </c>
      <c r="AB1107" s="220"/>
      <c r="AC1107" s="221"/>
      <c r="AD1107" s="221"/>
      <c r="AE1107" s="221"/>
      <c r="AF1107" s="221"/>
      <c r="AG1107" s="221"/>
      <c r="AH1107" s="221"/>
      <c r="AI1107" s="221"/>
      <c r="AJ1107" s="221"/>
      <c r="AK1107" s="221"/>
      <c r="AL1107" s="221"/>
      <c r="AM1107" s="221"/>
      <c r="AN1107" s="221"/>
      <c r="AO1107" s="221"/>
      <c r="AP1107" s="221"/>
      <c r="AQ1107" s="221"/>
      <c r="AR1107" s="221"/>
      <c r="AS1107" s="221"/>
      <c r="AT1107" s="221"/>
      <c r="AU1107" s="221"/>
      <c r="AV1107" s="221"/>
      <c r="AW1107" s="221"/>
      <c r="AX1107" s="221"/>
      <c r="AY1107" s="221"/>
      <c r="AZ1107" s="221"/>
      <c r="BA1107" s="221"/>
      <c r="BB1107" s="221"/>
      <c r="BC1107" s="221"/>
      <c r="BD1107" s="221"/>
      <c r="BE1107" s="221"/>
      <c r="BF1107" s="221"/>
      <c r="BG1107" s="221"/>
      <c r="BH1107" s="221"/>
      <c r="BI1107" s="221"/>
      <c r="BJ1107" s="221"/>
      <c r="BK1107" s="221"/>
      <c r="BL1107" s="221"/>
      <c r="BM1107" s="226"/>
    </row>
    <row r="1108" spans="1:65">
      <c r="A1108" s="30"/>
      <c r="B1108" s="3" t="s">
        <v>272</v>
      </c>
      <c r="C1108" s="29"/>
      <c r="D1108" s="223">
        <v>229.10579855599997</v>
      </c>
      <c r="E1108" s="223">
        <v>207.84</v>
      </c>
      <c r="F1108" s="223" t="s">
        <v>757</v>
      </c>
      <c r="G1108" s="223">
        <v>217.4136</v>
      </c>
      <c r="H1108" s="223">
        <v>275</v>
      </c>
      <c r="I1108" s="223">
        <v>193.49</v>
      </c>
      <c r="J1108" s="223">
        <v>220</v>
      </c>
      <c r="K1108" s="223">
        <v>230</v>
      </c>
      <c r="L1108" s="223">
        <v>230</v>
      </c>
      <c r="M1108" s="223">
        <v>230</v>
      </c>
      <c r="N1108" s="223">
        <v>230</v>
      </c>
      <c r="O1108" s="223">
        <v>228.84292765876825</v>
      </c>
      <c r="P1108" s="223">
        <v>229.85</v>
      </c>
      <c r="Q1108" s="223">
        <v>211.1</v>
      </c>
      <c r="R1108" s="223" t="s">
        <v>757</v>
      </c>
      <c r="S1108" s="223">
        <v>251</v>
      </c>
      <c r="T1108" s="223" t="s">
        <v>757</v>
      </c>
      <c r="U1108" s="223">
        <v>241.5</v>
      </c>
      <c r="V1108" s="223" t="s">
        <v>757</v>
      </c>
      <c r="W1108" s="223">
        <v>241.93</v>
      </c>
      <c r="X1108" s="223">
        <v>287.5</v>
      </c>
      <c r="Y1108" s="223">
        <v>177.76000000000005</v>
      </c>
      <c r="Z1108" s="223">
        <v>232</v>
      </c>
      <c r="AA1108" s="223">
        <v>261.25</v>
      </c>
      <c r="AB1108" s="220"/>
      <c r="AC1108" s="221"/>
      <c r="AD1108" s="221"/>
      <c r="AE1108" s="221"/>
      <c r="AF1108" s="221"/>
      <c r="AG1108" s="221"/>
      <c r="AH1108" s="221"/>
      <c r="AI1108" s="221"/>
      <c r="AJ1108" s="221"/>
      <c r="AK1108" s="221"/>
      <c r="AL1108" s="221"/>
      <c r="AM1108" s="221"/>
      <c r="AN1108" s="221"/>
      <c r="AO1108" s="221"/>
      <c r="AP1108" s="221"/>
      <c r="AQ1108" s="221"/>
      <c r="AR1108" s="221"/>
      <c r="AS1108" s="221"/>
      <c r="AT1108" s="221"/>
      <c r="AU1108" s="221"/>
      <c r="AV1108" s="221"/>
      <c r="AW1108" s="221"/>
      <c r="AX1108" s="221"/>
      <c r="AY1108" s="221"/>
      <c r="AZ1108" s="221"/>
      <c r="BA1108" s="221"/>
      <c r="BB1108" s="221"/>
      <c r="BC1108" s="221"/>
      <c r="BD1108" s="221"/>
      <c r="BE1108" s="221"/>
      <c r="BF1108" s="221"/>
      <c r="BG1108" s="221"/>
      <c r="BH1108" s="221"/>
      <c r="BI1108" s="221"/>
      <c r="BJ1108" s="221"/>
      <c r="BK1108" s="221"/>
      <c r="BL1108" s="221"/>
      <c r="BM1108" s="226"/>
    </row>
    <row r="1109" spans="1:65">
      <c r="A1109" s="30"/>
      <c r="B1109" s="3" t="s">
        <v>273</v>
      </c>
      <c r="C1109" s="29"/>
      <c r="D1109" s="223">
        <v>3.0703751242981729</v>
      </c>
      <c r="E1109" s="223">
        <v>15.503757824045973</v>
      </c>
      <c r="F1109" s="223" t="s">
        <v>757</v>
      </c>
      <c r="G1109" s="223">
        <v>6.7866939935189832</v>
      </c>
      <c r="H1109" s="223">
        <v>1.8618986725025255</v>
      </c>
      <c r="I1109" s="223">
        <v>4.2955744668204767</v>
      </c>
      <c r="J1109" s="223">
        <v>4.1833001326703778</v>
      </c>
      <c r="K1109" s="223">
        <v>0</v>
      </c>
      <c r="L1109" s="223">
        <v>4.0824829046386295</v>
      </c>
      <c r="M1109" s="223">
        <v>4.0824829046386295</v>
      </c>
      <c r="N1109" s="223">
        <v>4.0824829046386295</v>
      </c>
      <c r="O1109" s="223">
        <v>2.088265428728632</v>
      </c>
      <c r="P1109" s="223">
        <v>4.254722866023906</v>
      </c>
      <c r="Q1109" s="223">
        <v>4.5781000425940874</v>
      </c>
      <c r="R1109" s="223" t="s">
        <v>757</v>
      </c>
      <c r="S1109" s="223">
        <v>3.5449494589721211</v>
      </c>
      <c r="T1109" s="223" t="s">
        <v>757</v>
      </c>
      <c r="U1109" s="223">
        <v>2.6394443859772294</v>
      </c>
      <c r="V1109" s="223" t="s">
        <v>757</v>
      </c>
      <c r="W1109" s="223">
        <v>5.7025807023370279</v>
      </c>
      <c r="X1109" s="223">
        <v>11.944315244779277</v>
      </c>
      <c r="Y1109" s="223">
        <v>18.193953574379226</v>
      </c>
      <c r="Z1109" s="223">
        <v>7.909909396868378</v>
      </c>
      <c r="AA1109" s="223">
        <v>6.4890677296511612</v>
      </c>
      <c r="AB1109" s="220"/>
      <c r="AC1109" s="221"/>
      <c r="AD1109" s="221"/>
      <c r="AE1109" s="221"/>
      <c r="AF1109" s="221"/>
      <c r="AG1109" s="221"/>
      <c r="AH1109" s="221"/>
      <c r="AI1109" s="221"/>
      <c r="AJ1109" s="221"/>
      <c r="AK1109" s="221"/>
      <c r="AL1109" s="221"/>
      <c r="AM1109" s="221"/>
      <c r="AN1109" s="221"/>
      <c r="AO1109" s="221"/>
      <c r="AP1109" s="221"/>
      <c r="AQ1109" s="221"/>
      <c r="AR1109" s="221"/>
      <c r="AS1109" s="221"/>
      <c r="AT1109" s="221"/>
      <c r="AU1109" s="221"/>
      <c r="AV1109" s="221"/>
      <c r="AW1109" s="221"/>
      <c r="AX1109" s="221"/>
      <c r="AY1109" s="221"/>
      <c r="AZ1109" s="221"/>
      <c r="BA1109" s="221"/>
      <c r="BB1109" s="221"/>
      <c r="BC1109" s="221"/>
      <c r="BD1109" s="221"/>
      <c r="BE1109" s="221"/>
      <c r="BF1109" s="221"/>
      <c r="BG1109" s="221"/>
      <c r="BH1109" s="221"/>
      <c r="BI1109" s="221"/>
      <c r="BJ1109" s="221"/>
      <c r="BK1109" s="221"/>
      <c r="BL1109" s="221"/>
      <c r="BM1109" s="226"/>
    </row>
    <row r="1110" spans="1:65">
      <c r="A1110" s="30"/>
      <c r="B1110" s="3" t="s">
        <v>87</v>
      </c>
      <c r="C1110" s="29"/>
      <c r="D1110" s="13">
        <v>1.3396232688894184E-2</v>
      </c>
      <c r="E1110" s="13">
        <v>7.6756342781929374E-2</v>
      </c>
      <c r="F1110" s="13" t="s">
        <v>757</v>
      </c>
      <c r="G1110" s="13">
        <v>3.0937777830963489E-2</v>
      </c>
      <c r="H1110" s="13">
        <v>6.7541668893682906E-3</v>
      </c>
      <c r="I1110" s="13">
        <v>2.1986868336082696E-2</v>
      </c>
      <c r="J1110" s="13">
        <v>1.8886230847270327E-2</v>
      </c>
      <c r="K1110" s="13">
        <v>0</v>
      </c>
      <c r="L1110" s="13">
        <v>1.7622228365346604E-2</v>
      </c>
      <c r="M1110" s="13">
        <v>1.7622228365346604E-2</v>
      </c>
      <c r="N1110" s="13">
        <v>1.7622228365346604E-2</v>
      </c>
      <c r="O1110" s="13">
        <v>9.1440929782300381E-3</v>
      </c>
      <c r="P1110" s="13">
        <v>1.8493434653827471E-2</v>
      </c>
      <c r="Q1110" s="13">
        <v>2.168174303857015E-2</v>
      </c>
      <c r="R1110" s="13" t="s">
        <v>757</v>
      </c>
      <c r="S1110" s="13">
        <v>1.4076569658393597E-2</v>
      </c>
      <c r="T1110" s="13" t="s">
        <v>757</v>
      </c>
      <c r="U1110" s="13">
        <v>1.0914311726990611E-2</v>
      </c>
      <c r="V1110" s="13" t="s">
        <v>757</v>
      </c>
      <c r="W1110" s="13">
        <v>2.352388051840644E-2</v>
      </c>
      <c r="X1110" s="13">
        <v>4.1812072035400036E-2</v>
      </c>
      <c r="Y1110" s="13">
        <v>9.9239746769341219E-2</v>
      </c>
      <c r="Z1110" s="13">
        <v>3.4266755509899112E-2</v>
      </c>
      <c r="AA1110" s="13">
        <v>2.4748542065793903E-2</v>
      </c>
      <c r="AB1110" s="15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274</v>
      </c>
      <c r="C1111" s="29"/>
      <c r="D1111" s="13">
        <v>1.3367436943152455E-3</v>
      </c>
      <c r="E1111" s="13">
        <v>-0.11754189021129713</v>
      </c>
      <c r="F1111" s="13" t="s">
        <v>757</v>
      </c>
      <c r="G1111" s="13">
        <v>-4.1613808632255722E-2</v>
      </c>
      <c r="H1111" s="13">
        <v>0.20435813716294371</v>
      </c>
      <c r="I1111" s="13">
        <v>-0.1464493980984608</v>
      </c>
      <c r="J1111" s="13">
        <v>-3.2290227152628637E-2</v>
      </c>
      <c r="K1111" s="13">
        <v>4.8453623245843236E-3</v>
      </c>
      <c r="L1111" s="13">
        <v>1.2126850457371052E-2</v>
      </c>
      <c r="M1111" s="13">
        <v>1.2126850457371052E-2</v>
      </c>
      <c r="N1111" s="13">
        <v>1.2126850457371052E-2</v>
      </c>
      <c r="O1111" s="13">
        <v>-2.2621178329385039E-3</v>
      </c>
      <c r="P1111" s="13">
        <v>5.1366218498956062E-3</v>
      </c>
      <c r="Q1111" s="13">
        <v>-7.7508268457234908E-2</v>
      </c>
      <c r="R1111" s="13" t="s">
        <v>757</v>
      </c>
      <c r="S1111" s="13">
        <v>0.100232856864092</v>
      </c>
      <c r="T1111" s="13" t="s">
        <v>757</v>
      </c>
      <c r="U1111" s="13">
        <v>5.6543928067370963E-2</v>
      </c>
      <c r="V1111" s="13" t="s">
        <v>757</v>
      </c>
      <c r="W1111" s="13">
        <v>5.9092448913846241E-2</v>
      </c>
      <c r="X1111" s="13">
        <v>0.24804706595966475</v>
      </c>
      <c r="Y1111" s="13">
        <v>-0.1990363053934473</v>
      </c>
      <c r="Z1111" s="13">
        <v>8.486106390977799E-3</v>
      </c>
      <c r="AA1111" s="13">
        <v>0.14552371305002598</v>
      </c>
      <c r="AB1111" s="15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46" t="s">
        <v>275</v>
      </c>
      <c r="C1112" s="47"/>
      <c r="D1112" s="45">
        <v>0.08</v>
      </c>
      <c r="E1112" s="45">
        <v>1.71</v>
      </c>
      <c r="F1112" s="45" t="s">
        <v>276</v>
      </c>
      <c r="G1112" s="45">
        <v>0.67</v>
      </c>
      <c r="H1112" s="45">
        <v>2.71</v>
      </c>
      <c r="I1112" s="45">
        <v>2.11</v>
      </c>
      <c r="J1112" s="45">
        <v>0.54</v>
      </c>
      <c r="K1112" s="45">
        <v>0.03</v>
      </c>
      <c r="L1112" s="45">
        <v>7.0000000000000007E-2</v>
      </c>
      <c r="M1112" s="45">
        <v>7.0000000000000007E-2</v>
      </c>
      <c r="N1112" s="45">
        <v>7.0000000000000007E-2</v>
      </c>
      <c r="O1112" s="45">
        <v>0.12</v>
      </c>
      <c r="P1112" s="45">
        <v>0.02</v>
      </c>
      <c r="Q1112" s="45">
        <v>1.1599999999999999</v>
      </c>
      <c r="R1112" s="45" t="s">
        <v>276</v>
      </c>
      <c r="S1112" s="45">
        <v>1.28</v>
      </c>
      <c r="T1112" s="45" t="s">
        <v>276</v>
      </c>
      <c r="U1112" s="45">
        <v>0.68</v>
      </c>
      <c r="V1112" s="45" t="s">
        <v>276</v>
      </c>
      <c r="W1112" s="45">
        <v>0.72</v>
      </c>
      <c r="X1112" s="45">
        <v>3.31</v>
      </c>
      <c r="Y1112" s="45">
        <v>2.83</v>
      </c>
      <c r="Z1112" s="45">
        <v>0.02</v>
      </c>
      <c r="AA1112" s="45">
        <v>1.91</v>
      </c>
      <c r="AB1112" s="15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BM1113" s="55"/>
    </row>
    <row r="1114" spans="1:65" ht="15">
      <c r="B1114" s="8" t="s">
        <v>626</v>
      </c>
      <c r="BM1114" s="28" t="s">
        <v>67</v>
      </c>
    </row>
    <row r="1115" spans="1:65" ht="15">
      <c r="A1115" s="25" t="s">
        <v>38</v>
      </c>
      <c r="B1115" s="18" t="s">
        <v>111</v>
      </c>
      <c r="C1115" s="15" t="s">
        <v>112</v>
      </c>
      <c r="D1115" s="16" t="s">
        <v>231</v>
      </c>
      <c r="E1115" s="17" t="s">
        <v>231</v>
      </c>
      <c r="F1115" s="17" t="s">
        <v>231</v>
      </c>
      <c r="G1115" s="17" t="s">
        <v>231</v>
      </c>
      <c r="H1115" s="17" t="s">
        <v>231</v>
      </c>
      <c r="I1115" s="17" t="s">
        <v>231</v>
      </c>
      <c r="J1115" s="17" t="s">
        <v>231</v>
      </c>
      <c r="K1115" s="17" t="s">
        <v>231</v>
      </c>
      <c r="L1115" s="17" t="s">
        <v>231</v>
      </c>
      <c r="M1115" s="17" t="s">
        <v>231</v>
      </c>
      <c r="N1115" s="17" t="s">
        <v>231</v>
      </c>
      <c r="O1115" s="17" t="s">
        <v>231</v>
      </c>
      <c r="P1115" s="17" t="s">
        <v>231</v>
      </c>
      <c r="Q1115" s="17" t="s">
        <v>231</v>
      </c>
      <c r="R1115" s="17" t="s">
        <v>231</v>
      </c>
      <c r="S1115" s="17" t="s">
        <v>231</v>
      </c>
      <c r="T1115" s="17" t="s">
        <v>231</v>
      </c>
      <c r="U1115" s="17" t="s">
        <v>231</v>
      </c>
      <c r="V1115" s="17" t="s">
        <v>231</v>
      </c>
      <c r="W1115" s="17" t="s">
        <v>231</v>
      </c>
      <c r="X1115" s="17" t="s">
        <v>231</v>
      </c>
      <c r="Y1115" s="15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232</v>
      </c>
      <c r="C1116" s="9" t="s">
        <v>232</v>
      </c>
      <c r="D1116" s="151" t="s">
        <v>236</v>
      </c>
      <c r="E1116" s="152" t="s">
        <v>237</v>
      </c>
      <c r="F1116" s="152" t="s">
        <v>241</v>
      </c>
      <c r="G1116" s="152" t="s">
        <v>242</v>
      </c>
      <c r="H1116" s="152" t="s">
        <v>243</v>
      </c>
      <c r="I1116" s="152" t="s">
        <v>246</v>
      </c>
      <c r="J1116" s="152" t="s">
        <v>247</v>
      </c>
      <c r="K1116" s="152" t="s">
        <v>248</v>
      </c>
      <c r="L1116" s="152" t="s">
        <v>249</v>
      </c>
      <c r="M1116" s="152" t="s">
        <v>250</v>
      </c>
      <c r="N1116" s="152" t="s">
        <v>251</v>
      </c>
      <c r="O1116" s="152" t="s">
        <v>252</v>
      </c>
      <c r="P1116" s="152" t="s">
        <v>253</v>
      </c>
      <c r="Q1116" s="152" t="s">
        <v>254</v>
      </c>
      <c r="R1116" s="152" t="s">
        <v>255</v>
      </c>
      <c r="S1116" s="152" t="s">
        <v>257</v>
      </c>
      <c r="T1116" s="152" t="s">
        <v>259</v>
      </c>
      <c r="U1116" s="152" t="s">
        <v>261</v>
      </c>
      <c r="V1116" s="152" t="s">
        <v>262</v>
      </c>
      <c r="W1116" s="152" t="s">
        <v>263</v>
      </c>
      <c r="X1116" s="152" t="s">
        <v>264</v>
      </c>
      <c r="Y1116" s="15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294</v>
      </c>
      <c r="E1117" s="11" t="s">
        <v>294</v>
      </c>
      <c r="F1117" s="11" t="s">
        <v>329</v>
      </c>
      <c r="G1117" s="11" t="s">
        <v>328</v>
      </c>
      <c r="H1117" s="11" t="s">
        <v>328</v>
      </c>
      <c r="I1117" s="11" t="s">
        <v>294</v>
      </c>
      <c r="J1117" s="11" t="s">
        <v>294</v>
      </c>
      <c r="K1117" s="11" t="s">
        <v>294</v>
      </c>
      <c r="L1117" s="11" t="s">
        <v>294</v>
      </c>
      <c r="M1117" s="11" t="s">
        <v>294</v>
      </c>
      <c r="N1117" s="11" t="s">
        <v>329</v>
      </c>
      <c r="O1117" s="11" t="s">
        <v>329</v>
      </c>
      <c r="P1117" s="11" t="s">
        <v>329</v>
      </c>
      <c r="Q1117" s="11" t="s">
        <v>329</v>
      </c>
      <c r="R1117" s="11" t="s">
        <v>329</v>
      </c>
      <c r="S1117" s="11" t="s">
        <v>294</v>
      </c>
      <c r="T1117" s="11" t="s">
        <v>294</v>
      </c>
      <c r="U1117" s="11" t="s">
        <v>294</v>
      </c>
      <c r="V1117" s="11" t="s">
        <v>328</v>
      </c>
      <c r="W1117" s="11" t="s">
        <v>294</v>
      </c>
      <c r="X1117" s="11" t="s">
        <v>329</v>
      </c>
      <c r="Y1117" s="15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 t="s">
        <v>330</v>
      </c>
      <c r="E1118" s="26" t="s">
        <v>331</v>
      </c>
      <c r="F1118" s="26" t="s">
        <v>333</v>
      </c>
      <c r="G1118" s="26" t="s">
        <v>333</v>
      </c>
      <c r="H1118" s="26" t="s">
        <v>333</v>
      </c>
      <c r="I1118" s="26" t="s">
        <v>333</v>
      </c>
      <c r="J1118" s="26" t="s">
        <v>333</v>
      </c>
      <c r="K1118" s="26" t="s">
        <v>333</v>
      </c>
      <c r="L1118" s="26" t="s">
        <v>333</v>
      </c>
      <c r="M1118" s="26" t="s">
        <v>333</v>
      </c>
      <c r="N1118" s="26" t="s">
        <v>331</v>
      </c>
      <c r="O1118" s="26" t="s">
        <v>332</v>
      </c>
      <c r="P1118" s="26" t="s">
        <v>332</v>
      </c>
      <c r="Q1118" s="26" t="s">
        <v>331</v>
      </c>
      <c r="R1118" s="26" t="s">
        <v>333</v>
      </c>
      <c r="S1118" s="26" t="s">
        <v>332</v>
      </c>
      <c r="T1118" s="26" t="s">
        <v>331</v>
      </c>
      <c r="U1118" s="26" t="s">
        <v>333</v>
      </c>
      <c r="V1118" s="26" t="s">
        <v>330</v>
      </c>
      <c r="W1118" s="26" t="s">
        <v>333</v>
      </c>
      <c r="X1118" s="26" t="s">
        <v>332</v>
      </c>
      <c r="Y1118" s="15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</v>
      </c>
    </row>
    <row r="1119" spans="1:65">
      <c r="A1119" s="30"/>
      <c r="B1119" s="18">
        <v>1</v>
      </c>
      <c r="C1119" s="14">
        <v>1</v>
      </c>
      <c r="D1119" s="22">
        <v>8.376493693744532</v>
      </c>
      <c r="E1119" s="22">
        <v>8.4700000000000006</v>
      </c>
      <c r="F1119" s="22">
        <v>7.13</v>
      </c>
      <c r="G1119" s="22">
        <v>8.0427</v>
      </c>
      <c r="H1119" s="154">
        <v>8</v>
      </c>
      <c r="I1119" s="22">
        <v>8.18</v>
      </c>
      <c r="J1119" s="22">
        <v>8.56</v>
      </c>
      <c r="K1119" s="22">
        <v>8.3000000000000007</v>
      </c>
      <c r="L1119" s="22">
        <v>8.9499999999999993</v>
      </c>
      <c r="M1119" s="22">
        <v>8.0500000000000007</v>
      </c>
      <c r="N1119" s="22">
        <v>8.7781581010800025</v>
      </c>
      <c r="O1119" s="22">
        <v>8.1999999999999993</v>
      </c>
      <c r="P1119" s="22">
        <v>7.59</v>
      </c>
      <c r="Q1119" s="154">
        <v>10</v>
      </c>
      <c r="R1119" s="22">
        <v>7.73</v>
      </c>
      <c r="S1119" s="22">
        <v>8.2799999999999994</v>
      </c>
      <c r="T1119" s="22">
        <v>9.15</v>
      </c>
      <c r="U1119" s="154">
        <v>5.34</v>
      </c>
      <c r="V1119" s="154">
        <v>10.305000000000001</v>
      </c>
      <c r="W1119" s="22">
        <v>9.56</v>
      </c>
      <c r="X1119" s="22">
        <v>8.93</v>
      </c>
      <c r="Y1119" s="15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8.4708653004772483</v>
      </c>
      <c r="E1120" s="11">
        <v>8.56</v>
      </c>
      <c r="F1120" s="11">
        <v>6.97</v>
      </c>
      <c r="G1120" s="149">
        <v>7.6388999999999987</v>
      </c>
      <c r="H1120" s="155">
        <v>8</v>
      </c>
      <c r="I1120" s="11">
        <v>8.48</v>
      </c>
      <c r="J1120" s="11">
        <v>8.42</v>
      </c>
      <c r="K1120" s="11">
        <v>8.39</v>
      </c>
      <c r="L1120" s="11">
        <v>9.2100000000000009</v>
      </c>
      <c r="M1120" s="11">
        <v>7.52</v>
      </c>
      <c r="N1120" s="11">
        <v>8.011756061312969</v>
      </c>
      <c r="O1120" s="11">
        <v>8</v>
      </c>
      <c r="P1120" s="11">
        <v>7.7000000000000011</v>
      </c>
      <c r="Q1120" s="155">
        <v>9.93</v>
      </c>
      <c r="R1120" s="11">
        <v>7.7100000000000009</v>
      </c>
      <c r="S1120" s="11">
        <v>8.33</v>
      </c>
      <c r="T1120" s="11">
        <v>9.24</v>
      </c>
      <c r="U1120" s="155">
        <v>5.48</v>
      </c>
      <c r="V1120" s="155">
        <v>10.494</v>
      </c>
      <c r="W1120" s="11">
        <v>8.68</v>
      </c>
      <c r="X1120" s="11">
        <v>8.89</v>
      </c>
      <c r="Y1120" s="15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35</v>
      </c>
    </row>
    <row r="1121" spans="1:65">
      <c r="A1121" s="30"/>
      <c r="B1121" s="19">
        <v>1</v>
      </c>
      <c r="C1121" s="9">
        <v>3</v>
      </c>
      <c r="D1121" s="11">
        <v>8.6011145360997112</v>
      </c>
      <c r="E1121" s="11">
        <v>8.36</v>
      </c>
      <c r="F1121" s="11">
        <v>7.01</v>
      </c>
      <c r="G1121" s="11">
        <v>7.9995000000000003</v>
      </c>
      <c r="H1121" s="155">
        <v>8</v>
      </c>
      <c r="I1121" s="11">
        <v>8.0500000000000007</v>
      </c>
      <c r="J1121" s="11">
        <v>8.5500000000000007</v>
      </c>
      <c r="K1121" s="11">
        <v>7.9799999999999995</v>
      </c>
      <c r="L1121" s="11">
        <v>9.01</v>
      </c>
      <c r="M1121" s="11">
        <v>7.8899999999999988</v>
      </c>
      <c r="N1121" s="11">
        <v>8.078334401102568</v>
      </c>
      <c r="O1121" s="11">
        <v>7.9</v>
      </c>
      <c r="P1121" s="11">
        <v>7.56</v>
      </c>
      <c r="Q1121" s="155">
        <v>9.8800000000000008</v>
      </c>
      <c r="R1121" s="11">
        <v>7.81</v>
      </c>
      <c r="S1121" s="11">
        <v>8.2100000000000009</v>
      </c>
      <c r="T1121" s="11">
        <v>9.2200000000000006</v>
      </c>
      <c r="U1121" s="149">
        <v>5.14</v>
      </c>
      <c r="V1121" s="155">
        <v>10.269</v>
      </c>
      <c r="W1121" s="11">
        <v>9.3800000000000008</v>
      </c>
      <c r="X1121" s="11">
        <v>8.9499999999999993</v>
      </c>
      <c r="Y1121" s="15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8.6449040283426015</v>
      </c>
      <c r="E1122" s="11">
        <v>8.2100000000000009</v>
      </c>
      <c r="F1122" s="11">
        <v>7.19</v>
      </c>
      <c r="G1122" s="11">
        <v>7.9714999999999998</v>
      </c>
      <c r="H1122" s="155">
        <v>8</v>
      </c>
      <c r="I1122" s="11">
        <v>8.18</v>
      </c>
      <c r="J1122" s="11">
        <v>8.33</v>
      </c>
      <c r="K1122" s="11">
        <v>8.26</v>
      </c>
      <c r="L1122" s="11">
        <v>9.09</v>
      </c>
      <c r="M1122" s="11">
        <v>7.84</v>
      </c>
      <c r="N1122" s="11">
        <v>8.6498621112623084</v>
      </c>
      <c r="O1122" s="11">
        <v>7.9</v>
      </c>
      <c r="P1122" s="11">
        <v>7.64</v>
      </c>
      <c r="Q1122" s="155">
        <v>10.1</v>
      </c>
      <c r="R1122" s="149">
        <v>8.07</v>
      </c>
      <c r="S1122" s="11">
        <v>8.06</v>
      </c>
      <c r="T1122" s="11">
        <v>9.16</v>
      </c>
      <c r="U1122" s="155">
        <v>5.35</v>
      </c>
      <c r="V1122" s="155">
        <v>10.215</v>
      </c>
      <c r="W1122" s="11">
        <v>9.26</v>
      </c>
      <c r="X1122" s="11">
        <v>9.1999999999999993</v>
      </c>
      <c r="Y1122" s="15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8.2796212741396715</v>
      </c>
    </row>
    <row r="1123" spans="1:65">
      <c r="A1123" s="30"/>
      <c r="B1123" s="19">
        <v>1</v>
      </c>
      <c r="C1123" s="9">
        <v>5</v>
      </c>
      <c r="D1123" s="11">
        <v>8.4698974047746987</v>
      </c>
      <c r="E1123" s="11">
        <v>8.14</v>
      </c>
      <c r="F1123" s="11">
        <v>7</v>
      </c>
      <c r="G1123" s="11">
        <v>8.0662000000000003</v>
      </c>
      <c r="H1123" s="155">
        <v>8</v>
      </c>
      <c r="I1123" s="11">
        <v>8.31</v>
      </c>
      <c r="J1123" s="11">
        <v>8.5500000000000007</v>
      </c>
      <c r="K1123" s="11">
        <v>8.06</v>
      </c>
      <c r="L1123" s="11">
        <v>8.61</v>
      </c>
      <c r="M1123" s="11">
        <v>7.81</v>
      </c>
      <c r="N1123" s="11">
        <v>7.9246193673402274</v>
      </c>
      <c r="O1123" s="11">
        <v>7.8</v>
      </c>
      <c r="P1123" s="11">
        <v>7.63</v>
      </c>
      <c r="Q1123" s="155">
        <v>9.77</v>
      </c>
      <c r="R1123" s="11">
        <v>7.84</v>
      </c>
      <c r="S1123" s="11">
        <v>8.43</v>
      </c>
      <c r="T1123" s="11">
        <v>9.43</v>
      </c>
      <c r="U1123" s="155">
        <v>5.39</v>
      </c>
      <c r="V1123" s="155">
        <v>10.539</v>
      </c>
      <c r="W1123" s="11">
        <v>8.7100000000000009</v>
      </c>
      <c r="X1123" s="11">
        <v>8.7200000000000006</v>
      </c>
      <c r="Y1123" s="15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124</v>
      </c>
    </row>
    <row r="1124" spans="1:65">
      <c r="A1124" s="30"/>
      <c r="B1124" s="19">
        <v>1</v>
      </c>
      <c r="C1124" s="9">
        <v>6</v>
      </c>
      <c r="D1124" s="11">
        <v>8.5891605830335216</v>
      </c>
      <c r="E1124" s="11">
        <v>8.5500000000000007</v>
      </c>
      <c r="F1124" s="11">
        <v>6.97</v>
      </c>
      <c r="G1124" s="11">
        <v>8.1621000000000006</v>
      </c>
      <c r="H1124" s="155">
        <v>8</v>
      </c>
      <c r="I1124" s="11">
        <v>7.9899999999999993</v>
      </c>
      <c r="J1124" s="11">
        <v>8.26</v>
      </c>
      <c r="K1124" s="11">
        <v>8.17</v>
      </c>
      <c r="L1124" s="11">
        <v>8.93</v>
      </c>
      <c r="M1124" s="11">
        <v>7.95</v>
      </c>
      <c r="N1124" s="11">
        <v>7.879804373676099</v>
      </c>
      <c r="O1124" s="11">
        <v>7.8</v>
      </c>
      <c r="P1124" s="11">
        <v>7.6599999999999993</v>
      </c>
      <c r="Q1124" s="155">
        <v>9.8699999999999992</v>
      </c>
      <c r="R1124" s="11">
        <v>7.79</v>
      </c>
      <c r="S1124" s="11">
        <v>8.1300000000000008</v>
      </c>
      <c r="T1124" s="11">
        <v>9.32</v>
      </c>
      <c r="U1124" s="155">
        <v>5.37</v>
      </c>
      <c r="V1124" s="149">
        <v>11.61</v>
      </c>
      <c r="W1124" s="11">
        <v>9.1199999999999992</v>
      </c>
      <c r="X1124" s="11">
        <v>8.92</v>
      </c>
      <c r="Y1124" s="15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271</v>
      </c>
      <c r="C1125" s="12"/>
      <c r="D1125" s="23">
        <v>8.5254059244120501</v>
      </c>
      <c r="E1125" s="23">
        <v>8.3816666666666677</v>
      </c>
      <c r="F1125" s="23">
        <v>7.044999999999999</v>
      </c>
      <c r="G1125" s="23">
        <v>7.980150000000001</v>
      </c>
      <c r="H1125" s="23">
        <v>8</v>
      </c>
      <c r="I1125" s="23">
        <v>8.1983333333333341</v>
      </c>
      <c r="J1125" s="23">
        <v>8.4449999999999985</v>
      </c>
      <c r="K1125" s="23">
        <v>8.1933333333333334</v>
      </c>
      <c r="L1125" s="23">
        <v>8.9666666666666668</v>
      </c>
      <c r="M1125" s="23">
        <v>7.8433333333333337</v>
      </c>
      <c r="N1125" s="23">
        <v>8.2204224026290298</v>
      </c>
      <c r="O1125" s="23">
        <v>7.9333333333333327</v>
      </c>
      <c r="P1125" s="23">
        <v>7.63</v>
      </c>
      <c r="Q1125" s="23">
        <v>9.9250000000000007</v>
      </c>
      <c r="R1125" s="23">
        <v>7.8249999999999993</v>
      </c>
      <c r="S1125" s="23">
        <v>8.24</v>
      </c>
      <c r="T1125" s="23">
        <v>9.2533333333333321</v>
      </c>
      <c r="U1125" s="23">
        <v>5.3449999999999998</v>
      </c>
      <c r="V1125" s="23">
        <v>10.572000000000001</v>
      </c>
      <c r="W1125" s="23">
        <v>9.1183333333333341</v>
      </c>
      <c r="X1125" s="23">
        <v>8.9350000000000005</v>
      </c>
      <c r="Y1125" s="15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272</v>
      </c>
      <c r="C1126" s="29"/>
      <c r="D1126" s="11">
        <v>8.530012941755384</v>
      </c>
      <c r="E1126" s="11">
        <v>8.4149999999999991</v>
      </c>
      <c r="F1126" s="11">
        <v>7.0049999999999999</v>
      </c>
      <c r="G1126" s="11">
        <v>8.0211000000000006</v>
      </c>
      <c r="H1126" s="11">
        <v>8</v>
      </c>
      <c r="I1126" s="11">
        <v>8.18</v>
      </c>
      <c r="J1126" s="11">
        <v>8.4849999999999994</v>
      </c>
      <c r="K1126" s="11">
        <v>8.2149999999999999</v>
      </c>
      <c r="L1126" s="11">
        <v>8.98</v>
      </c>
      <c r="M1126" s="11">
        <v>7.8649999999999993</v>
      </c>
      <c r="N1126" s="11">
        <v>8.0450452312077694</v>
      </c>
      <c r="O1126" s="11">
        <v>7.9</v>
      </c>
      <c r="P1126" s="11">
        <v>7.6349999999999998</v>
      </c>
      <c r="Q1126" s="11">
        <v>9.9050000000000011</v>
      </c>
      <c r="R1126" s="11">
        <v>7.8</v>
      </c>
      <c r="S1126" s="11">
        <v>8.245000000000001</v>
      </c>
      <c r="T1126" s="11">
        <v>9.23</v>
      </c>
      <c r="U1126" s="11">
        <v>5.3599999999999994</v>
      </c>
      <c r="V1126" s="11">
        <v>10.3995</v>
      </c>
      <c r="W1126" s="11">
        <v>9.19</v>
      </c>
      <c r="X1126" s="11">
        <v>8.9250000000000007</v>
      </c>
      <c r="Y1126" s="15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273</v>
      </c>
      <c r="C1127" s="29"/>
      <c r="D1127" s="24">
        <v>0.1022809611575039</v>
      </c>
      <c r="E1127" s="24">
        <v>0.17679555047191281</v>
      </c>
      <c r="F1127" s="24">
        <v>9.2466210044534855E-2</v>
      </c>
      <c r="G1127" s="24">
        <v>0.1796238931768272</v>
      </c>
      <c r="H1127" s="24">
        <v>0</v>
      </c>
      <c r="I1127" s="24">
        <v>0.17769824609901683</v>
      </c>
      <c r="J1127" s="24">
        <v>0.12911235417263561</v>
      </c>
      <c r="K1127" s="24">
        <v>0.15383974345619131</v>
      </c>
      <c r="L1127" s="24">
        <v>0.2025504052493276</v>
      </c>
      <c r="M1127" s="24">
        <v>0.17996295915178429</v>
      </c>
      <c r="N1127" s="24">
        <v>0.3905734994050396</v>
      </c>
      <c r="O1127" s="24">
        <v>0.150554530541816</v>
      </c>
      <c r="P1127" s="24">
        <v>4.979959839195526E-2</v>
      </c>
      <c r="Q1127" s="24">
        <v>0.11432410069622242</v>
      </c>
      <c r="R1127" s="24">
        <v>0.12957623238850546</v>
      </c>
      <c r="S1127" s="24">
        <v>0.13505554412907267</v>
      </c>
      <c r="T1127" s="24">
        <v>0.10614455552060419</v>
      </c>
      <c r="U1127" s="24">
        <v>0.11220516922138678</v>
      </c>
      <c r="V1127" s="24">
        <v>0.52443569672553725</v>
      </c>
      <c r="W1127" s="24">
        <v>0.35846431714560761</v>
      </c>
      <c r="X1127" s="24">
        <v>0.15424007261409034</v>
      </c>
      <c r="Y1127" s="211"/>
      <c r="Z1127" s="212"/>
      <c r="AA1127" s="212"/>
      <c r="AB1127" s="212"/>
      <c r="AC1127" s="212"/>
      <c r="AD1127" s="212"/>
      <c r="AE1127" s="212"/>
      <c r="AF1127" s="212"/>
      <c r="AG1127" s="212"/>
      <c r="AH1127" s="212"/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12"/>
      <c r="AT1127" s="212"/>
      <c r="AU1127" s="212"/>
      <c r="AV1127" s="212"/>
      <c r="AW1127" s="212"/>
      <c r="AX1127" s="212"/>
      <c r="AY1127" s="212"/>
      <c r="AZ1127" s="212"/>
      <c r="BA1127" s="212"/>
      <c r="BB1127" s="212"/>
      <c r="BC1127" s="212"/>
      <c r="BD1127" s="212"/>
      <c r="BE1127" s="212"/>
      <c r="BF1127" s="212"/>
      <c r="BG1127" s="212"/>
      <c r="BH1127" s="212"/>
      <c r="BI1127" s="212"/>
      <c r="BJ1127" s="212"/>
      <c r="BK1127" s="212"/>
      <c r="BL1127" s="212"/>
      <c r="BM1127" s="56"/>
    </row>
    <row r="1128" spans="1:65">
      <c r="A1128" s="30"/>
      <c r="B1128" s="3" t="s">
        <v>87</v>
      </c>
      <c r="C1128" s="29"/>
      <c r="D1128" s="13">
        <v>1.1997195449031672E-2</v>
      </c>
      <c r="E1128" s="13">
        <v>2.1093125926257242E-2</v>
      </c>
      <c r="F1128" s="13">
        <v>1.3125083043936815E-2</v>
      </c>
      <c r="G1128" s="13">
        <v>2.2508836698160707E-2</v>
      </c>
      <c r="H1128" s="13">
        <v>0</v>
      </c>
      <c r="I1128" s="13">
        <v>2.1674923289166516E-2</v>
      </c>
      <c r="J1128" s="13">
        <v>1.5288615058926659E-2</v>
      </c>
      <c r="K1128" s="13">
        <v>1.8776209534929776E-2</v>
      </c>
      <c r="L1128" s="13">
        <v>2.2589264525947315E-2</v>
      </c>
      <c r="M1128" s="13">
        <v>2.2944703674260637E-2</v>
      </c>
      <c r="N1128" s="13">
        <v>4.7512582720825584E-2</v>
      </c>
      <c r="O1128" s="13">
        <v>1.8977461833002019E-2</v>
      </c>
      <c r="P1128" s="13">
        <v>6.5268149923925637E-3</v>
      </c>
      <c r="Q1128" s="13">
        <v>1.1518801077705029E-2</v>
      </c>
      <c r="R1128" s="13">
        <v>1.6559262925048623E-2</v>
      </c>
      <c r="S1128" s="13">
        <v>1.6390235937994255E-2</v>
      </c>
      <c r="T1128" s="13">
        <v>1.1470953406405353E-2</v>
      </c>
      <c r="U1128" s="13">
        <v>2.0992548030193972E-2</v>
      </c>
      <c r="V1128" s="13">
        <v>4.9606100711836666E-2</v>
      </c>
      <c r="W1128" s="13">
        <v>3.9312482231285792E-2</v>
      </c>
      <c r="X1128" s="13">
        <v>1.7262459162181346E-2</v>
      </c>
      <c r="Y1128" s="15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274</v>
      </c>
      <c r="C1129" s="29"/>
      <c r="D1129" s="13">
        <v>2.9685494316032957E-2</v>
      </c>
      <c r="E1129" s="13">
        <v>1.232488650727559E-2</v>
      </c>
      <c r="F1129" s="13">
        <v>-0.14911567006039905</v>
      </c>
      <c r="G1129" s="13">
        <v>-3.6169682673171333E-2</v>
      </c>
      <c r="H1129" s="13">
        <v>-3.3772230018905836E-2</v>
      </c>
      <c r="I1129" s="13">
        <v>-9.8178332214577946E-3</v>
      </c>
      <c r="J1129" s="13">
        <v>1.9974189686292387E-2</v>
      </c>
      <c r="K1129" s="13">
        <v>-1.042172557769605E-2</v>
      </c>
      <c r="L1129" s="13">
        <v>8.2980292187142979E-2</v>
      </c>
      <c r="M1129" s="13">
        <v>-5.2694190514368966E-2</v>
      </c>
      <c r="N1129" s="13">
        <v>-7.149949200640604E-3</v>
      </c>
      <c r="O1129" s="13">
        <v>-4.1824128102081692E-2</v>
      </c>
      <c r="P1129" s="13">
        <v>-7.8460264380531441E-2</v>
      </c>
      <c r="Q1129" s="13">
        <v>0.19872632713279503</v>
      </c>
      <c r="R1129" s="13">
        <v>-5.4908462487242349E-2</v>
      </c>
      <c r="S1129" s="13">
        <v>-4.7853969194729951E-3</v>
      </c>
      <c r="T1129" s="13">
        <v>0.11760345394479876</v>
      </c>
      <c r="U1129" s="13">
        <v>-0.35443907118138152</v>
      </c>
      <c r="V1129" s="13">
        <v>0.276869998030016</v>
      </c>
      <c r="W1129" s="13">
        <v>0.10129836032636796</v>
      </c>
      <c r="X1129" s="13">
        <v>7.915564059763458E-2</v>
      </c>
      <c r="Y1129" s="15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275</v>
      </c>
      <c r="C1130" s="47"/>
      <c r="D1130" s="45">
        <v>0.5</v>
      </c>
      <c r="E1130" s="45">
        <v>0.26</v>
      </c>
      <c r="F1130" s="45">
        <v>2.02</v>
      </c>
      <c r="G1130" s="45">
        <v>0.43</v>
      </c>
      <c r="H1130" s="45" t="s">
        <v>276</v>
      </c>
      <c r="I1130" s="45">
        <v>0.05</v>
      </c>
      <c r="J1130" s="45">
        <v>0.37</v>
      </c>
      <c r="K1130" s="45">
        <v>0.06</v>
      </c>
      <c r="L1130" s="45">
        <v>1.25</v>
      </c>
      <c r="M1130" s="45">
        <v>0.66</v>
      </c>
      <c r="N1130" s="45">
        <v>0.02</v>
      </c>
      <c r="O1130" s="45">
        <v>0.51</v>
      </c>
      <c r="P1130" s="45">
        <v>1.02</v>
      </c>
      <c r="Q1130" s="45">
        <v>2.89</v>
      </c>
      <c r="R1130" s="45">
        <v>0.69</v>
      </c>
      <c r="S1130" s="45">
        <v>0.02</v>
      </c>
      <c r="T1130" s="45">
        <v>1.74</v>
      </c>
      <c r="U1130" s="45">
        <v>4.91</v>
      </c>
      <c r="V1130" s="45">
        <v>3.99</v>
      </c>
      <c r="W1130" s="45">
        <v>1.51</v>
      </c>
      <c r="X1130" s="45">
        <v>1.2</v>
      </c>
      <c r="Y1130" s="15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 t="s">
        <v>321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BM1131" s="55"/>
    </row>
    <row r="1132" spans="1:65">
      <c r="BM1132" s="55"/>
    </row>
    <row r="1133" spans="1:65" ht="15">
      <c r="B1133" s="8" t="s">
        <v>627</v>
      </c>
      <c r="BM1133" s="28" t="s">
        <v>67</v>
      </c>
    </row>
    <row r="1134" spans="1:65" ht="15">
      <c r="A1134" s="25" t="s">
        <v>41</v>
      </c>
      <c r="B1134" s="18" t="s">
        <v>111</v>
      </c>
      <c r="C1134" s="15" t="s">
        <v>112</v>
      </c>
      <c r="D1134" s="16" t="s">
        <v>231</v>
      </c>
      <c r="E1134" s="17" t="s">
        <v>231</v>
      </c>
      <c r="F1134" s="17" t="s">
        <v>231</v>
      </c>
      <c r="G1134" s="17" t="s">
        <v>231</v>
      </c>
      <c r="H1134" s="17" t="s">
        <v>231</v>
      </c>
      <c r="I1134" s="17" t="s">
        <v>231</v>
      </c>
      <c r="J1134" s="17" t="s">
        <v>231</v>
      </c>
      <c r="K1134" s="17" t="s">
        <v>231</v>
      </c>
      <c r="L1134" s="15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232</v>
      </c>
      <c r="C1135" s="9" t="s">
        <v>232</v>
      </c>
      <c r="D1135" s="151" t="s">
        <v>236</v>
      </c>
      <c r="E1135" s="152" t="s">
        <v>237</v>
      </c>
      <c r="F1135" s="152" t="s">
        <v>241</v>
      </c>
      <c r="G1135" s="152" t="s">
        <v>242</v>
      </c>
      <c r="H1135" s="152" t="s">
        <v>253</v>
      </c>
      <c r="I1135" s="152" t="s">
        <v>257</v>
      </c>
      <c r="J1135" s="152" t="s">
        <v>261</v>
      </c>
      <c r="K1135" s="152" t="s">
        <v>264</v>
      </c>
      <c r="L1135" s="15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294</v>
      </c>
      <c r="E1136" s="11" t="s">
        <v>294</v>
      </c>
      <c r="F1136" s="11" t="s">
        <v>329</v>
      </c>
      <c r="G1136" s="11" t="s">
        <v>294</v>
      </c>
      <c r="H1136" s="11" t="s">
        <v>329</v>
      </c>
      <c r="I1136" s="11" t="s">
        <v>294</v>
      </c>
      <c r="J1136" s="11" t="s">
        <v>294</v>
      </c>
      <c r="K1136" s="11" t="s">
        <v>329</v>
      </c>
      <c r="L1136" s="15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2</v>
      </c>
    </row>
    <row r="1137" spans="1:65">
      <c r="A1137" s="30"/>
      <c r="B1137" s="19"/>
      <c r="C1137" s="9"/>
      <c r="D1137" s="26" t="s">
        <v>330</v>
      </c>
      <c r="E1137" s="26" t="s">
        <v>331</v>
      </c>
      <c r="F1137" s="26" t="s">
        <v>333</v>
      </c>
      <c r="G1137" s="26" t="s">
        <v>333</v>
      </c>
      <c r="H1137" s="26" t="s">
        <v>332</v>
      </c>
      <c r="I1137" s="26" t="s">
        <v>332</v>
      </c>
      <c r="J1137" s="26" t="s">
        <v>333</v>
      </c>
      <c r="K1137" s="26" t="s">
        <v>332</v>
      </c>
      <c r="L1137" s="15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</v>
      </c>
    </row>
    <row r="1138" spans="1:65">
      <c r="A1138" s="30"/>
      <c r="B1138" s="18">
        <v>1</v>
      </c>
      <c r="C1138" s="14">
        <v>1</v>
      </c>
      <c r="D1138" s="22">
        <v>0.65891693800513229</v>
      </c>
      <c r="E1138" s="22">
        <v>0.63</v>
      </c>
      <c r="F1138" s="22">
        <v>0.6</v>
      </c>
      <c r="G1138" s="154">
        <v>0.79120000000000001</v>
      </c>
      <c r="H1138" s="22">
        <v>0.6</v>
      </c>
      <c r="I1138" s="22">
        <v>0.6</v>
      </c>
      <c r="J1138" s="22">
        <v>0.56999999999999995</v>
      </c>
      <c r="K1138" s="22">
        <v>0.7</v>
      </c>
      <c r="L1138" s="15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</v>
      </c>
    </row>
    <row r="1139" spans="1:65">
      <c r="A1139" s="30"/>
      <c r="B1139" s="19">
        <v>1</v>
      </c>
      <c r="C1139" s="9">
        <v>2</v>
      </c>
      <c r="D1139" s="11">
        <v>0.64126218294300696</v>
      </c>
      <c r="E1139" s="11">
        <v>0.623</v>
      </c>
      <c r="F1139" s="11">
        <v>0.6</v>
      </c>
      <c r="G1139" s="155">
        <v>0.72460000000000002</v>
      </c>
      <c r="H1139" s="11">
        <v>0.6</v>
      </c>
      <c r="I1139" s="11">
        <v>0.6</v>
      </c>
      <c r="J1139" s="11">
        <v>0.57999999999999996</v>
      </c>
      <c r="K1139" s="11">
        <v>0.7</v>
      </c>
      <c r="L1139" s="15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36</v>
      </c>
    </row>
    <row r="1140" spans="1:65">
      <c r="A1140" s="30"/>
      <c r="B1140" s="19">
        <v>1</v>
      </c>
      <c r="C1140" s="9">
        <v>3</v>
      </c>
      <c r="D1140" s="11">
        <v>0.64379464749103477</v>
      </c>
      <c r="E1140" s="11">
        <v>0.628</v>
      </c>
      <c r="F1140" s="11">
        <v>0.6</v>
      </c>
      <c r="G1140" s="155">
        <v>0.69199999999999995</v>
      </c>
      <c r="H1140" s="11">
        <v>0.6</v>
      </c>
      <c r="I1140" s="11">
        <v>0.6</v>
      </c>
      <c r="J1140" s="11">
        <v>0.54</v>
      </c>
      <c r="K1140" s="11">
        <v>0.7</v>
      </c>
      <c r="L1140" s="15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16</v>
      </c>
    </row>
    <row r="1141" spans="1:65">
      <c r="A1141" s="30"/>
      <c r="B1141" s="19">
        <v>1</v>
      </c>
      <c r="C1141" s="9">
        <v>4</v>
      </c>
      <c r="D1141" s="11">
        <v>0.67235528415700296</v>
      </c>
      <c r="E1141" s="11">
        <v>0.63700000000000001</v>
      </c>
      <c r="F1141" s="11">
        <v>0.6</v>
      </c>
      <c r="G1141" s="155">
        <v>0.73929999999999996</v>
      </c>
      <c r="H1141" s="11">
        <v>0.6</v>
      </c>
      <c r="I1141" s="11">
        <v>0.6</v>
      </c>
      <c r="J1141" s="11">
        <v>0.56999999999999995</v>
      </c>
      <c r="K1141" s="11">
        <v>0.7</v>
      </c>
      <c r="L1141" s="15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0.62181025033022741</v>
      </c>
    </row>
    <row r="1142" spans="1:65">
      <c r="A1142" s="30"/>
      <c r="B1142" s="19">
        <v>1</v>
      </c>
      <c r="C1142" s="9">
        <v>5</v>
      </c>
      <c r="D1142" s="11">
        <v>0.63908059233857184</v>
      </c>
      <c r="E1142" s="11">
        <v>0.61699999999999999</v>
      </c>
      <c r="F1142" s="11">
        <v>0.6</v>
      </c>
      <c r="G1142" s="155">
        <v>0.72430000000000005</v>
      </c>
      <c r="H1142" s="11">
        <v>0.6</v>
      </c>
      <c r="I1142" s="11">
        <v>0.6</v>
      </c>
      <c r="J1142" s="11">
        <v>0.56999999999999995</v>
      </c>
      <c r="K1142" s="11">
        <v>0.7</v>
      </c>
      <c r="L1142" s="15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125</v>
      </c>
    </row>
    <row r="1143" spans="1:65">
      <c r="A1143" s="30"/>
      <c r="B1143" s="19">
        <v>1</v>
      </c>
      <c r="C1143" s="9">
        <v>6</v>
      </c>
      <c r="D1143" s="11">
        <v>0.65062086893479942</v>
      </c>
      <c r="E1143" s="11">
        <v>0.65500000000000003</v>
      </c>
      <c r="F1143" s="11">
        <v>0.6</v>
      </c>
      <c r="G1143" s="149">
        <v>0.88660000000000005</v>
      </c>
      <c r="H1143" s="11">
        <v>0.6</v>
      </c>
      <c r="I1143" s="11">
        <v>0.6</v>
      </c>
      <c r="J1143" s="11">
        <v>0.59</v>
      </c>
      <c r="K1143" s="11">
        <v>0.7</v>
      </c>
      <c r="L1143" s="15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20" t="s">
        <v>271</v>
      </c>
      <c r="C1144" s="12"/>
      <c r="D1144" s="23">
        <v>0.65100508564492465</v>
      </c>
      <c r="E1144" s="23">
        <v>0.63166666666666671</v>
      </c>
      <c r="F1144" s="23">
        <v>0.6</v>
      </c>
      <c r="G1144" s="23">
        <v>0.7596666666666666</v>
      </c>
      <c r="H1144" s="23">
        <v>0.6</v>
      </c>
      <c r="I1144" s="23">
        <v>0.6</v>
      </c>
      <c r="J1144" s="23">
        <v>0.56999999999999995</v>
      </c>
      <c r="K1144" s="23">
        <v>0.70000000000000007</v>
      </c>
      <c r="L1144" s="15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272</v>
      </c>
      <c r="C1145" s="29"/>
      <c r="D1145" s="11">
        <v>0.64720775821291709</v>
      </c>
      <c r="E1145" s="11">
        <v>0.629</v>
      </c>
      <c r="F1145" s="11">
        <v>0.6</v>
      </c>
      <c r="G1145" s="11">
        <v>0.73194999999999999</v>
      </c>
      <c r="H1145" s="11">
        <v>0.6</v>
      </c>
      <c r="I1145" s="11">
        <v>0.6</v>
      </c>
      <c r="J1145" s="11">
        <v>0.56999999999999995</v>
      </c>
      <c r="K1145" s="11">
        <v>0.7</v>
      </c>
      <c r="L1145" s="15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273</v>
      </c>
      <c r="C1146" s="29"/>
      <c r="D1146" s="24">
        <v>1.2709713756010184E-2</v>
      </c>
      <c r="E1146" s="24">
        <v>1.3261473020244281E-2</v>
      </c>
      <c r="F1146" s="24">
        <v>0</v>
      </c>
      <c r="G1146" s="24">
        <v>7.0114867657770488E-2</v>
      </c>
      <c r="H1146" s="24">
        <v>0</v>
      </c>
      <c r="I1146" s="24">
        <v>0</v>
      </c>
      <c r="J1146" s="24">
        <v>1.6733200530681485E-2</v>
      </c>
      <c r="K1146" s="24">
        <v>1.2161883888976234E-16</v>
      </c>
      <c r="L1146" s="211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  <c r="AH1146" s="212"/>
      <c r="AI1146" s="212"/>
      <c r="AJ1146" s="212"/>
      <c r="AK1146" s="212"/>
      <c r="AL1146" s="212"/>
      <c r="AM1146" s="212"/>
      <c r="AN1146" s="212"/>
      <c r="AO1146" s="212"/>
      <c r="AP1146" s="212"/>
      <c r="AQ1146" s="212"/>
      <c r="AR1146" s="212"/>
      <c r="AS1146" s="212"/>
      <c r="AT1146" s="212"/>
      <c r="AU1146" s="212"/>
      <c r="AV1146" s="212"/>
      <c r="AW1146" s="212"/>
      <c r="AX1146" s="212"/>
      <c r="AY1146" s="212"/>
      <c r="AZ1146" s="212"/>
      <c r="BA1146" s="212"/>
      <c r="BB1146" s="212"/>
      <c r="BC1146" s="212"/>
      <c r="BD1146" s="212"/>
      <c r="BE1146" s="212"/>
      <c r="BF1146" s="212"/>
      <c r="BG1146" s="212"/>
      <c r="BH1146" s="212"/>
      <c r="BI1146" s="212"/>
      <c r="BJ1146" s="212"/>
      <c r="BK1146" s="212"/>
      <c r="BL1146" s="212"/>
      <c r="BM1146" s="56"/>
    </row>
    <row r="1147" spans="1:65">
      <c r="A1147" s="30"/>
      <c r="B1147" s="3" t="s">
        <v>87</v>
      </c>
      <c r="C1147" s="29"/>
      <c r="D1147" s="13">
        <v>1.9523217308539426E-2</v>
      </c>
      <c r="E1147" s="13">
        <v>2.0994416390888043E-2</v>
      </c>
      <c r="F1147" s="13">
        <v>0</v>
      </c>
      <c r="G1147" s="13">
        <v>9.2296885903164316E-2</v>
      </c>
      <c r="H1147" s="13">
        <v>0</v>
      </c>
      <c r="I1147" s="13">
        <v>0</v>
      </c>
      <c r="J1147" s="13">
        <v>2.9356492159090326E-2</v>
      </c>
      <c r="K1147" s="13">
        <v>1.7374119841394619E-16</v>
      </c>
      <c r="L1147" s="15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274</v>
      </c>
      <c r="C1148" s="29"/>
      <c r="D1148" s="13">
        <v>4.6951357426469942E-2</v>
      </c>
      <c r="E1148" s="13">
        <v>1.5851164131187589E-2</v>
      </c>
      <c r="F1148" s="13">
        <v>-3.5075411379346999E-2</v>
      </c>
      <c r="G1148" s="13">
        <v>0.2217017430369268</v>
      </c>
      <c r="H1148" s="13">
        <v>-3.5075411379346999E-2</v>
      </c>
      <c r="I1148" s="13">
        <v>-3.5075411379346999E-2</v>
      </c>
      <c r="J1148" s="13">
        <v>-8.3321640810379627E-2</v>
      </c>
      <c r="K1148" s="13">
        <v>0.12574535339076198</v>
      </c>
      <c r="L1148" s="15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275</v>
      </c>
      <c r="C1149" s="47"/>
      <c r="D1149" s="45">
        <v>0.93</v>
      </c>
      <c r="E1149" s="45">
        <v>0.42</v>
      </c>
      <c r="F1149" s="45">
        <v>0.42</v>
      </c>
      <c r="G1149" s="45">
        <v>3.8</v>
      </c>
      <c r="H1149" s="45">
        <v>0.42</v>
      </c>
      <c r="I1149" s="45">
        <v>0.42</v>
      </c>
      <c r="J1149" s="45">
        <v>1.21</v>
      </c>
      <c r="K1149" s="45">
        <v>2.23</v>
      </c>
      <c r="L1149" s="15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/>
      <c r="C1150" s="20"/>
      <c r="D1150" s="20"/>
      <c r="E1150" s="20"/>
      <c r="F1150" s="20"/>
      <c r="G1150" s="20"/>
      <c r="H1150" s="20"/>
      <c r="I1150" s="20"/>
      <c r="J1150" s="20"/>
      <c r="K1150" s="20"/>
      <c r="BM1150" s="55"/>
    </row>
    <row r="1151" spans="1:65" ht="15">
      <c r="B1151" s="8" t="s">
        <v>628</v>
      </c>
      <c r="BM1151" s="28" t="s">
        <v>67</v>
      </c>
    </row>
    <row r="1152" spans="1:65" ht="15">
      <c r="A1152" s="25" t="s">
        <v>44</v>
      </c>
      <c r="B1152" s="18" t="s">
        <v>111</v>
      </c>
      <c r="C1152" s="15" t="s">
        <v>112</v>
      </c>
      <c r="D1152" s="16" t="s">
        <v>231</v>
      </c>
      <c r="E1152" s="17" t="s">
        <v>231</v>
      </c>
      <c r="F1152" s="17" t="s">
        <v>231</v>
      </c>
      <c r="G1152" s="17" t="s">
        <v>231</v>
      </c>
      <c r="H1152" s="17" t="s">
        <v>231</v>
      </c>
      <c r="I1152" s="17" t="s">
        <v>231</v>
      </c>
      <c r="J1152" s="17" t="s">
        <v>231</v>
      </c>
      <c r="K1152" s="17" t="s">
        <v>231</v>
      </c>
      <c r="L1152" s="17" t="s">
        <v>231</v>
      </c>
      <c r="M1152" s="17" t="s">
        <v>231</v>
      </c>
      <c r="N1152" s="17" t="s">
        <v>231</v>
      </c>
      <c r="O1152" s="17" t="s">
        <v>231</v>
      </c>
      <c r="P1152" s="17" t="s">
        <v>231</v>
      </c>
      <c r="Q1152" s="17" t="s">
        <v>231</v>
      </c>
      <c r="R1152" s="17" t="s">
        <v>231</v>
      </c>
      <c r="S1152" s="17" t="s">
        <v>231</v>
      </c>
      <c r="T1152" s="17" t="s">
        <v>231</v>
      </c>
      <c r="U1152" s="17" t="s">
        <v>231</v>
      </c>
      <c r="V1152" s="17" t="s">
        <v>231</v>
      </c>
      <c r="W1152" s="17" t="s">
        <v>231</v>
      </c>
      <c r="X1152" s="17" t="s">
        <v>231</v>
      </c>
      <c r="Y1152" s="17" t="s">
        <v>231</v>
      </c>
      <c r="Z1152" s="17" t="s">
        <v>231</v>
      </c>
      <c r="AA1152" s="17" t="s">
        <v>231</v>
      </c>
      <c r="AB1152" s="17" t="s">
        <v>231</v>
      </c>
      <c r="AC1152" s="17" t="s">
        <v>231</v>
      </c>
      <c r="AD1152" s="17" t="s">
        <v>231</v>
      </c>
      <c r="AE1152" s="17" t="s">
        <v>231</v>
      </c>
      <c r="AF1152" s="15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 t="s">
        <v>232</v>
      </c>
      <c r="C1153" s="9" t="s">
        <v>232</v>
      </c>
      <c r="D1153" s="151" t="s">
        <v>235</v>
      </c>
      <c r="E1153" s="152" t="s">
        <v>236</v>
      </c>
      <c r="F1153" s="152" t="s">
        <v>237</v>
      </c>
      <c r="G1153" s="152" t="s">
        <v>298</v>
      </c>
      <c r="H1153" s="152" t="s">
        <v>241</v>
      </c>
      <c r="I1153" s="152" t="s">
        <v>242</v>
      </c>
      <c r="J1153" s="152" t="s">
        <v>243</v>
      </c>
      <c r="K1153" s="152" t="s">
        <v>244</v>
      </c>
      <c r="L1153" s="152" t="s">
        <v>245</v>
      </c>
      <c r="M1153" s="152" t="s">
        <v>246</v>
      </c>
      <c r="N1153" s="152" t="s">
        <v>247</v>
      </c>
      <c r="O1153" s="152" t="s">
        <v>248</v>
      </c>
      <c r="P1153" s="152" t="s">
        <v>249</v>
      </c>
      <c r="Q1153" s="152" t="s">
        <v>250</v>
      </c>
      <c r="R1153" s="152" t="s">
        <v>251</v>
      </c>
      <c r="S1153" s="152" t="s">
        <v>252</v>
      </c>
      <c r="T1153" s="152" t="s">
        <v>253</v>
      </c>
      <c r="U1153" s="152" t="s">
        <v>254</v>
      </c>
      <c r="V1153" s="152" t="s">
        <v>255</v>
      </c>
      <c r="W1153" s="152" t="s">
        <v>256</v>
      </c>
      <c r="X1153" s="152" t="s">
        <v>257</v>
      </c>
      <c r="Y1153" s="152" t="s">
        <v>258</v>
      </c>
      <c r="Z1153" s="152" t="s">
        <v>259</v>
      </c>
      <c r="AA1153" s="152" t="s">
        <v>260</v>
      </c>
      <c r="AB1153" s="152" t="s">
        <v>261</v>
      </c>
      <c r="AC1153" s="152" t="s">
        <v>262</v>
      </c>
      <c r="AD1153" s="152" t="s">
        <v>263</v>
      </c>
      <c r="AE1153" s="152" t="s">
        <v>264</v>
      </c>
      <c r="AF1153" s="15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 t="s">
        <v>3</v>
      </c>
    </row>
    <row r="1154" spans="1:65">
      <c r="A1154" s="30"/>
      <c r="B1154" s="19"/>
      <c r="C1154" s="9"/>
      <c r="D1154" s="10" t="s">
        <v>328</v>
      </c>
      <c r="E1154" s="11" t="s">
        <v>294</v>
      </c>
      <c r="F1154" s="11" t="s">
        <v>294</v>
      </c>
      <c r="G1154" s="11" t="s">
        <v>329</v>
      </c>
      <c r="H1154" s="11" t="s">
        <v>329</v>
      </c>
      <c r="I1154" s="11" t="s">
        <v>328</v>
      </c>
      <c r="J1154" s="11" t="s">
        <v>328</v>
      </c>
      <c r="K1154" s="11" t="s">
        <v>329</v>
      </c>
      <c r="L1154" s="11" t="s">
        <v>294</v>
      </c>
      <c r="M1154" s="11" t="s">
        <v>294</v>
      </c>
      <c r="N1154" s="11" t="s">
        <v>294</v>
      </c>
      <c r="O1154" s="11" t="s">
        <v>294</v>
      </c>
      <c r="P1154" s="11" t="s">
        <v>294</v>
      </c>
      <c r="Q1154" s="11" t="s">
        <v>294</v>
      </c>
      <c r="R1154" s="11" t="s">
        <v>329</v>
      </c>
      <c r="S1154" s="11" t="s">
        <v>329</v>
      </c>
      <c r="T1154" s="11" t="s">
        <v>329</v>
      </c>
      <c r="U1154" s="11" t="s">
        <v>329</v>
      </c>
      <c r="V1154" s="11" t="s">
        <v>329</v>
      </c>
      <c r="W1154" s="11" t="s">
        <v>294</v>
      </c>
      <c r="X1154" s="11" t="s">
        <v>328</v>
      </c>
      <c r="Y1154" s="11" t="s">
        <v>328</v>
      </c>
      <c r="Z1154" s="11" t="s">
        <v>294</v>
      </c>
      <c r="AA1154" s="11" t="s">
        <v>329</v>
      </c>
      <c r="AB1154" s="11" t="s">
        <v>294</v>
      </c>
      <c r="AC1154" s="11" t="s">
        <v>328</v>
      </c>
      <c r="AD1154" s="11" t="s">
        <v>294</v>
      </c>
      <c r="AE1154" s="11" t="s">
        <v>329</v>
      </c>
      <c r="AF1154" s="15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0</v>
      </c>
    </row>
    <row r="1155" spans="1:65">
      <c r="A1155" s="30"/>
      <c r="B1155" s="19"/>
      <c r="C1155" s="9"/>
      <c r="D1155" s="26" t="s">
        <v>332</v>
      </c>
      <c r="E1155" s="26" t="s">
        <v>330</v>
      </c>
      <c r="F1155" s="26" t="s">
        <v>331</v>
      </c>
      <c r="G1155" s="26" t="s">
        <v>332</v>
      </c>
      <c r="H1155" s="26" t="s">
        <v>333</v>
      </c>
      <c r="I1155" s="26" t="s">
        <v>333</v>
      </c>
      <c r="J1155" s="26" t="s">
        <v>333</v>
      </c>
      <c r="K1155" s="26" t="s">
        <v>333</v>
      </c>
      <c r="L1155" s="26" t="s">
        <v>333</v>
      </c>
      <c r="M1155" s="26" t="s">
        <v>333</v>
      </c>
      <c r="N1155" s="26" t="s">
        <v>333</v>
      </c>
      <c r="O1155" s="26" t="s">
        <v>333</v>
      </c>
      <c r="P1155" s="26" t="s">
        <v>333</v>
      </c>
      <c r="Q1155" s="26" t="s">
        <v>333</v>
      </c>
      <c r="R1155" s="26" t="s">
        <v>331</v>
      </c>
      <c r="S1155" s="26" t="s">
        <v>332</v>
      </c>
      <c r="T1155" s="26" t="s">
        <v>332</v>
      </c>
      <c r="U1155" s="26" t="s">
        <v>331</v>
      </c>
      <c r="V1155" s="26" t="s">
        <v>333</v>
      </c>
      <c r="W1155" s="26" t="s">
        <v>270</v>
      </c>
      <c r="X1155" s="26" t="s">
        <v>332</v>
      </c>
      <c r="Y1155" s="26" t="s">
        <v>331</v>
      </c>
      <c r="Z1155" s="26" t="s">
        <v>331</v>
      </c>
      <c r="AA1155" s="26" t="s">
        <v>333</v>
      </c>
      <c r="AB1155" s="26" t="s">
        <v>333</v>
      </c>
      <c r="AC1155" s="26" t="s">
        <v>330</v>
      </c>
      <c r="AD1155" s="26" t="s">
        <v>333</v>
      </c>
      <c r="AE1155" s="26" t="s">
        <v>332</v>
      </c>
      <c r="AF1155" s="15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0</v>
      </c>
    </row>
    <row r="1156" spans="1:65">
      <c r="A1156" s="30"/>
      <c r="B1156" s="18">
        <v>1</v>
      </c>
      <c r="C1156" s="14">
        <v>1</v>
      </c>
      <c r="D1156" s="218">
        <v>98.64</v>
      </c>
      <c r="E1156" s="218">
        <v>109.89083665303093</v>
      </c>
      <c r="F1156" s="218">
        <v>115</v>
      </c>
      <c r="G1156" s="218">
        <v>102.39362269999999</v>
      </c>
      <c r="H1156" s="218">
        <v>126</v>
      </c>
      <c r="I1156" s="218">
        <v>109.5021</v>
      </c>
      <c r="J1156" s="218">
        <v>99</v>
      </c>
      <c r="K1156" s="219">
        <v>147</v>
      </c>
      <c r="L1156" s="218">
        <v>113.3</v>
      </c>
      <c r="M1156" s="218">
        <v>113</v>
      </c>
      <c r="N1156" s="218">
        <v>108</v>
      </c>
      <c r="O1156" s="218">
        <v>112</v>
      </c>
      <c r="P1156" s="218">
        <v>112</v>
      </c>
      <c r="Q1156" s="218">
        <v>115</v>
      </c>
      <c r="R1156" s="218">
        <v>111.99091740875855</v>
      </c>
      <c r="S1156" s="228">
        <v>117</v>
      </c>
      <c r="T1156" s="218">
        <v>115</v>
      </c>
      <c r="U1156" s="218">
        <v>114</v>
      </c>
      <c r="V1156" s="218">
        <v>105</v>
      </c>
      <c r="W1156" s="218">
        <v>105.9</v>
      </c>
      <c r="X1156" s="218">
        <v>107</v>
      </c>
      <c r="Y1156" s="218">
        <v>101</v>
      </c>
      <c r="Z1156" s="218">
        <v>115</v>
      </c>
      <c r="AA1156" s="219">
        <v>178.41</v>
      </c>
      <c r="AB1156" s="218">
        <v>102</v>
      </c>
      <c r="AC1156" s="219">
        <v>127.36</v>
      </c>
      <c r="AD1156" s="219">
        <v>78</v>
      </c>
      <c r="AE1156" s="218">
        <v>104</v>
      </c>
      <c r="AF1156" s="220"/>
      <c r="AG1156" s="221"/>
      <c r="AH1156" s="221"/>
      <c r="AI1156" s="221"/>
      <c r="AJ1156" s="221"/>
      <c r="AK1156" s="221"/>
      <c r="AL1156" s="221"/>
      <c r="AM1156" s="221"/>
      <c r="AN1156" s="221"/>
      <c r="AO1156" s="221"/>
      <c r="AP1156" s="221"/>
      <c r="AQ1156" s="221"/>
      <c r="AR1156" s="221"/>
      <c r="AS1156" s="221"/>
      <c r="AT1156" s="221"/>
      <c r="AU1156" s="221"/>
      <c r="AV1156" s="221"/>
      <c r="AW1156" s="221"/>
      <c r="AX1156" s="221"/>
      <c r="AY1156" s="221"/>
      <c r="AZ1156" s="221"/>
      <c r="BA1156" s="221"/>
      <c r="BB1156" s="221"/>
      <c r="BC1156" s="221"/>
      <c r="BD1156" s="221"/>
      <c r="BE1156" s="221"/>
      <c r="BF1156" s="221"/>
      <c r="BG1156" s="221"/>
      <c r="BH1156" s="221"/>
      <c r="BI1156" s="221"/>
      <c r="BJ1156" s="221"/>
      <c r="BK1156" s="221"/>
      <c r="BL1156" s="221"/>
      <c r="BM1156" s="222">
        <v>1</v>
      </c>
    </row>
    <row r="1157" spans="1:65">
      <c r="A1157" s="30"/>
      <c r="B1157" s="19">
        <v>1</v>
      </c>
      <c r="C1157" s="9">
        <v>2</v>
      </c>
      <c r="D1157" s="223">
        <v>99</v>
      </c>
      <c r="E1157" s="223">
        <v>111.35103457229117</v>
      </c>
      <c r="F1157" s="223">
        <v>115</v>
      </c>
      <c r="G1157" s="223">
        <v>99.61693511</v>
      </c>
      <c r="H1157" s="223">
        <v>125</v>
      </c>
      <c r="I1157" s="223">
        <v>104.6562</v>
      </c>
      <c r="J1157" s="223">
        <v>99</v>
      </c>
      <c r="K1157" s="225">
        <v>149</v>
      </c>
      <c r="L1157" s="223">
        <v>122.6</v>
      </c>
      <c r="M1157" s="223">
        <v>113</v>
      </c>
      <c r="N1157" s="223">
        <v>108</v>
      </c>
      <c r="O1157" s="223">
        <v>114</v>
      </c>
      <c r="P1157" s="223">
        <v>111</v>
      </c>
      <c r="Q1157" s="223">
        <v>115</v>
      </c>
      <c r="R1157" s="223">
        <v>104.14297778864001</v>
      </c>
      <c r="S1157" s="223">
        <v>109</v>
      </c>
      <c r="T1157" s="223">
        <v>112</v>
      </c>
      <c r="U1157" s="223">
        <v>116</v>
      </c>
      <c r="V1157" s="223">
        <v>104</v>
      </c>
      <c r="W1157" s="223">
        <v>107.4</v>
      </c>
      <c r="X1157" s="223">
        <v>107</v>
      </c>
      <c r="Y1157" s="223">
        <v>102</v>
      </c>
      <c r="Z1157" s="223">
        <v>114</v>
      </c>
      <c r="AA1157" s="223"/>
      <c r="AB1157" s="223">
        <v>104</v>
      </c>
      <c r="AC1157" s="224">
        <v>124.87999999999998</v>
      </c>
      <c r="AD1157" s="224">
        <v>79</v>
      </c>
      <c r="AE1157" s="223">
        <v>105</v>
      </c>
      <c r="AF1157" s="220"/>
      <c r="AG1157" s="221"/>
      <c r="AH1157" s="221"/>
      <c r="AI1157" s="221"/>
      <c r="AJ1157" s="221"/>
      <c r="AK1157" s="221"/>
      <c r="AL1157" s="221"/>
      <c r="AM1157" s="221"/>
      <c r="AN1157" s="221"/>
      <c r="AO1157" s="221"/>
      <c r="AP1157" s="221"/>
      <c r="AQ1157" s="221"/>
      <c r="AR1157" s="221"/>
      <c r="AS1157" s="221"/>
      <c r="AT1157" s="221"/>
      <c r="AU1157" s="221"/>
      <c r="AV1157" s="221"/>
      <c r="AW1157" s="221"/>
      <c r="AX1157" s="221"/>
      <c r="AY1157" s="221"/>
      <c r="AZ1157" s="221"/>
      <c r="BA1157" s="221"/>
      <c r="BB1157" s="221"/>
      <c r="BC1157" s="221"/>
      <c r="BD1157" s="221"/>
      <c r="BE1157" s="221"/>
      <c r="BF1157" s="221"/>
      <c r="BG1157" s="221"/>
      <c r="BH1157" s="221"/>
      <c r="BI1157" s="221"/>
      <c r="BJ1157" s="221"/>
      <c r="BK1157" s="221"/>
      <c r="BL1157" s="221"/>
      <c r="BM1157" s="222">
        <v>17</v>
      </c>
    </row>
    <row r="1158" spans="1:65">
      <c r="A1158" s="30"/>
      <c r="B1158" s="19">
        <v>1</v>
      </c>
      <c r="C1158" s="9">
        <v>3</v>
      </c>
      <c r="D1158" s="223">
        <v>99.63</v>
      </c>
      <c r="E1158" s="223">
        <v>116.33509204269112</v>
      </c>
      <c r="F1158" s="223">
        <v>114</v>
      </c>
      <c r="G1158" s="223">
        <v>99.440011200000001</v>
      </c>
      <c r="H1158" s="223">
        <v>122</v>
      </c>
      <c r="I1158" s="223">
        <v>104.8075</v>
      </c>
      <c r="J1158" s="223">
        <v>100</v>
      </c>
      <c r="K1158" s="224">
        <v>144</v>
      </c>
      <c r="L1158" s="223">
        <v>114.8</v>
      </c>
      <c r="M1158" s="223">
        <v>112</v>
      </c>
      <c r="N1158" s="223">
        <v>109</v>
      </c>
      <c r="O1158" s="223">
        <v>110</v>
      </c>
      <c r="P1158" s="223">
        <v>112</v>
      </c>
      <c r="Q1158" s="223">
        <v>117</v>
      </c>
      <c r="R1158" s="223">
        <v>109.64129308944001</v>
      </c>
      <c r="S1158" s="223">
        <v>108</v>
      </c>
      <c r="T1158" s="223">
        <v>116</v>
      </c>
      <c r="U1158" s="223">
        <v>116</v>
      </c>
      <c r="V1158" s="223">
        <v>106</v>
      </c>
      <c r="W1158" s="223">
        <v>104.5</v>
      </c>
      <c r="X1158" s="223">
        <v>106</v>
      </c>
      <c r="Y1158" s="223">
        <v>99</v>
      </c>
      <c r="Z1158" s="223">
        <v>112</v>
      </c>
      <c r="AA1158" s="224">
        <v>163.99700000000001</v>
      </c>
      <c r="AB1158" s="223">
        <v>99.6</v>
      </c>
      <c r="AC1158" s="224">
        <v>133.12</v>
      </c>
      <c r="AD1158" s="224">
        <v>77</v>
      </c>
      <c r="AE1158" s="223">
        <v>104</v>
      </c>
      <c r="AF1158" s="220"/>
      <c r="AG1158" s="221"/>
      <c r="AH1158" s="221"/>
      <c r="AI1158" s="221"/>
      <c r="AJ1158" s="221"/>
      <c r="AK1158" s="221"/>
      <c r="AL1158" s="221"/>
      <c r="AM1158" s="221"/>
      <c r="AN1158" s="221"/>
      <c r="AO1158" s="221"/>
      <c r="AP1158" s="221"/>
      <c r="AQ1158" s="221"/>
      <c r="AR1158" s="221"/>
      <c r="AS1158" s="221"/>
      <c r="AT1158" s="221"/>
      <c r="AU1158" s="221"/>
      <c r="AV1158" s="221"/>
      <c r="AW1158" s="221"/>
      <c r="AX1158" s="221"/>
      <c r="AY1158" s="221"/>
      <c r="AZ1158" s="221"/>
      <c r="BA1158" s="221"/>
      <c r="BB1158" s="221"/>
      <c r="BC1158" s="221"/>
      <c r="BD1158" s="221"/>
      <c r="BE1158" s="221"/>
      <c r="BF1158" s="221"/>
      <c r="BG1158" s="221"/>
      <c r="BH1158" s="221"/>
      <c r="BI1158" s="221"/>
      <c r="BJ1158" s="221"/>
      <c r="BK1158" s="221"/>
      <c r="BL1158" s="221"/>
      <c r="BM1158" s="222">
        <v>16</v>
      </c>
    </row>
    <row r="1159" spans="1:65">
      <c r="A1159" s="30"/>
      <c r="B1159" s="19">
        <v>1</v>
      </c>
      <c r="C1159" s="9">
        <v>4</v>
      </c>
      <c r="D1159" s="223">
        <v>99.84</v>
      </c>
      <c r="E1159" s="223">
        <v>112.75362395347281</v>
      </c>
      <c r="F1159" s="223">
        <v>112</v>
      </c>
      <c r="G1159" s="223">
        <v>102</v>
      </c>
      <c r="H1159" s="223">
        <v>126</v>
      </c>
      <c r="I1159" s="223">
        <v>104.67440000000001</v>
      </c>
      <c r="J1159" s="223">
        <v>101</v>
      </c>
      <c r="K1159" s="224">
        <v>144</v>
      </c>
      <c r="L1159" s="223">
        <v>109.1</v>
      </c>
      <c r="M1159" s="223">
        <v>114</v>
      </c>
      <c r="N1159" s="223">
        <v>109</v>
      </c>
      <c r="O1159" s="223">
        <v>112</v>
      </c>
      <c r="P1159" s="223">
        <v>114</v>
      </c>
      <c r="Q1159" s="223">
        <v>111</v>
      </c>
      <c r="R1159" s="223">
        <v>104.41246712340802</v>
      </c>
      <c r="S1159" s="223">
        <v>108</v>
      </c>
      <c r="T1159" s="223">
        <v>114</v>
      </c>
      <c r="U1159" s="223">
        <v>114</v>
      </c>
      <c r="V1159" s="223">
        <v>107</v>
      </c>
      <c r="W1159" s="223">
        <v>104.9</v>
      </c>
      <c r="X1159" s="223">
        <v>106</v>
      </c>
      <c r="Y1159" s="223">
        <v>103</v>
      </c>
      <c r="Z1159" s="223">
        <v>113</v>
      </c>
      <c r="AA1159" s="224">
        <v>173.68</v>
      </c>
      <c r="AB1159" s="223">
        <v>102</v>
      </c>
      <c r="AC1159" s="224">
        <v>123.52000000000001</v>
      </c>
      <c r="AD1159" s="224">
        <v>76</v>
      </c>
      <c r="AE1159" s="223">
        <v>106</v>
      </c>
      <c r="AF1159" s="220"/>
      <c r="AG1159" s="221"/>
      <c r="AH1159" s="221"/>
      <c r="AI1159" s="221"/>
      <c r="AJ1159" s="221"/>
      <c r="AK1159" s="221"/>
      <c r="AL1159" s="221"/>
      <c r="AM1159" s="221"/>
      <c r="AN1159" s="221"/>
      <c r="AO1159" s="221"/>
      <c r="AP1159" s="221"/>
      <c r="AQ1159" s="221"/>
      <c r="AR1159" s="221"/>
      <c r="AS1159" s="221"/>
      <c r="AT1159" s="221"/>
      <c r="AU1159" s="221"/>
      <c r="AV1159" s="221"/>
      <c r="AW1159" s="221"/>
      <c r="AX1159" s="221"/>
      <c r="AY1159" s="221"/>
      <c r="AZ1159" s="221"/>
      <c r="BA1159" s="221"/>
      <c r="BB1159" s="221"/>
      <c r="BC1159" s="221"/>
      <c r="BD1159" s="221"/>
      <c r="BE1159" s="221"/>
      <c r="BF1159" s="221"/>
      <c r="BG1159" s="221"/>
      <c r="BH1159" s="221"/>
      <c r="BI1159" s="221"/>
      <c r="BJ1159" s="221"/>
      <c r="BK1159" s="221"/>
      <c r="BL1159" s="221"/>
      <c r="BM1159" s="222">
        <v>108.98825008021014</v>
      </c>
    </row>
    <row r="1160" spans="1:65">
      <c r="A1160" s="30"/>
      <c r="B1160" s="19">
        <v>1</v>
      </c>
      <c r="C1160" s="9">
        <v>5</v>
      </c>
      <c r="D1160" s="223">
        <v>98.92</v>
      </c>
      <c r="E1160" s="223">
        <v>110.76561323224917</v>
      </c>
      <c r="F1160" s="223">
        <v>115</v>
      </c>
      <c r="G1160" s="223">
        <v>101.8165138</v>
      </c>
      <c r="H1160" s="225">
        <v>119</v>
      </c>
      <c r="I1160" s="223">
        <v>110.8728</v>
      </c>
      <c r="J1160" s="223">
        <v>100</v>
      </c>
      <c r="K1160" s="224">
        <v>144</v>
      </c>
      <c r="L1160" s="223">
        <v>104.7</v>
      </c>
      <c r="M1160" s="223">
        <v>114</v>
      </c>
      <c r="N1160" s="223">
        <v>108</v>
      </c>
      <c r="O1160" s="223">
        <v>111</v>
      </c>
      <c r="P1160" s="223">
        <v>112</v>
      </c>
      <c r="Q1160" s="223">
        <v>115</v>
      </c>
      <c r="R1160" s="223">
        <v>108.13302821104001</v>
      </c>
      <c r="S1160" s="223">
        <v>106</v>
      </c>
      <c r="T1160" s="223">
        <v>115</v>
      </c>
      <c r="U1160" s="223">
        <v>112</v>
      </c>
      <c r="V1160" s="223">
        <v>106</v>
      </c>
      <c r="W1160" s="223">
        <v>103.1</v>
      </c>
      <c r="X1160" s="223">
        <v>105</v>
      </c>
      <c r="Y1160" s="223">
        <v>105</v>
      </c>
      <c r="Z1160" s="223">
        <v>115</v>
      </c>
      <c r="AA1160" s="224">
        <v>163.16</v>
      </c>
      <c r="AB1160" s="223">
        <v>101</v>
      </c>
      <c r="AC1160" s="224">
        <v>138.07999999999998</v>
      </c>
      <c r="AD1160" s="224">
        <v>78</v>
      </c>
      <c r="AE1160" s="223">
        <v>102</v>
      </c>
      <c r="AF1160" s="220"/>
      <c r="AG1160" s="221"/>
      <c r="AH1160" s="221"/>
      <c r="AI1160" s="221"/>
      <c r="AJ1160" s="221"/>
      <c r="AK1160" s="221"/>
      <c r="AL1160" s="221"/>
      <c r="AM1160" s="221"/>
      <c r="AN1160" s="221"/>
      <c r="AO1160" s="221"/>
      <c r="AP1160" s="221"/>
      <c r="AQ1160" s="221"/>
      <c r="AR1160" s="221"/>
      <c r="AS1160" s="221"/>
      <c r="AT1160" s="221"/>
      <c r="AU1160" s="221"/>
      <c r="AV1160" s="221"/>
      <c r="AW1160" s="221"/>
      <c r="AX1160" s="221"/>
      <c r="AY1160" s="221"/>
      <c r="AZ1160" s="221"/>
      <c r="BA1160" s="221"/>
      <c r="BB1160" s="221"/>
      <c r="BC1160" s="221"/>
      <c r="BD1160" s="221"/>
      <c r="BE1160" s="221"/>
      <c r="BF1160" s="221"/>
      <c r="BG1160" s="221"/>
      <c r="BH1160" s="221"/>
      <c r="BI1160" s="221"/>
      <c r="BJ1160" s="221"/>
      <c r="BK1160" s="221"/>
      <c r="BL1160" s="221"/>
      <c r="BM1160" s="222">
        <v>126</v>
      </c>
    </row>
    <row r="1161" spans="1:65">
      <c r="A1161" s="30"/>
      <c r="B1161" s="19">
        <v>1</v>
      </c>
      <c r="C1161" s="9">
        <v>6</v>
      </c>
      <c r="D1161" s="223">
        <v>101.02</v>
      </c>
      <c r="E1161" s="223">
        <v>112.67201677419608</v>
      </c>
      <c r="F1161" s="223">
        <v>117</v>
      </c>
      <c r="G1161" s="223">
        <v>99.643352640000003</v>
      </c>
      <c r="H1161" s="223">
        <v>126</v>
      </c>
      <c r="I1161" s="223">
        <v>111.1589</v>
      </c>
      <c r="J1161" s="223">
        <v>100</v>
      </c>
      <c r="K1161" s="224">
        <v>144</v>
      </c>
      <c r="L1161" s="223">
        <v>109.6</v>
      </c>
      <c r="M1161" s="223">
        <v>113</v>
      </c>
      <c r="N1161" s="223">
        <v>107</v>
      </c>
      <c r="O1161" s="223">
        <v>112</v>
      </c>
      <c r="P1161" s="223">
        <v>113</v>
      </c>
      <c r="Q1161" s="223">
        <v>117</v>
      </c>
      <c r="R1161" s="223">
        <v>107.98677525104002</v>
      </c>
      <c r="S1161" s="223">
        <v>107</v>
      </c>
      <c r="T1161" s="223">
        <v>113</v>
      </c>
      <c r="U1161" s="223">
        <v>115</v>
      </c>
      <c r="V1161" s="223">
        <v>107</v>
      </c>
      <c r="W1161" s="223">
        <v>105.5</v>
      </c>
      <c r="X1161" s="223">
        <v>106</v>
      </c>
      <c r="Y1161" s="223">
        <v>101</v>
      </c>
      <c r="Z1161" s="223">
        <v>114</v>
      </c>
      <c r="AA1161" s="224">
        <v>166.5</v>
      </c>
      <c r="AB1161" s="223">
        <v>102</v>
      </c>
      <c r="AC1161" s="224">
        <v>154.72</v>
      </c>
      <c r="AD1161" s="224">
        <v>75</v>
      </c>
      <c r="AE1161" s="223">
        <v>106</v>
      </c>
      <c r="AF1161" s="220"/>
      <c r="AG1161" s="221"/>
      <c r="AH1161" s="221"/>
      <c r="AI1161" s="221"/>
      <c r="AJ1161" s="221"/>
      <c r="AK1161" s="221"/>
      <c r="AL1161" s="221"/>
      <c r="AM1161" s="221"/>
      <c r="AN1161" s="221"/>
      <c r="AO1161" s="221"/>
      <c r="AP1161" s="221"/>
      <c r="AQ1161" s="221"/>
      <c r="AR1161" s="221"/>
      <c r="AS1161" s="221"/>
      <c r="AT1161" s="221"/>
      <c r="AU1161" s="221"/>
      <c r="AV1161" s="221"/>
      <c r="AW1161" s="221"/>
      <c r="AX1161" s="221"/>
      <c r="AY1161" s="221"/>
      <c r="AZ1161" s="221"/>
      <c r="BA1161" s="221"/>
      <c r="BB1161" s="221"/>
      <c r="BC1161" s="221"/>
      <c r="BD1161" s="221"/>
      <c r="BE1161" s="221"/>
      <c r="BF1161" s="221"/>
      <c r="BG1161" s="221"/>
      <c r="BH1161" s="221"/>
      <c r="BI1161" s="221"/>
      <c r="BJ1161" s="221"/>
      <c r="BK1161" s="221"/>
      <c r="BL1161" s="221"/>
      <c r="BM1161" s="226"/>
    </row>
    <row r="1162" spans="1:65">
      <c r="A1162" s="30"/>
      <c r="B1162" s="20" t="s">
        <v>271</v>
      </c>
      <c r="C1162" s="12"/>
      <c r="D1162" s="227">
        <v>99.50833333333334</v>
      </c>
      <c r="E1162" s="227">
        <v>112.29470287132187</v>
      </c>
      <c r="F1162" s="227">
        <v>114.66666666666667</v>
      </c>
      <c r="G1162" s="227">
        <v>100.81840590833333</v>
      </c>
      <c r="H1162" s="227">
        <v>124</v>
      </c>
      <c r="I1162" s="227">
        <v>107.61198333333334</v>
      </c>
      <c r="J1162" s="227">
        <v>99.833333333333329</v>
      </c>
      <c r="K1162" s="227">
        <v>145.33333333333334</v>
      </c>
      <c r="L1162" s="227">
        <v>112.35000000000001</v>
      </c>
      <c r="M1162" s="227">
        <v>113.16666666666667</v>
      </c>
      <c r="N1162" s="227">
        <v>108.16666666666667</v>
      </c>
      <c r="O1162" s="227">
        <v>111.83333333333333</v>
      </c>
      <c r="P1162" s="227">
        <v>112.33333333333333</v>
      </c>
      <c r="Q1162" s="227">
        <v>115</v>
      </c>
      <c r="R1162" s="227">
        <v>107.71790981205443</v>
      </c>
      <c r="S1162" s="227">
        <v>109.16666666666667</v>
      </c>
      <c r="T1162" s="227">
        <v>114.16666666666667</v>
      </c>
      <c r="U1162" s="227">
        <v>114.5</v>
      </c>
      <c r="V1162" s="227">
        <v>105.83333333333333</v>
      </c>
      <c r="W1162" s="227">
        <v>105.21666666666668</v>
      </c>
      <c r="X1162" s="227">
        <v>106.16666666666667</v>
      </c>
      <c r="Y1162" s="227">
        <v>101.83333333333333</v>
      </c>
      <c r="Z1162" s="227">
        <v>113.83333333333333</v>
      </c>
      <c r="AA1162" s="227">
        <v>169.14939999999999</v>
      </c>
      <c r="AB1162" s="227">
        <v>101.76666666666667</v>
      </c>
      <c r="AC1162" s="227">
        <v>133.61333333333334</v>
      </c>
      <c r="AD1162" s="227">
        <v>77.166666666666671</v>
      </c>
      <c r="AE1162" s="227">
        <v>104.5</v>
      </c>
      <c r="AF1162" s="220"/>
      <c r="AG1162" s="221"/>
      <c r="AH1162" s="221"/>
      <c r="AI1162" s="221"/>
      <c r="AJ1162" s="221"/>
      <c r="AK1162" s="221"/>
      <c r="AL1162" s="221"/>
      <c r="AM1162" s="221"/>
      <c r="AN1162" s="221"/>
      <c r="AO1162" s="221"/>
      <c r="AP1162" s="221"/>
      <c r="AQ1162" s="221"/>
      <c r="AR1162" s="221"/>
      <c r="AS1162" s="221"/>
      <c r="AT1162" s="221"/>
      <c r="AU1162" s="221"/>
      <c r="AV1162" s="221"/>
      <c r="AW1162" s="221"/>
      <c r="AX1162" s="221"/>
      <c r="AY1162" s="221"/>
      <c r="AZ1162" s="221"/>
      <c r="BA1162" s="221"/>
      <c r="BB1162" s="221"/>
      <c r="BC1162" s="221"/>
      <c r="BD1162" s="221"/>
      <c r="BE1162" s="221"/>
      <c r="BF1162" s="221"/>
      <c r="BG1162" s="221"/>
      <c r="BH1162" s="221"/>
      <c r="BI1162" s="221"/>
      <c r="BJ1162" s="221"/>
      <c r="BK1162" s="221"/>
      <c r="BL1162" s="221"/>
      <c r="BM1162" s="226"/>
    </row>
    <row r="1163" spans="1:65">
      <c r="A1163" s="30"/>
      <c r="B1163" s="3" t="s">
        <v>272</v>
      </c>
      <c r="C1163" s="29"/>
      <c r="D1163" s="223">
        <v>99.314999999999998</v>
      </c>
      <c r="E1163" s="223">
        <v>112.01152567324363</v>
      </c>
      <c r="F1163" s="223">
        <v>115</v>
      </c>
      <c r="G1163" s="223">
        <v>100.72993321999999</v>
      </c>
      <c r="H1163" s="223">
        <v>125.5</v>
      </c>
      <c r="I1163" s="223">
        <v>107.15479999999999</v>
      </c>
      <c r="J1163" s="223">
        <v>100</v>
      </c>
      <c r="K1163" s="223">
        <v>144</v>
      </c>
      <c r="L1163" s="223">
        <v>111.44999999999999</v>
      </c>
      <c r="M1163" s="223">
        <v>113</v>
      </c>
      <c r="N1163" s="223">
        <v>108</v>
      </c>
      <c r="O1163" s="223">
        <v>112</v>
      </c>
      <c r="P1163" s="223">
        <v>112</v>
      </c>
      <c r="Q1163" s="223">
        <v>115</v>
      </c>
      <c r="R1163" s="223">
        <v>108.05990173104001</v>
      </c>
      <c r="S1163" s="223">
        <v>108</v>
      </c>
      <c r="T1163" s="223">
        <v>114.5</v>
      </c>
      <c r="U1163" s="223">
        <v>114.5</v>
      </c>
      <c r="V1163" s="223">
        <v>106</v>
      </c>
      <c r="W1163" s="223">
        <v>105.2</v>
      </c>
      <c r="X1163" s="223">
        <v>106</v>
      </c>
      <c r="Y1163" s="223">
        <v>101.5</v>
      </c>
      <c r="Z1163" s="223">
        <v>114</v>
      </c>
      <c r="AA1163" s="223">
        <v>166.5</v>
      </c>
      <c r="AB1163" s="223">
        <v>102</v>
      </c>
      <c r="AC1163" s="223">
        <v>130.24</v>
      </c>
      <c r="AD1163" s="223">
        <v>77.5</v>
      </c>
      <c r="AE1163" s="223">
        <v>104.5</v>
      </c>
      <c r="AF1163" s="220"/>
      <c r="AG1163" s="221"/>
      <c r="AH1163" s="221"/>
      <c r="AI1163" s="221"/>
      <c r="AJ1163" s="221"/>
      <c r="AK1163" s="221"/>
      <c r="AL1163" s="221"/>
      <c r="AM1163" s="221"/>
      <c r="AN1163" s="221"/>
      <c r="AO1163" s="221"/>
      <c r="AP1163" s="221"/>
      <c r="AQ1163" s="221"/>
      <c r="AR1163" s="221"/>
      <c r="AS1163" s="221"/>
      <c r="AT1163" s="221"/>
      <c r="AU1163" s="221"/>
      <c r="AV1163" s="221"/>
      <c r="AW1163" s="221"/>
      <c r="AX1163" s="221"/>
      <c r="AY1163" s="221"/>
      <c r="AZ1163" s="221"/>
      <c r="BA1163" s="221"/>
      <c r="BB1163" s="221"/>
      <c r="BC1163" s="221"/>
      <c r="BD1163" s="221"/>
      <c r="BE1163" s="221"/>
      <c r="BF1163" s="221"/>
      <c r="BG1163" s="221"/>
      <c r="BH1163" s="221"/>
      <c r="BI1163" s="221"/>
      <c r="BJ1163" s="221"/>
      <c r="BK1163" s="221"/>
      <c r="BL1163" s="221"/>
      <c r="BM1163" s="226"/>
    </row>
    <row r="1164" spans="1:65">
      <c r="A1164" s="30"/>
      <c r="B1164" s="3" t="s">
        <v>273</v>
      </c>
      <c r="C1164" s="29"/>
      <c r="D1164" s="223">
        <v>0.86815705184411418</v>
      </c>
      <c r="E1164" s="223">
        <v>2.2664914195918762</v>
      </c>
      <c r="F1164" s="223">
        <v>1.6329931618554521</v>
      </c>
      <c r="G1164" s="223">
        <v>1.3854924132774864</v>
      </c>
      <c r="H1164" s="223">
        <v>2.8982753492378879</v>
      </c>
      <c r="I1164" s="223">
        <v>3.2254383239594984</v>
      </c>
      <c r="J1164" s="223">
        <v>0.75277265270908111</v>
      </c>
      <c r="K1164" s="223">
        <v>2.1602468994692869</v>
      </c>
      <c r="L1164" s="223">
        <v>6.1419052418610285</v>
      </c>
      <c r="M1164" s="223">
        <v>0.752772652709081</v>
      </c>
      <c r="N1164" s="223">
        <v>0.752772652709081</v>
      </c>
      <c r="O1164" s="223">
        <v>1.3291601358251257</v>
      </c>
      <c r="P1164" s="223">
        <v>1.0327955589886446</v>
      </c>
      <c r="Q1164" s="223">
        <v>2.1908902300206643</v>
      </c>
      <c r="R1164" s="223">
        <v>3.030138590976815</v>
      </c>
      <c r="S1164" s="223">
        <v>3.9707262140150972</v>
      </c>
      <c r="T1164" s="223">
        <v>1.4719601443879744</v>
      </c>
      <c r="U1164" s="223">
        <v>1.51657508881031</v>
      </c>
      <c r="V1164" s="223">
        <v>1.1690451944500122</v>
      </c>
      <c r="W1164" s="223">
        <v>1.4427982071886134</v>
      </c>
      <c r="X1164" s="223">
        <v>0.75277265270908111</v>
      </c>
      <c r="Y1164" s="223">
        <v>2.0412414523193148</v>
      </c>
      <c r="Z1164" s="223">
        <v>1.1690451944500122</v>
      </c>
      <c r="AA1164" s="223">
        <v>6.6280560347661499</v>
      </c>
      <c r="AB1164" s="223">
        <v>1.444529912001365</v>
      </c>
      <c r="AC1164" s="223">
        <v>11.687057228689635</v>
      </c>
      <c r="AD1164" s="223">
        <v>1.4719601443879746</v>
      </c>
      <c r="AE1164" s="223">
        <v>1.51657508881031</v>
      </c>
      <c r="AF1164" s="220"/>
      <c r="AG1164" s="221"/>
      <c r="AH1164" s="221"/>
      <c r="AI1164" s="221"/>
      <c r="AJ1164" s="221"/>
      <c r="AK1164" s="221"/>
      <c r="AL1164" s="221"/>
      <c r="AM1164" s="221"/>
      <c r="AN1164" s="221"/>
      <c r="AO1164" s="221"/>
      <c r="AP1164" s="221"/>
      <c r="AQ1164" s="221"/>
      <c r="AR1164" s="221"/>
      <c r="AS1164" s="221"/>
      <c r="AT1164" s="221"/>
      <c r="AU1164" s="221"/>
      <c r="AV1164" s="221"/>
      <c r="AW1164" s="221"/>
      <c r="AX1164" s="221"/>
      <c r="AY1164" s="221"/>
      <c r="AZ1164" s="221"/>
      <c r="BA1164" s="221"/>
      <c r="BB1164" s="221"/>
      <c r="BC1164" s="221"/>
      <c r="BD1164" s="221"/>
      <c r="BE1164" s="221"/>
      <c r="BF1164" s="221"/>
      <c r="BG1164" s="221"/>
      <c r="BH1164" s="221"/>
      <c r="BI1164" s="221"/>
      <c r="BJ1164" s="221"/>
      <c r="BK1164" s="221"/>
      <c r="BL1164" s="221"/>
      <c r="BM1164" s="226"/>
    </row>
    <row r="1165" spans="1:65">
      <c r="A1165" s="30"/>
      <c r="B1165" s="3" t="s">
        <v>87</v>
      </c>
      <c r="C1165" s="29"/>
      <c r="D1165" s="13">
        <v>8.7244658086670871E-3</v>
      </c>
      <c r="E1165" s="13">
        <v>2.018342238448274E-2</v>
      </c>
      <c r="F1165" s="13">
        <v>1.4241219434785918E-2</v>
      </c>
      <c r="G1165" s="13">
        <v>1.3742455068543848E-2</v>
      </c>
      <c r="H1165" s="13">
        <v>2.3373188300305547E-2</v>
      </c>
      <c r="I1165" s="13">
        <v>2.9972854546956418E-2</v>
      </c>
      <c r="J1165" s="13">
        <v>7.5402936832295276E-3</v>
      </c>
      <c r="K1165" s="13">
        <v>1.486408417066023E-2</v>
      </c>
      <c r="L1165" s="13">
        <v>5.4667603398852051E-2</v>
      </c>
      <c r="M1165" s="13">
        <v>6.6518938383718492E-3</v>
      </c>
      <c r="N1165" s="13">
        <v>6.9593773748143082E-3</v>
      </c>
      <c r="O1165" s="13">
        <v>1.1885187503652391E-2</v>
      </c>
      <c r="P1165" s="13">
        <v>9.1940257476733952E-3</v>
      </c>
      <c r="Q1165" s="13">
        <v>1.9051219391484037E-2</v>
      </c>
      <c r="R1165" s="13">
        <v>2.813031367080723E-2</v>
      </c>
      <c r="S1165" s="13">
        <v>3.6373064555863484E-2</v>
      </c>
      <c r="T1165" s="13">
        <v>1.2893081556682987E-2</v>
      </c>
      <c r="U1165" s="13">
        <v>1.3245197282186113E-2</v>
      </c>
      <c r="V1165" s="13">
        <v>1.1046096325511926E-2</v>
      </c>
      <c r="W1165" s="13">
        <v>1.3712639384019768E-2</v>
      </c>
      <c r="X1165" s="13">
        <v>7.0904802452974669E-3</v>
      </c>
      <c r="Y1165" s="13">
        <v>2.0044924245361521E-2</v>
      </c>
      <c r="Z1165" s="13">
        <v>1.0269796730161162E-2</v>
      </c>
      <c r="AA1165" s="13">
        <v>3.9184626340774194E-2</v>
      </c>
      <c r="AB1165" s="13">
        <v>1.4194529105810989E-2</v>
      </c>
      <c r="AC1165" s="13">
        <v>8.7469243803185576E-2</v>
      </c>
      <c r="AD1165" s="13">
        <v>1.9075077465070943E-2</v>
      </c>
      <c r="AE1165" s="13">
        <v>1.4512680275696747E-2</v>
      </c>
      <c r="AF1165" s="15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274</v>
      </c>
      <c r="C1166" s="29"/>
      <c r="D1166" s="13">
        <v>-8.6981089611953832E-2</v>
      </c>
      <c r="E1166" s="13">
        <v>3.0337699602281498E-2</v>
      </c>
      <c r="F1166" s="13">
        <v>5.2101181386777773E-2</v>
      </c>
      <c r="G1166" s="13">
        <v>-7.4960779403873246E-2</v>
      </c>
      <c r="H1166" s="13">
        <v>0.1377373240577946</v>
      </c>
      <c r="I1166" s="13">
        <v>-1.262766165952689E-2</v>
      </c>
      <c r="J1166" s="13">
        <v>-8.3999116786802497E-2</v>
      </c>
      <c r="K1166" s="13">
        <v>0.33347707873440458</v>
      </c>
      <c r="L1166" s="13">
        <v>3.0845067402364812E-2</v>
      </c>
      <c r="M1166" s="13">
        <v>3.8338229886078823E-2</v>
      </c>
      <c r="N1166" s="13">
        <v>-7.5382751162517136E-3</v>
      </c>
      <c r="O1166" s="13">
        <v>2.6104495218790547E-2</v>
      </c>
      <c r="P1166" s="13">
        <v>3.0692145719023678E-2</v>
      </c>
      <c r="Q1166" s="13">
        <v>5.5159615053599786E-2</v>
      </c>
      <c r="R1166" s="13">
        <v>-1.1655754333341428E-2</v>
      </c>
      <c r="S1166" s="13">
        <v>1.6370258842144381E-3</v>
      </c>
      <c r="T1166" s="13">
        <v>4.7513530886544864E-2</v>
      </c>
      <c r="U1166" s="13">
        <v>5.0571964553366877E-2</v>
      </c>
      <c r="V1166" s="13">
        <v>-2.8947310784006031E-2</v>
      </c>
      <c r="W1166" s="13">
        <v>-3.4605413067626545E-2</v>
      </c>
      <c r="X1166" s="13">
        <v>-2.5888877117183906E-2</v>
      </c>
      <c r="Y1166" s="13">
        <v>-6.5648514785870304E-2</v>
      </c>
      <c r="Z1166" s="13">
        <v>4.4455097219722628E-2</v>
      </c>
      <c r="AA1166" s="13">
        <v>0.55199665904823791</v>
      </c>
      <c r="AB1166" s="13">
        <v>-6.6260201519234729E-2</v>
      </c>
      <c r="AC1166" s="13">
        <v>0.22594255100894212</v>
      </c>
      <c r="AD1166" s="13">
        <v>-0.29197260613070031</v>
      </c>
      <c r="AE1166" s="13">
        <v>-4.1181045451294085E-2</v>
      </c>
      <c r="AF1166" s="15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46" t="s">
        <v>275</v>
      </c>
      <c r="C1167" s="47"/>
      <c r="D1167" s="45">
        <v>1.68</v>
      </c>
      <c r="E1167" s="45">
        <v>0.27</v>
      </c>
      <c r="F1167" s="45">
        <v>0.64</v>
      </c>
      <c r="G1167" s="45">
        <v>1.48</v>
      </c>
      <c r="H1167" s="45">
        <v>2.06</v>
      </c>
      <c r="I1167" s="45">
        <v>0.44</v>
      </c>
      <c r="J1167" s="45">
        <v>1.63</v>
      </c>
      <c r="K1167" s="45">
        <v>5.32</v>
      </c>
      <c r="L1167" s="45">
        <v>0.28000000000000003</v>
      </c>
      <c r="M1167" s="45">
        <v>0.41</v>
      </c>
      <c r="N1167" s="45">
        <v>0.36</v>
      </c>
      <c r="O1167" s="45">
        <v>0.2</v>
      </c>
      <c r="P1167" s="45">
        <v>0.28000000000000003</v>
      </c>
      <c r="Q1167" s="45">
        <v>0.69</v>
      </c>
      <c r="R1167" s="45">
        <v>0.42</v>
      </c>
      <c r="S1167" s="45">
        <v>0.2</v>
      </c>
      <c r="T1167" s="45">
        <v>0.56000000000000005</v>
      </c>
      <c r="U1167" s="45">
        <v>0.61</v>
      </c>
      <c r="V1167" s="45">
        <v>0.71</v>
      </c>
      <c r="W1167" s="45">
        <v>0.81</v>
      </c>
      <c r="X1167" s="45">
        <v>0.66</v>
      </c>
      <c r="Y1167" s="45">
        <v>1.32</v>
      </c>
      <c r="Z1167" s="45">
        <v>0.51</v>
      </c>
      <c r="AA1167" s="45">
        <v>8.9499999999999993</v>
      </c>
      <c r="AB1167" s="45">
        <v>1.33</v>
      </c>
      <c r="AC1167" s="45">
        <v>3.53</v>
      </c>
      <c r="AD1167" s="45">
        <v>5.09</v>
      </c>
      <c r="AE1167" s="45">
        <v>0.92</v>
      </c>
      <c r="AF1167" s="15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1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BM1168" s="55"/>
    </row>
    <row r="1169" spans="1:65" ht="15">
      <c r="B1169" s="8" t="s">
        <v>629</v>
      </c>
      <c r="BM1169" s="28" t="s">
        <v>67</v>
      </c>
    </row>
    <row r="1170" spans="1:65" ht="15">
      <c r="A1170" s="25" t="s">
        <v>45</v>
      </c>
      <c r="B1170" s="18" t="s">
        <v>111</v>
      </c>
      <c r="C1170" s="15" t="s">
        <v>112</v>
      </c>
      <c r="D1170" s="16" t="s">
        <v>231</v>
      </c>
      <c r="E1170" s="17" t="s">
        <v>231</v>
      </c>
      <c r="F1170" s="17" t="s">
        <v>231</v>
      </c>
      <c r="G1170" s="17" t="s">
        <v>231</v>
      </c>
      <c r="H1170" s="17" t="s">
        <v>231</v>
      </c>
      <c r="I1170" s="17" t="s">
        <v>231</v>
      </c>
      <c r="J1170" s="17" t="s">
        <v>231</v>
      </c>
      <c r="K1170" s="17" t="s">
        <v>231</v>
      </c>
      <c r="L1170" s="17" t="s">
        <v>231</v>
      </c>
      <c r="M1170" s="17" t="s">
        <v>231</v>
      </c>
      <c r="N1170" s="17" t="s">
        <v>231</v>
      </c>
      <c r="O1170" s="17" t="s">
        <v>231</v>
      </c>
      <c r="P1170" s="17" t="s">
        <v>231</v>
      </c>
      <c r="Q1170" s="17" t="s">
        <v>231</v>
      </c>
      <c r="R1170" s="17" t="s">
        <v>231</v>
      </c>
      <c r="S1170" s="17" t="s">
        <v>231</v>
      </c>
      <c r="T1170" s="17" t="s">
        <v>231</v>
      </c>
      <c r="U1170" s="17" t="s">
        <v>231</v>
      </c>
      <c r="V1170" s="17" t="s">
        <v>231</v>
      </c>
      <c r="W1170" s="17" t="s">
        <v>231</v>
      </c>
      <c r="X1170" s="17" t="s">
        <v>231</v>
      </c>
      <c r="Y1170" s="15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9" t="s">
        <v>232</v>
      </c>
      <c r="C1171" s="9" t="s">
        <v>232</v>
      </c>
      <c r="D1171" s="151" t="s">
        <v>236</v>
      </c>
      <c r="E1171" s="152" t="s">
        <v>237</v>
      </c>
      <c r="F1171" s="152" t="s">
        <v>241</v>
      </c>
      <c r="G1171" s="152" t="s">
        <v>242</v>
      </c>
      <c r="H1171" s="152" t="s">
        <v>243</v>
      </c>
      <c r="I1171" s="152" t="s">
        <v>246</v>
      </c>
      <c r="J1171" s="152" t="s">
        <v>247</v>
      </c>
      <c r="K1171" s="152" t="s">
        <v>248</v>
      </c>
      <c r="L1171" s="152" t="s">
        <v>249</v>
      </c>
      <c r="M1171" s="152" t="s">
        <v>250</v>
      </c>
      <c r="N1171" s="152" t="s">
        <v>251</v>
      </c>
      <c r="O1171" s="152" t="s">
        <v>252</v>
      </c>
      <c r="P1171" s="152" t="s">
        <v>253</v>
      </c>
      <c r="Q1171" s="152" t="s">
        <v>254</v>
      </c>
      <c r="R1171" s="152" t="s">
        <v>255</v>
      </c>
      <c r="S1171" s="152" t="s">
        <v>257</v>
      </c>
      <c r="T1171" s="152" t="s">
        <v>259</v>
      </c>
      <c r="U1171" s="152" t="s">
        <v>261</v>
      </c>
      <c r="V1171" s="152" t="s">
        <v>262</v>
      </c>
      <c r="W1171" s="152" t="s">
        <v>263</v>
      </c>
      <c r="X1171" s="152" t="s">
        <v>264</v>
      </c>
      <c r="Y1171" s="15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 t="s">
        <v>3</v>
      </c>
    </row>
    <row r="1172" spans="1:65">
      <c r="A1172" s="30"/>
      <c r="B1172" s="19"/>
      <c r="C1172" s="9"/>
      <c r="D1172" s="10" t="s">
        <v>294</v>
      </c>
      <c r="E1172" s="11" t="s">
        <v>294</v>
      </c>
      <c r="F1172" s="11" t="s">
        <v>329</v>
      </c>
      <c r="G1172" s="11" t="s">
        <v>328</v>
      </c>
      <c r="H1172" s="11" t="s">
        <v>328</v>
      </c>
      <c r="I1172" s="11" t="s">
        <v>294</v>
      </c>
      <c r="J1172" s="11" t="s">
        <v>294</v>
      </c>
      <c r="K1172" s="11" t="s">
        <v>294</v>
      </c>
      <c r="L1172" s="11" t="s">
        <v>294</v>
      </c>
      <c r="M1172" s="11" t="s">
        <v>294</v>
      </c>
      <c r="N1172" s="11" t="s">
        <v>329</v>
      </c>
      <c r="O1172" s="11" t="s">
        <v>329</v>
      </c>
      <c r="P1172" s="11" t="s">
        <v>329</v>
      </c>
      <c r="Q1172" s="11" t="s">
        <v>329</v>
      </c>
      <c r="R1172" s="11" t="s">
        <v>329</v>
      </c>
      <c r="S1172" s="11" t="s">
        <v>328</v>
      </c>
      <c r="T1172" s="11" t="s">
        <v>294</v>
      </c>
      <c r="U1172" s="11" t="s">
        <v>294</v>
      </c>
      <c r="V1172" s="11" t="s">
        <v>328</v>
      </c>
      <c r="W1172" s="11" t="s">
        <v>294</v>
      </c>
      <c r="X1172" s="11" t="s">
        <v>329</v>
      </c>
      <c r="Y1172" s="15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2</v>
      </c>
    </row>
    <row r="1173" spans="1:65">
      <c r="A1173" s="30"/>
      <c r="B1173" s="19"/>
      <c r="C1173" s="9"/>
      <c r="D1173" s="26" t="s">
        <v>330</v>
      </c>
      <c r="E1173" s="26" t="s">
        <v>331</v>
      </c>
      <c r="F1173" s="26" t="s">
        <v>333</v>
      </c>
      <c r="G1173" s="26" t="s">
        <v>333</v>
      </c>
      <c r="H1173" s="26" t="s">
        <v>333</v>
      </c>
      <c r="I1173" s="26" t="s">
        <v>333</v>
      </c>
      <c r="J1173" s="26" t="s">
        <v>333</v>
      </c>
      <c r="K1173" s="26" t="s">
        <v>333</v>
      </c>
      <c r="L1173" s="26" t="s">
        <v>333</v>
      </c>
      <c r="M1173" s="26" t="s">
        <v>333</v>
      </c>
      <c r="N1173" s="26" t="s">
        <v>331</v>
      </c>
      <c r="O1173" s="26" t="s">
        <v>332</v>
      </c>
      <c r="P1173" s="26" t="s">
        <v>332</v>
      </c>
      <c r="Q1173" s="26" t="s">
        <v>331</v>
      </c>
      <c r="R1173" s="26" t="s">
        <v>333</v>
      </c>
      <c r="S1173" s="26" t="s">
        <v>332</v>
      </c>
      <c r="T1173" s="26" t="s">
        <v>331</v>
      </c>
      <c r="U1173" s="26" t="s">
        <v>333</v>
      </c>
      <c r="V1173" s="26" t="s">
        <v>330</v>
      </c>
      <c r="W1173" s="26" t="s">
        <v>333</v>
      </c>
      <c r="X1173" s="26" t="s">
        <v>332</v>
      </c>
      <c r="Y1173" s="15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2</v>
      </c>
    </row>
    <row r="1174" spans="1:65">
      <c r="A1174" s="30"/>
      <c r="B1174" s="18">
        <v>1</v>
      </c>
      <c r="C1174" s="14">
        <v>1</v>
      </c>
      <c r="D1174" s="22">
        <v>8.1515152012715699</v>
      </c>
      <c r="E1174" s="22">
        <v>8.1999999999999993</v>
      </c>
      <c r="F1174" s="22">
        <v>9.3000000000000007</v>
      </c>
      <c r="G1174" s="148">
        <v>2.363</v>
      </c>
      <c r="H1174" s="154">
        <v>11</v>
      </c>
      <c r="I1174" s="22">
        <v>7.4</v>
      </c>
      <c r="J1174" s="22">
        <v>9.6</v>
      </c>
      <c r="K1174" s="22">
        <v>8.8000000000000007</v>
      </c>
      <c r="L1174" s="22">
        <v>8.9</v>
      </c>
      <c r="M1174" s="22">
        <v>8</v>
      </c>
      <c r="N1174" s="22">
        <v>9.6859146554614011</v>
      </c>
      <c r="O1174" s="22">
        <v>8.6999999999999993</v>
      </c>
      <c r="P1174" s="22">
        <v>8.1</v>
      </c>
      <c r="Q1174" s="22">
        <v>10.1</v>
      </c>
      <c r="R1174" s="22">
        <v>6.9</v>
      </c>
      <c r="S1174" s="22">
        <v>8.6</v>
      </c>
      <c r="T1174" s="22">
        <v>10</v>
      </c>
      <c r="U1174" s="22">
        <v>9.9</v>
      </c>
      <c r="V1174" s="154">
        <v>1.91</v>
      </c>
      <c r="W1174" s="22">
        <v>9.9</v>
      </c>
      <c r="X1174" s="22">
        <v>9.1</v>
      </c>
      <c r="Y1174" s="15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</v>
      </c>
    </row>
    <row r="1175" spans="1:65">
      <c r="A1175" s="30"/>
      <c r="B1175" s="19">
        <v>1</v>
      </c>
      <c r="C1175" s="9">
        <v>2</v>
      </c>
      <c r="D1175" s="11">
        <v>8.2687257647815127</v>
      </c>
      <c r="E1175" s="11">
        <v>8.5</v>
      </c>
      <c r="F1175" s="11">
        <v>9.3000000000000007</v>
      </c>
      <c r="G1175" s="155">
        <v>4.4145000000000003</v>
      </c>
      <c r="H1175" s="155">
        <v>11</v>
      </c>
      <c r="I1175" s="11">
        <v>7.6</v>
      </c>
      <c r="J1175" s="11">
        <v>9.4</v>
      </c>
      <c r="K1175" s="11">
        <v>9</v>
      </c>
      <c r="L1175" s="11">
        <v>9.1999999999999993</v>
      </c>
      <c r="M1175" s="11">
        <v>7.4</v>
      </c>
      <c r="N1175" s="11">
        <v>8.6175219544310746</v>
      </c>
      <c r="O1175" s="11">
        <v>8.4</v>
      </c>
      <c r="P1175" s="11">
        <v>8</v>
      </c>
      <c r="Q1175" s="11">
        <v>10</v>
      </c>
      <c r="R1175" s="11">
        <v>6.9</v>
      </c>
      <c r="S1175" s="11">
        <v>8.6</v>
      </c>
      <c r="T1175" s="11">
        <v>9.9</v>
      </c>
      <c r="U1175" s="11">
        <v>11.4</v>
      </c>
      <c r="V1175" s="155">
        <v>2.06</v>
      </c>
      <c r="W1175" s="11">
        <v>8.1999999999999993</v>
      </c>
      <c r="X1175" s="11">
        <v>9.1</v>
      </c>
      <c r="Y1175" s="15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18</v>
      </c>
    </row>
    <row r="1176" spans="1:65">
      <c r="A1176" s="30"/>
      <c r="B1176" s="19">
        <v>1</v>
      </c>
      <c r="C1176" s="9">
        <v>3</v>
      </c>
      <c r="D1176" s="11">
        <v>8.3969970974389678</v>
      </c>
      <c r="E1176" s="11">
        <v>8.1</v>
      </c>
      <c r="F1176" s="11">
        <v>9.1999999999999993</v>
      </c>
      <c r="G1176" s="155">
        <v>4.6338999999999997</v>
      </c>
      <c r="H1176" s="155">
        <v>11</v>
      </c>
      <c r="I1176" s="11">
        <v>7.4</v>
      </c>
      <c r="J1176" s="11">
        <v>9.6999999999999993</v>
      </c>
      <c r="K1176" s="11">
        <v>8.6</v>
      </c>
      <c r="L1176" s="11">
        <v>9.1</v>
      </c>
      <c r="M1176" s="11">
        <v>7.5</v>
      </c>
      <c r="N1176" s="11">
        <v>9.5253622088837968</v>
      </c>
      <c r="O1176" s="11">
        <v>8.1999999999999993</v>
      </c>
      <c r="P1176" s="11">
        <v>8.1999999999999993</v>
      </c>
      <c r="Q1176" s="11">
        <v>10.199999999999999</v>
      </c>
      <c r="R1176" s="11">
        <v>7.3</v>
      </c>
      <c r="S1176" s="11">
        <v>8.6</v>
      </c>
      <c r="T1176" s="11">
        <v>10.1</v>
      </c>
      <c r="U1176" s="11">
        <v>10.1</v>
      </c>
      <c r="V1176" s="155">
        <v>2.16</v>
      </c>
      <c r="W1176" s="11">
        <v>9.9</v>
      </c>
      <c r="X1176" s="11">
        <v>9</v>
      </c>
      <c r="Y1176" s="15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16</v>
      </c>
    </row>
    <row r="1177" spans="1:65">
      <c r="A1177" s="30"/>
      <c r="B1177" s="19">
        <v>1</v>
      </c>
      <c r="C1177" s="9">
        <v>4</v>
      </c>
      <c r="D1177" s="11">
        <v>8.3682565486037923</v>
      </c>
      <c r="E1177" s="11">
        <v>8.1</v>
      </c>
      <c r="F1177" s="11">
        <v>9.6999999999999993</v>
      </c>
      <c r="G1177" s="155">
        <v>4.6222000000000003</v>
      </c>
      <c r="H1177" s="155">
        <v>11</v>
      </c>
      <c r="I1177" s="11">
        <v>7.5</v>
      </c>
      <c r="J1177" s="11">
        <v>9.5</v>
      </c>
      <c r="K1177" s="11">
        <v>8.6999999999999993</v>
      </c>
      <c r="L1177" s="11">
        <v>9</v>
      </c>
      <c r="M1177" s="11">
        <v>7.7000000000000011</v>
      </c>
      <c r="N1177" s="11">
        <v>8.525840799725847</v>
      </c>
      <c r="O1177" s="11">
        <v>8.4</v>
      </c>
      <c r="P1177" s="11">
        <v>7.8</v>
      </c>
      <c r="Q1177" s="11">
        <v>10.3</v>
      </c>
      <c r="R1177" s="11">
        <v>7.3</v>
      </c>
      <c r="S1177" s="11">
        <v>8.4</v>
      </c>
      <c r="T1177" s="11">
        <v>10.199999999999999</v>
      </c>
      <c r="U1177" s="11">
        <v>11.2</v>
      </c>
      <c r="V1177" s="155">
        <v>2.08</v>
      </c>
      <c r="W1177" s="11">
        <v>9.1999999999999993</v>
      </c>
      <c r="X1177" s="11">
        <v>9.1999999999999993</v>
      </c>
      <c r="Y1177" s="15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8.7812063063143864</v>
      </c>
    </row>
    <row r="1178" spans="1:65">
      <c r="A1178" s="30"/>
      <c r="B1178" s="19">
        <v>1</v>
      </c>
      <c r="C1178" s="9">
        <v>5</v>
      </c>
      <c r="D1178" s="11">
        <v>8.1382460581347775</v>
      </c>
      <c r="E1178" s="11">
        <v>7.8</v>
      </c>
      <c r="F1178" s="11">
        <v>9</v>
      </c>
      <c r="G1178" s="155">
        <v>3.8717999999999999</v>
      </c>
      <c r="H1178" s="155">
        <v>11</v>
      </c>
      <c r="I1178" s="11">
        <v>7.5</v>
      </c>
      <c r="J1178" s="11">
        <v>9.5</v>
      </c>
      <c r="K1178" s="11">
        <v>8.6</v>
      </c>
      <c r="L1178" s="11">
        <v>8.6999999999999993</v>
      </c>
      <c r="M1178" s="11">
        <v>7.7000000000000011</v>
      </c>
      <c r="N1178" s="11">
        <v>8.5787494078200517</v>
      </c>
      <c r="O1178" s="11">
        <v>8.1</v>
      </c>
      <c r="P1178" s="11">
        <v>8</v>
      </c>
      <c r="Q1178" s="11">
        <v>10.3</v>
      </c>
      <c r="R1178" s="11">
        <v>7.1</v>
      </c>
      <c r="S1178" s="11">
        <v>8.4</v>
      </c>
      <c r="T1178" s="11">
        <v>10.5</v>
      </c>
      <c r="U1178" s="11">
        <v>10.8</v>
      </c>
      <c r="V1178" s="155">
        <v>2.0699999999999998</v>
      </c>
      <c r="W1178" s="11">
        <v>8.4</v>
      </c>
      <c r="X1178" s="11">
        <v>9</v>
      </c>
      <c r="Y1178" s="15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127</v>
      </c>
    </row>
    <row r="1179" spans="1:65">
      <c r="A1179" s="30"/>
      <c r="B1179" s="19">
        <v>1</v>
      </c>
      <c r="C1179" s="9">
        <v>6</v>
      </c>
      <c r="D1179" s="11">
        <v>8.3092557595744871</v>
      </c>
      <c r="E1179" s="11">
        <v>8.1</v>
      </c>
      <c r="F1179" s="11">
        <v>8.8000000000000007</v>
      </c>
      <c r="G1179" s="155">
        <v>5.2679</v>
      </c>
      <c r="H1179" s="155">
        <v>10</v>
      </c>
      <c r="I1179" s="11">
        <v>7.2</v>
      </c>
      <c r="J1179" s="11">
        <v>9.3000000000000007</v>
      </c>
      <c r="K1179" s="11">
        <v>8.8000000000000007</v>
      </c>
      <c r="L1179" s="11">
        <v>8.8000000000000007</v>
      </c>
      <c r="M1179" s="11">
        <v>7.8</v>
      </c>
      <c r="N1179" s="11">
        <v>9.5038956258264182</v>
      </c>
      <c r="O1179" s="11">
        <v>8.1999999999999993</v>
      </c>
      <c r="P1179" s="11">
        <v>8.1</v>
      </c>
      <c r="Q1179" s="11">
        <v>10.199999999999999</v>
      </c>
      <c r="R1179" s="11">
        <v>7.2</v>
      </c>
      <c r="S1179" s="11">
        <v>8.3000000000000007</v>
      </c>
      <c r="T1179" s="11">
        <v>10</v>
      </c>
      <c r="U1179" s="11">
        <v>9.9</v>
      </c>
      <c r="V1179" s="155">
        <v>2.16</v>
      </c>
      <c r="W1179" s="11">
        <v>9.1999999999999993</v>
      </c>
      <c r="X1179" s="11">
        <v>9.1999999999999993</v>
      </c>
      <c r="Y1179" s="15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20" t="s">
        <v>271</v>
      </c>
      <c r="C1180" s="12"/>
      <c r="D1180" s="23">
        <v>8.2721660716341834</v>
      </c>
      <c r="E1180" s="23">
        <v>8.1333333333333329</v>
      </c>
      <c r="F1180" s="23">
        <v>9.2166666666666668</v>
      </c>
      <c r="G1180" s="23">
        <v>4.1955499999999999</v>
      </c>
      <c r="H1180" s="23">
        <v>10.833333333333334</v>
      </c>
      <c r="I1180" s="23">
        <v>7.4333333333333336</v>
      </c>
      <c r="J1180" s="23">
        <v>9.5</v>
      </c>
      <c r="K1180" s="23">
        <v>8.75</v>
      </c>
      <c r="L1180" s="23">
        <v>8.9500000000000011</v>
      </c>
      <c r="M1180" s="23">
        <v>7.6833333333333336</v>
      </c>
      <c r="N1180" s="23">
        <v>9.0728807753580991</v>
      </c>
      <c r="O1180" s="23">
        <v>8.3333333333333339</v>
      </c>
      <c r="P1180" s="23">
        <v>8.0333333333333332</v>
      </c>
      <c r="Q1180" s="23">
        <v>10.183333333333335</v>
      </c>
      <c r="R1180" s="23">
        <v>7.1166666666666671</v>
      </c>
      <c r="S1180" s="23">
        <v>8.4833333333333325</v>
      </c>
      <c r="T1180" s="23">
        <v>10.116666666666667</v>
      </c>
      <c r="U1180" s="23">
        <v>10.549999999999999</v>
      </c>
      <c r="V1180" s="23">
        <v>2.0733333333333337</v>
      </c>
      <c r="W1180" s="23">
        <v>9.1333333333333329</v>
      </c>
      <c r="X1180" s="23">
        <v>9.1</v>
      </c>
      <c r="Y1180" s="15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272</v>
      </c>
      <c r="C1181" s="29"/>
      <c r="D1181" s="11">
        <v>8.288990762177999</v>
      </c>
      <c r="E1181" s="11">
        <v>8.1</v>
      </c>
      <c r="F1181" s="11">
        <v>9.25</v>
      </c>
      <c r="G1181" s="11">
        <v>4.5183499999999999</v>
      </c>
      <c r="H1181" s="11">
        <v>11</v>
      </c>
      <c r="I1181" s="11">
        <v>7.45</v>
      </c>
      <c r="J1181" s="11">
        <v>9.5</v>
      </c>
      <c r="K1181" s="11">
        <v>8.75</v>
      </c>
      <c r="L1181" s="11">
        <v>8.9499999999999993</v>
      </c>
      <c r="M1181" s="11">
        <v>7.7000000000000011</v>
      </c>
      <c r="N1181" s="11">
        <v>9.0607087901287464</v>
      </c>
      <c r="O1181" s="11">
        <v>8.3000000000000007</v>
      </c>
      <c r="P1181" s="11">
        <v>8.0500000000000007</v>
      </c>
      <c r="Q1181" s="11">
        <v>10.199999999999999</v>
      </c>
      <c r="R1181" s="11">
        <v>7.15</v>
      </c>
      <c r="S1181" s="11">
        <v>8.5</v>
      </c>
      <c r="T1181" s="11">
        <v>10.050000000000001</v>
      </c>
      <c r="U1181" s="11">
        <v>10.45</v>
      </c>
      <c r="V1181" s="11">
        <v>2.0750000000000002</v>
      </c>
      <c r="W1181" s="11">
        <v>9.1999999999999993</v>
      </c>
      <c r="X1181" s="11">
        <v>9.1</v>
      </c>
      <c r="Y1181" s="15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3" t="s">
        <v>273</v>
      </c>
      <c r="C1182" s="29"/>
      <c r="D1182" s="24">
        <v>0.10834652552381047</v>
      </c>
      <c r="E1182" s="24">
        <v>0.22509257354845513</v>
      </c>
      <c r="F1182" s="24">
        <v>0.30605010483034711</v>
      </c>
      <c r="G1182" s="24">
        <v>1.0035046721366048</v>
      </c>
      <c r="H1182" s="24">
        <v>0.40824829046386302</v>
      </c>
      <c r="I1182" s="24">
        <v>0.13662601021279447</v>
      </c>
      <c r="J1182" s="24">
        <v>0.141421356237309</v>
      </c>
      <c r="K1182" s="24">
        <v>0.15165750888103127</v>
      </c>
      <c r="L1182" s="24">
        <v>0.18708286933869686</v>
      </c>
      <c r="M1182" s="24">
        <v>0.21369760566432799</v>
      </c>
      <c r="N1182" s="24">
        <v>0.5508346369437952</v>
      </c>
      <c r="O1182" s="24">
        <v>0.21602468994692872</v>
      </c>
      <c r="P1182" s="24">
        <v>0.13662601021279447</v>
      </c>
      <c r="Q1182" s="24">
        <v>0.11690451944500151</v>
      </c>
      <c r="R1182" s="24">
        <v>0.18348478592697157</v>
      </c>
      <c r="S1182" s="24">
        <v>0.13291601358251209</v>
      </c>
      <c r="T1182" s="24">
        <v>0.21369760566432797</v>
      </c>
      <c r="U1182" s="24">
        <v>0.67156533561523257</v>
      </c>
      <c r="V1182" s="24">
        <v>9.1578745714639934E-2</v>
      </c>
      <c r="W1182" s="24">
        <v>0.72018516137634148</v>
      </c>
      <c r="X1182" s="24">
        <v>8.9442719099991269E-2</v>
      </c>
      <c r="Y1182" s="15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30"/>
      <c r="B1183" s="3" t="s">
        <v>87</v>
      </c>
      <c r="C1183" s="29"/>
      <c r="D1183" s="13">
        <v>1.3097721272223731E-2</v>
      </c>
      <c r="E1183" s="13">
        <v>2.7675316419892026E-2</v>
      </c>
      <c r="F1183" s="13">
        <v>3.3206159656095524E-2</v>
      </c>
      <c r="G1183" s="13">
        <v>0.2391831040356103</v>
      </c>
      <c r="H1183" s="13">
        <v>3.7684457581279661E-2</v>
      </c>
      <c r="I1183" s="13">
        <v>1.8380180746115846E-2</v>
      </c>
      <c r="J1183" s="13">
        <v>1.4886458551295684E-2</v>
      </c>
      <c r="K1183" s="13">
        <v>1.7332286729260717E-2</v>
      </c>
      <c r="L1183" s="13">
        <v>2.0903113892591824E-2</v>
      </c>
      <c r="M1183" s="13">
        <v>2.7813137396658739E-2</v>
      </c>
      <c r="N1183" s="13">
        <v>6.071220933927176E-2</v>
      </c>
      <c r="O1183" s="13">
        <v>2.5922962793631446E-2</v>
      </c>
      <c r="P1183" s="13">
        <v>1.7007387163418399E-2</v>
      </c>
      <c r="Q1183" s="13">
        <v>1.1479985542880669E-2</v>
      </c>
      <c r="R1183" s="13">
        <v>2.5782405516670475E-2</v>
      </c>
      <c r="S1183" s="13">
        <v>1.5667899439981779E-2</v>
      </c>
      <c r="T1183" s="13">
        <v>2.112332181195993E-2</v>
      </c>
      <c r="U1183" s="13">
        <v>6.3655482048837211E-2</v>
      </c>
      <c r="V1183" s="13">
        <v>4.416981304564626E-2</v>
      </c>
      <c r="W1183" s="13">
        <v>7.8852389931716227E-2</v>
      </c>
      <c r="X1183" s="13">
        <v>9.8288702307682725E-3</v>
      </c>
      <c r="Y1183" s="15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30"/>
      <c r="B1184" s="3" t="s">
        <v>274</v>
      </c>
      <c r="C1184" s="29"/>
      <c r="D1184" s="13">
        <v>-5.7969283139853167E-2</v>
      </c>
      <c r="E1184" s="13">
        <v>-7.3779495707233411E-2</v>
      </c>
      <c r="F1184" s="13">
        <v>4.9590038676024406E-2</v>
      </c>
      <c r="G1184" s="13">
        <v>-0.52221256924768233</v>
      </c>
      <c r="H1184" s="13">
        <v>0.23369534383257862</v>
      </c>
      <c r="I1184" s="13">
        <v>-0.15349519484718455</v>
      </c>
      <c r="J1184" s="13">
        <v>8.1855916899338022E-2</v>
      </c>
      <c r="K1184" s="13">
        <v>-3.5537607506096469E-3</v>
      </c>
      <c r="L1184" s="13">
        <v>1.9222153289376598E-2</v>
      </c>
      <c r="M1184" s="13">
        <v>-0.12502530229720199</v>
      </c>
      <c r="N1184" s="13">
        <v>3.3215763172990798E-2</v>
      </c>
      <c r="O1184" s="13">
        <v>-5.1003581667247277E-2</v>
      </c>
      <c r="P1184" s="13">
        <v>-8.5167452727226478E-2</v>
      </c>
      <c r="Q1184" s="13">
        <v>0.1596736232026239</v>
      </c>
      <c r="R1184" s="13">
        <v>-0.18955705874382911</v>
      </c>
      <c r="S1184" s="13">
        <v>-3.3921646137257899E-2</v>
      </c>
      <c r="T1184" s="13">
        <v>0.15208165185596179</v>
      </c>
      <c r="U1184" s="13">
        <v>0.20142946560926478</v>
      </c>
      <c r="V1184" s="13">
        <v>-0.76388969111881111</v>
      </c>
      <c r="W1184" s="13">
        <v>4.0100074492696924E-2</v>
      </c>
      <c r="X1184" s="13">
        <v>3.6304088819365976E-2</v>
      </c>
      <c r="Y1184" s="15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46" t="s">
        <v>275</v>
      </c>
      <c r="C1185" s="47"/>
      <c r="D1185" s="45">
        <v>0.39</v>
      </c>
      <c r="E1185" s="45">
        <v>0.55000000000000004</v>
      </c>
      <c r="F1185" s="45">
        <v>0.68</v>
      </c>
      <c r="G1185" s="45">
        <v>5.04</v>
      </c>
      <c r="H1185" s="45" t="s">
        <v>276</v>
      </c>
      <c r="I1185" s="45">
        <v>1.35</v>
      </c>
      <c r="J1185" s="45">
        <v>1.01</v>
      </c>
      <c r="K1185" s="45">
        <v>0.15</v>
      </c>
      <c r="L1185" s="45">
        <v>0.38</v>
      </c>
      <c r="M1185" s="45">
        <v>1.06</v>
      </c>
      <c r="N1185" s="45">
        <v>0.52</v>
      </c>
      <c r="O1185" s="45">
        <v>0.32</v>
      </c>
      <c r="P1185" s="45">
        <v>0.66</v>
      </c>
      <c r="Q1185" s="45">
        <v>1.79</v>
      </c>
      <c r="R1185" s="45">
        <v>1.71</v>
      </c>
      <c r="S1185" s="45">
        <v>0.15</v>
      </c>
      <c r="T1185" s="45">
        <v>1.71</v>
      </c>
      <c r="U1185" s="45">
        <v>2.2000000000000002</v>
      </c>
      <c r="V1185" s="45">
        <v>7.46</v>
      </c>
      <c r="W1185" s="45">
        <v>0.59</v>
      </c>
      <c r="X1185" s="45">
        <v>0.55000000000000004</v>
      </c>
      <c r="Y1185" s="15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1" t="s">
        <v>321</v>
      </c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BM1186" s="55"/>
    </row>
    <row r="1187" spans="1:65">
      <c r="BM1187" s="55"/>
    </row>
    <row r="1188" spans="1:65">
      <c r="BM1188" s="55"/>
    </row>
    <row r="1189" spans="1:65"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6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</sheetData>
  <dataConsolidate/>
  <conditionalFormatting sqref="B6:AB11 B25:AC30 B43:AF48 B61:V66 B79:AD84 B97:Y102 B116:AB121 B134:AE139 B152:AB157 B171:W176 B189:AE194 B207:AE212 B225:U230 B243:AE248 B261:H266 B279:H284 B297:H302 B315:AE320 B333:Y338 B352:H357 B370:Q375 B389:U394 B408:X413 B426:H431 B444:T449 B462:AD467 B480:AA485 B499:AB504 B517:J522 B535:AD540 B553:AD558 B571:AE576 B590:AD595 B608:W613 B627:H632 B645:AD650 B663:AB668 B681:AD686 B700:F705 B718:H723 B736:F741 B754:U759 B772:S777 B790:AD795 B808:AC813 B827:AA832 B846:AA851 B865:D870 B883:H888 B901:Y906 B919:AD924 B937:U942 B955:K960 B974:AA979 B993:Z998 B1011:AD1016 B1029:AA1034 B1047:G1052 B1065:Z1070 B1083:AC1088 B1101:AA1106 B1119:X1124 B1138:K1143 B1156:AE1161 B1174:X1179">
    <cfRule type="expression" dxfId="20" priority="195">
      <formula>AND($B6&lt;&gt;$B5,NOT(ISBLANK(INDIRECT(Anlyt_LabRefThisCol))))</formula>
    </cfRule>
  </conditionalFormatting>
  <conditionalFormatting sqref="C2:AB17 C21:AC36 C39:AF54 C57:V72 C75:AD90 C93:Y108 C112:AB127 C130:AE145 C148:AB163 C167:W182 C185:AE200 C203:AE218 C221:U236 C239:AE254 C257:H272 C275:H290 C293:H308 C311:AE326 C329:Y344 C348:H363 C366:Q381 C385:U400 C404:X419 C422:H437 C440:T455 C458:AD473 C476:AA491 C495:AB510 C513:J528 C531:AD546 C549:AD564 C567:AE582 C586:AD601 C604:W619 C623:H638 C641:AD656 C659:AB674 C677:AD692 C696:F711 C714:H729 C732:F747 C750:U765 C768:S783 C786:AD801 C804:AC819 C823:AA838 C842:AA857 C861:D876 C879:H894 C897:Y912 C915:AD930 C933:U948 C951:K966 C970:AA985 C989:Z1004 C1007:AD1022 C1025:AA1040 C1043:G1058 C1061:Z1076 C1079:AC1094 C1097:AA1112 C1115:X1130 C1134:K1149 C1152:AE1167 C1170:X1185">
    <cfRule type="expression" dxfId="19" priority="193" stopIfTrue="1">
      <formula>AND(ISBLANK(INDIRECT(Anlyt_LabRefLastCol)),ISBLANK(INDIRECT(Anlyt_LabRefThisCol)))</formula>
    </cfRule>
    <cfRule type="expression" dxfId="18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9C6A-1F3B-4667-8EF7-2715D6EAFF89}">
  <sheetPr codeName="Sheet17"/>
  <dimension ref="A1:BN1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630</v>
      </c>
      <c r="BM1" s="28" t="s">
        <v>327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231</v>
      </c>
      <c r="E2" s="17" t="s">
        <v>231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244</v>
      </c>
      <c r="E3" s="152" t="s">
        <v>351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1.35</v>
      </c>
      <c r="E6" s="22">
        <v>1.33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1.37</v>
      </c>
      <c r="E7" s="11">
        <v>1.33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19">
        <v>1</v>
      </c>
      <c r="C8" s="9">
        <v>3</v>
      </c>
      <c r="D8" s="11">
        <v>1.36</v>
      </c>
      <c r="E8" s="11"/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1.38</v>
      </c>
      <c r="E9" s="11"/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1.3483333333333301</v>
      </c>
      <c r="BN9" s="28"/>
    </row>
    <row r="10" spans="1:66">
      <c r="A10" s="30"/>
      <c r="B10" s="19">
        <v>1</v>
      </c>
      <c r="C10" s="9">
        <v>5</v>
      </c>
      <c r="D10" s="11">
        <v>1.35</v>
      </c>
      <c r="E10" s="11"/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1.39</v>
      </c>
      <c r="E11" s="11"/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271</v>
      </c>
      <c r="C12" s="12"/>
      <c r="D12" s="23">
        <v>1.3666666666666669</v>
      </c>
      <c r="E12" s="23">
        <v>1.33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272</v>
      </c>
      <c r="C13" s="29"/>
      <c r="D13" s="11">
        <v>1.3650000000000002</v>
      </c>
      <c r="E13" s="11">
        <v>1.33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273</v>
      </c>
      <c r="C14" s="29"/>
      <c r="D14" s="24">
        <v>1.6329931618554436E-2</v>
      </c>
      <c r="E14" s="24">
        <v>0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1.1948730452600805E-2</v>
      </c>
      <c r="E15" s="13">
        <v>0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1.3597033374539214E-2</v>
      </c>
      <c r="E16" s="13">
        <v>-1.3597033374533996E-2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0.67</v>
      </c>
      <c r="E17" s="45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631</v>
      </c>
      <c r="BM19" s="28" t="s">
        <v>67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17" t="s">
        <v>231</v>
      </c>
      <c r="AB20" s="17" t="s">
        <v>231</v>
      </c>
      <c r="AC20" s="17" t="s">
        <v>231</v>
      </c>
      <c r="AD20" s="17" t="s">
        <v>231</v>
      </c>
      <c r="AE20" s="15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51" t="s">
        <v>236</v>
      </c>
      <c r="E21" s="152" t="s">
        <v>237</v>
      </c>
      <c r="F21" s="152" t="s">
        <v>240</v>
      </c>
      <c r="G21" s="152" t="s">
        <v>241</v>
      </c>
      <c r="H21" s="152" t="s">
        <v>242</v>
      </c>
      <c r="I21" s="152" t="s">
        <v>243</v>
      </c>
      <c r="J21" s="152" t="s">
        <v>244</v>
      </c>
      <c r="K21" s="152" t="s">
        <v>245</v>
      </c>
      <c r="L21" s="152" t="s">
        <v>246</v>
      </c>
      <c r="M21" s="152" t="s">
        <v>247</v>
      </c>
      <c r="N21" s="152" t="s">
        <v>248</v>
      </c>
      <c r="O21" s="152" t="s">
        <v>249</v>
      </c>
      <c r="P21" s="152" t="s">
        <v>250</v>
      </c>
      <c r="Q21" s="152" t="s">
        <v>251</v>
      </c>
      <c r="R21" s="152" t="s">
        <v>252</v>
      </c>
      <c r="S21" s="152" t="s">
        <v>253</v>
      </c>
      <c r="T21" s="152" t="s">
        <v>254</v>
      </c>
      <c r="U21" s="152" t="s">
        <v>255</v>
      </c>
      <c r="V21" s="152" t="s">
        <v>256</v>
      </c>
      <c r="W21" s="152" t="s">
        <v>257</v>
      </c>
      <c r="X21" s="152" t="s">
        <v>258</v>
      </c>
      <c r="Y21" s="152" t="s">
        <v>259</v>
      </c>
      <c r="Z21" s="152" t="s">
        <v>260</v>
      </c>
      <c r="AA21" s="152" t="s">
        <v>261</v>
      </c>
      <c r="AB21" s="152" t="s">
        <v>262</v>
      </c>
      <c r="AC21" s="152" t="s">
        <v>263</v>
      </c>
      <c r="AD21" s="152" t="s">
        <v>264</v>
      </c>
      <c r="AE21" s="15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5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2.4420000000000002</v>
      </c>
      <c r="E24" s="22">
        <v>2.5</v>
      </c>
      <c r="F24" s="22">
        <v>2.48</v>
      </c>
      <c r="G24" s="22">
        <v>2.5299999999999998</v>
      </c>
      <c r="H24" s="22">
        <v>2.63</v>
      </c>
      <c r="I24" s="22">
        <v>2.5</v>
      </c>
      <c r="J24" s="154">
        <v>3.29</v>
      </c>
      <c r="K24" s="22">
        <v>2.52</v>
      </c>
      <c r="L24" s="22">
        <v>2.4900000000000002</v>
      </c>
      <c r="M24" s="22">
        <v>2.57</v>
      </c>
      <c r="N24" s="22">
        <v>2.5099999999999998</v>
      </c>
      <c r="O24" s="22">
        <v>2.48</v>
      </c>
      <c r="P24" s="22">
        <v>2.52</v>
      </c>
      <c r="Q24" s="22">
        <v>2.5034697499999998</v>
      </c>
      <c r="R24" s="22">
        <v>2.4900000000000002</v>
      </c>
      <c r="S24" s="22">
        <v>2.48</v>
      </c>
      <c r="T24" s="154">
        <v>2.66</v>
      </c>
      <c r="U24" s="22">
        <v>2.5299999999999998</v>
      </c>
      <c r="V24" s="22">
        <v>2.44</v>
      </c>
      <c r="W24" s="22">
        <v>2.496</v>
      </c>
      <c r="X24" s="22">
        <v>2.37</v>
      </c>
      <c r="Y24" s="22">
        <v>2.52</v>
      </c>
      <c r="Z24" s="154">
        <v>2.69</v>
      </c>
      <c r="AA24" s="22">
        <v>2.4</v>
      </c>
      <c r="AB24" s="154">
        <v>2.1150000000000002</v>
      </c>
      <c r="AC24" s="22">
        <v>2.4500000000000002</v>
      </c>
      <c r="AD24" s="22">
        <v>2.42</v>
      </c>
      <c r="AE24" s="15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2.4598500000000003</v>
      </c>
      <c r="E25" s="11">
        <v>2.52</v>
      </c>
      <c r="F25" s="11">
        <v>2.61</v>
      </c>
      <c r="G25" s="11">
        <v>2.48</v>
      </c>
      <c r="H25" s="11">
        <v>2.59</v>
      </c>
      <c r="I25" s="11">
        <v>2.5</v>
      </c>
      <c r="J25" s="155">
        <v>3.3099999999999996</v>
      </c>
      <c r="K25" s="11">
        <v>2.5099999999999998</v>
      </c>
      <c r="L25" s="11">
        <v>2.46</v>
      </c>
      <c r="M25" s="11">
        <v>2.56</v>
      </c>
      <c r="N25" s="11">
        <v>2.4900000000000002</v>
      </c>
      <c r="O25" s="11">
        <v>2.44</v>
      </c>
      <c r="P25" s="11">
        <v>2.5499999999999998</v>
      </c>
      <c r="Q25" s="11">
        <v>2.5238529999999999</v>
      </c>
      <c r="R25" s="11">
        <v>2.4900000000000002</v>
      </c>
      <c r="S25" s="11">
        <v>2.48</v>
      </c>
      <c r="T25" s="155">
        <v>2.67</v>
      </c>
      <c r="U25" s="11">
        <v>2.5299999999999998</v>
      </c>
      <c r="V25" s="11">
        <v>2.52</v>
      </c>
      <c r="W25" s="11">
        <v>2.556</v>
      </c>
      <c r="X25" s="11">
        <v>2.38</v>
      </c>
      <c r="Y25" s="11">
        <v>2.5</v>
      </c>
      <c r="Z25" s="155">
        <v>2.74</v>
      </c>
      <c r="AA25" s="11">
        <v>2.4</v>
      </c>
      <c r="AB25" s="149">
        <v>2.0299999999999998</v>
      </c>
      <c r="AC25" s="11">
        <v>2.41</v>
      </c>
      <c r="AD25" s="11">
        <v>2.35</v>
      </c>
      <c r="AE25" s="15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2.4601000000000002</v>
      </c>
      <c r="E26" s="11">
        <v>2.52</v>
      </c>
      <c r="F26" s="11">
        <v>2.46</v>
      </c>
      <c r="G26" s="11">
        <v>2.54</v>
      </c>
      <c r="H26" s="11">
        <v>2.62</v>
      </c>
      <c r="I26" s="11">
        <v>2.4900000000000002</v>
      </c>
      <c r="J26" s="155">
        <v>3.3000000000000003</v>
      </c>
      <c r="K26" s="11">
        <v>2.54</v>
      </c>
      <c r="L26" s="11">
        <v>2.4500000000000002</v>
      </c>
      <c r="M26" s="11">
        <v>2.52</v>
      </c>
      <c r="N26" s="11">
        <v>2.5</v>
      </c>
      <c r="O26" s="11">
        <v>2.4900000000000002</v>
      </c>
      <c r="P26" s="11">
        <v>2.5299999999999998</v>
      </c>
      <c r="Q26" s="11">
        <v>2.4957449999999999</v>
      </c>
      <c r="R26" s="11">
        <v>2.4900000000000002</v>
      </c>
      <c r="S26" s="11">
        <v>2.48</v>
      </c>
      <c r="T26" s="155">
        <v>2.66</v>
      </c>
      <c r="U26" s="11">
        <v>2.54</v>
      </c>
      <c r="V26" s="11">
        <v>2.3199999999999998</v>
      </c>
      <c r="W26" s="11">
        <v>2.5350000000000001</v>
      </c>
      <c r="X26" s="11">
        <v>2.37</v>
      </c>
      <c r="Y26" s="11">
        <v>2.5099999999999998</v>
      </c>
      <c r="Z26" s="155">
        <v>2.74</v>
      </c>
      <c r="AA26" s="11">
        <v>2.4300000000000002</v>
      </c>
      <c r="AB26" s="155">
        <v>2.14</v>
      </c>
      <c r="AC26" s="11">
        <v>2.4</v>
      </c>
      <c r="AD26" s="11">
        <v>2.4700000000000002</v>
      </c>
      <c r="AE26" s="15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2.46285</v>
      </c>
      <c r="E27" s="11">
        <v>2.52</v>
      </c>
      <c r="F27" s="149">
        <v>2.23</v>
      </c>
      <c r="G27" s="11">
        <v>2.52</v>
      </c>
      <c r="H27" s="11">
        <v>2.68</v>
      </c>
      <c r="I27" s="11">
        <v>2.5499999999999998</v>
      </c>
      <c r="J27" s="149">
        <v>3</v>
      </c>
      <c r="K27" s="11">
        <v>2.54</v>
      </c>
      <c r="L27" s="11">
        <v>2.5</v>
      </c>
      <c r="M27" s="11">
        <v>2.56</v>
      </c>
      <c r="N27" s="11">
        <v>2.48</v>
      </c>
      <c r="O27" s="11">
        <v>2.44</v>
      </c>
      <c r="P27" s="11">
        <v>2.57</v>
      </c>
      <c r="Q27" s="11">
        <v>2.497255</v>
      </c>
      <c r="R27" s="11">
        <v>2.4900000000000002</v>
      </c>
      <c r="S27" s="11">
        <v>2.4700000000000002</v>
      </c>
      <c r="T27" s="155">
        <v>2.64</v>
      </c>
      <c r="U27" s="11">
        <v>2.5499999999999998</v>
      </c>
      <c r="V27" s="11">
        <v>2.48</v>
      </c>
      <c r="W27" s="11">
        <v>2.5449999999999999</v>
      </c>
      <c r="X27" s="11">
        <v>2.38</v>
      </c>
      <c r="Y27" s="11">
        <v>2.48</v>
      </c>
      <c r="Z27" s="155">
        <v>2.73</v>
      </c>
      <c r="AA27" s="11">
        <v>2.4</v>
      </c>
      <c r="AB27" s="155">
        <v>2.17</v>
      </c>
      <c r="AC27" s="11">
        <v>2.4</v>
      </c>
      <c r="AD27" s="11">
        <v>2.4500000000000002</v>
      </c>
      <c r="AE27" s="15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2.4908755440821251</v>
      </c>
    </row>
    <row r="28" spans="1:65">
      <c r="A28" s="30"/>
      <c r="B28" s="19">
        <v>1</v>
      </c>
      <c r="C28" s="9">
        <v>5</v>
      </c>
      <c r="D28" s="11">
        <v>2.4668999999999999</v>
      </c>
      <c r="E28" s="11">
        <v>2.5099999999999998</v>
      </c>
      <c r="F28" s="11">
        <v>2.69</v>
      </c>
      <c r="G28" s="11">
        <v>2.54</v>
      </c>
      <c r="H28" s="11">
        <v>2.58</v>
      </c>
      <c r="I28" s="11">
        <v>2.52</v>
      </c>
      <c r="J28" s="155">
        <v>3.35</v>
      </c>
      <c r="K28" s="11">
        <v>2.61</v>
      </c>
      <c r="L28" s="11">
        <v>2.4700000000000002</v>
      </c>
      <c r="M28" s="11">
        <v>2.5299999999999998</v>
      </c>
      <c r="N28" s="11">
        <v>2.46</v>
      </c>
      <c r="O28" s="11">
        <v>2.4500000000000002</v>
      </c>
      <c r="P28" s="11">
        <v>2.5499999999999998</v>
      </c>
      <c r="Q28" s="11">
        <v>2.5278333333332998</v>
      </c>
      <c r="R28" s="11">
        <v>2.4900000000000002</v>
      </c>
      <c r="S28" s="11">
        <v>2.4900000000000002</v>
      </c>
      <c r="T28" s="155">
        <v>2.65</v>
      </c>
      <c r="U28" s="11">
        <v>2.5099999999999998</v>
      </c>
      <c r="V28" s="11">
        <v>2.4500000000000002</v>
      </c>
      <c r="W28" s="11">
        <v>2.5680000000000001</v>
      </c>
      <c r="X28" s="11">
        <v>2.38</v>
      </c>
      <c r="Y28" s="11">
        <v>2.52</v>
      </c>
      <c r="Z28" s="155">
        <v>2.8</v>
      </c>
      <c r="AA28" s="11">
        <v>2.39</v>
      </c>
      <c r="AB28" s="155">
        <v>2.14</v>
      </c>
      <c r="AC28" s="11">
        <v>2.42</v>
      </c>
      <c r="AD28" s="11">
        <v>2.36</v>
      </c>
      <c r="AE28" s="15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129</v>
      </c>
    </row>
    <row r="29" spans="1:65">
      <c r="A29" s="30"/>
      <c r="B29" s="19">
        <v>1</v>
      </c>
      <c r="C29" s="9">
        <v>6</v>
      </c>
      <c r="D29" s="11">
        <v>2.4764999999999997</v>
      </c>
      <c r="E29" s="11">
        <v>2.5</v>
      </c>
      <c r="F29" s="11">
        <v>2.3199999999999998</v>
      </c>
      <c r="G29" s="11">
        <v>2.54</v>
      </c>
      <c r="H29" s="11">
        <v>2.61</v>
      </c>
      <c r="I29" s="11">
        <v>2.5099999999999998</v>
      </c>
      <c r="J29" s="155">
        <v>3.32</v>
      </c>
      <c r="K29" s="11">
        <v>2.5</v>
      </c>
      <c r="L29" s="11">
        <v>2.4900000000000002</v>
      </c>
      <c r="M29" s="11">
        <v>2.52</v>
      </c>
      <c r="N29" s="149">
        <v>2.37</v>
      </c>
      <c r="O29" s="11">
        <v>2.46</v>
      </c>
      <c r="P29" s="11">
        <v>2.52</v>
      </c>
      <c r="Q29" s="11">
        <v>2.4984690000000001</v>
      </c>
      <c r="R29" s="11">
        <v>2.5</v>
      </c>
      <c r="S29" s="11">
        <v>2.4900000000000002</v>
      </c>
      <c r="T29" s="155">
        <v>2.64</v>
      </c>
      <c r="U29" s="11">
        <v>2.5499999999999998</v>
      </c>
      <c r="V29" s="11">
        <v>2.38</v>
      </c>
      <c r="W29" s="11">
        <v>2.5659999999999998</v>
      </c>
      <c r="X29" s="11">
        <v>2.39</v>
      </c>
      <c r="Y29" s="11">
        <v>2.4900000000000002</v>
      </c>
      <c r="Z29" s="155">
        <v>2.74</v>
      </c>
      <c r="AA29" s="11">
        <v>2.39</v>
      </c>
      <c r="AB29" s="155">
        <v>2.1800000000000002</v>
      </c>
      <c r="AC29" s="11">
        <v>2.4300000000000002</v>
      </c>
      <c r="AD29" s="11">
        <v>2.42</v>
      </c>
      <c r="AE29" s="15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271</v>
      </c>
      <c r="C30" s="12"/>
      <c r="D30" s="23">
        <v>2.4613666666666663</v>
      </c>
      <c r="E30" s="23">
        <v>2.5116666666666663</v>
      </c>
      <c r="F30" s="23">
        <v>2.4649999999999999</v>
      </c>
      <c r="G30" s="23">
        <v>2.5249999999999999</v>
      </c>
      <c r="H30" s="23">
        <v>2.6183333333333332</v>
      </c>
      <c r="I30" s="23">
        <v>2.5116666666666663</v>
      </c>
      <c r="J30" s="23">
        <v>3.2616666666666667</v>
      </c>
      <c r="K30" s="23">
        <v>2.5366666666666666</v>
      </c>
      <c r="L30" s="23">
        <v>2.476666666666667</v>
      </c>
      <c r="M30" s="23">
        <v>2.5433333333333334</v>
      </c>
      <c r="N30" s="23">
        <v>2.4683333333333337</v>
      </c>
      <c r="O30" s="23">
        <v>2.4600000000000004</v>
      </c>
      <c r="P30" s="23">
        <v>2.5399999999999996</v>
      </c>
      <c r="Q30" s="23">
        <v>2.5077708472222162</v>
      </c>
      <c r="R30" s="23">
        <v>2.4916666666666667</v>
      </c>
      <c r="S30" s="23">
        <v>2.4816666666666669</v>
      </c>
      <c r="T30" s="23">
        <v>2.6533333333333338</v>
      </c>
      <c r="U30" s="23">
        <v>2.5349999999999997</v>
      </c>
      <c r="V30" s="23">
        <v>2.4316666666666666</v>
      </c>
      <c r="W30" s="23">
        <v>2.5443333333333329</v>
      </c>
      <c r="X30" s="23">
        <v>2.3783333333333334</v>
      </c>
      <c r="Y30" s="23">
        <v>2.5033333333333334</v>
      </c>
      <c r="Z30" s="23">
        <v>2.7399999999999998</v>
      </c>
      <c r="AA30" s="23">
        <v>2.4016666666666668</v>
      </c>
      <c r="AB30" s="23">
        <v>2.1291666666666669</v>
      </c>
      <c r="AC30" s="23">
        <v>2.4183333333333334</v>
      </c>
      <c r="AD30" s="23">
        <v>2.4116666666666666</v>
      </c>
      <c r="AE30" s="15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272</v>
      </c>
      <c r="C31" s="29"/>
      <c r="D31" s="11">
        <v>2.4614750000000001</v>
      </c>
      <c r="E31" s="11">
        <v>2.5149999999999997</v>
      </c>
      <c r="F31" s="11">
        <v>2.4699999999999998</v>
      </c>
      <c r="G31" s="11">
        <v>2.5350000000000001</v>
      </c>
      <c r="H31" s="11">
        <v>2.6150000000000002</v>
      </c>
      <c r="I31" s="11">
        <v>2.5049999999999999</v>
      </c>
      <c r="J31" s="11">
        <v>3.3049999999999997</v>
      </c>
      <c r="K31" s="11">
        <v>2.5300000000000002</v>
      </c>
      <c r="L31" s="11">
        <v>2.4800000000000004</v>
      </c>
      <c r="M31" s="11">
        <v>2.5449999999999999</v>
      </c>
      <c r="N31" s="11">
        <v>2.4850000000000003</v>
      </c>
      <c r="O31" s="11">
        <v>2.4550000000000001</v>
      </c>
      <c r="P31" s="11">
        <v>2.54</v>
      </c>
      <c r="Q31" s="11">
        <v>2.5009693749999999</v>
      </c>
      <c r="R31" s="11">
        <v>2.4900000000000002</v>
      </c>
      <c r="S31" s="11">
        <v>2.48</v>
      </c>
      <c r="T31" s="11">
        <v>2.6550000000000002</v>
      </c>
      <c r="U31" s="11">
        <v>2.5350000000000001</v>
      </c>
      <c r="V31" s="11">
        <v>2.4450000000000003</v>
      </c>
      <c r="W31" s="11">
        <v>2.5505</v>
      </c>
      <c r="X31" s="11">
        <v>2.38</v>
      </c>
      <c r="Y31" s="11">
        <v>2.5049999999999999</v>
      </c>
      <c r="Z31" s="11">
        <v>2.74</v>
      </c>
      <c r="AA31" s="11">
        <v>2.4</v>
      </c>
      <c r="AB31" s="11">
        <v>2.14</v>
      </c>
      <c r="AC31" s="11">
        <v>2.415</v>
      </c>
      <c r="AD31" s="11">
        <v>2.42</v>
      </c>
      <c r="AE31" s="15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24">
        <v>1.1320850969192333E-2</v>
      </c>
      <c r="E32" s="24">
        <v>9.8319208025017674E-3</v>
      </c>
      <c r="F32" s="24">
        <v>0.17213366899011942</v>
      </c>
      <c r="G32" s="24">
        <v>2.3452078799117163E-2</v>
      </c>
      <c r="H32" s="24">
        <v>3.544949458972118E-2</v>
      </c>
      <c r="I32" s="24">
        <v>2.1369760566432708E-2</v>
      </c>
      <c r="J32" s="24">
        <v>0.12983322635853531</v>
      </c>
      <c r="K32" s="24">
        <v>3.9327683210006986E-2</v>
      </c>
      <c r="L32" s="24">
        <v>1.9663841605003504E-2</v>
      </c>
      <c r="M32" s="24">
        <v>2.2509257354845505E-2</v>
      </c>
      <c r="N32" s="24">
        <v>5.1153364177409295E-2</v>
      </c>
      <c r="O32" s="24">
        <v>2.0976176963403093E-2</v>
      </c>
      <c r="P32" s="24">
        <v>1.9999999999999928E-2</v>
      </c>
      <c r="Q32" s="24">
        <v>1.4292423378831793E-2</v>
      </c>
      <c r="R32" s="24">
        <v>4.0824829046385439E-3</v>
      </c>
      <c r="S32" s="24">
        <v>7.527726527090846E-3</v>
      </c>
      <c r="T32" s="24">
        <v>1.211060141638993E-2</v>
      </c>
      <c r="U32" s="24">
        <v>1.516575088810313E-2</v>
      </c>
      <c r="V32" s="24">
        <v>7.1670542530852074E-2</v>
      </c>
      <c r="W32" s="24">
        <v>2.6793033920529893E-2</v>
      </c>
      <c r="X32" s="24">
        <v>7.527726527090787E-3</v>
      </c>
      <c r="Y32" s="24">
        <v>1.6329931618554481E-2</v>
      </c>
      <c r="Z32" s="24">
        <v>3.5213633723317976E-2</v>
      </c>
      <c r="AA32" s="24">
        <v>1.4719601443879772E-2</v>
      </c>
      <c r="AB32" s="24">
        <v>5.3890320714082562E-2</v>
      </c>
      <c r="AC32" s="24">
        <v>1.9407902170679614E-2</v>
      </c>
      <c r="AD32" s="24">
        <v>4.7923550230201784E-2</v>
      </c>
      <c r="AE32" s="211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56"/>
    </row>
    <row r="33" spans="1:65">
      <c r="A33" s="30"/>
      <c r="B33" s="3" t="s">
        <v>87</v>
      </c>
      <c r="C33" s="29"/>
      <c r="D33" s="13">
        <v>4.5994167071920751E-3</v>
      </c>
      <c r="E33" s="13">
        <v>3.9145006512946662E-3</v>
      </c>
      <c r="F33" s="13">
        <v>6.9831103038587999E-2</v>
      </c>
      <c r="G33" s="13">
        <v>9.2879519996503616E-3</v>
      </c>
      <c r="H33" s="13">
        <v>1.3538954012624258E-2</v>
      </c>
      <c r="I33" s="13">
        <v>8.508199296522646E-3</v>
      </c>
      <c r="J33" s="13">
        <v>3.9805792445130904E-2</v>
      </c>
      <c r="K33" s="13">
        <v>1.5503685890935738E-2</v>
      </c>
      <c r="L33" s="13">
        <v>7.9396399481844546E-3</v>
      </c>
      <c r="M33" s="13">
        <v>8.8502977804110761E-3</v>
      </c>
      <c r="N33" s="13">
        <v>2.0723847742367029E-2</v>
      </c>
      <c r="O33" s="13">
        <v>8.5269012046354023E-3</v>
      </c>
      <c r="P33" s="13">
        <v>7.8740157480314682E-3</v>
      </c>
      <c r="Q33" s="13">
        <v>5.6992541382571253E-3</v>
      </c>
      <c r="R33" s="13">
        <v>1.6384546774469073E-3</v>
      </c>
      <c r="S33" s="13">
        <v>3.033335068001684E-3</v>
      </c>
      <c r="T33" s="13">
        <v>4.5642970162273599E-3</v>
      </c>
      <c r="U33" s="13">
        <v>5.9825447290347659E-3</v>
      </c>
      <c r="V33" s="13">
        <v>2.9473835173756849E-2</v>
      </c>
      <c r="W33" s="13">
        <v>1.0530473177202895E-2</v>
      </c>
      <c r="X33" s="13">
        <v>3.1651267808370511E-3</v>
      </c>
      <c r="Y33" s="13">
        <v>6.5232749474918028E-3</v>
      </c>
      <c r="Z33" s="13">
        <v>1.2851691139897073E-2</v>
      </c>
      <c r="AA33" s="13">
        <v>6.1289110800332152E-3</v>
      </c>
      <c r="AB33" s="13">
        <v>2.5310522448884175E-2</v>
      </c>
      <c r="AC33" s="13">
        <v>8.0253213662355403E-3</v>
      </c>
      <c r="AD33" s="13">
        <v>1.987154812586114E-2</v>
      </c>
      <c r="AE33" s="15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-1.1846789168397653E-2</v>
      </c>
      <c r="E34" s="13">
        <v>8.346913451351412E-3</v>
      </c>
      <c r="F34" s="13">
        <v>-1.0388132054048538E-2</v>
      </c>
      <c r="G34" s="13">
        <v>1.3699783595751525E-2</v>
      </c>
      <c r="H34" s="13">
        <v>5.1169874606551424E-2</v>
      </c>
      <c r="I34" s="13">
        <v>8.346913451351412E-3</v>
      </c>
      <c r="J34" s="13">
        <v>0.30944585907385203</v>
      </c>
      <c r="K34" s="13">
        <v>1.8383544972101484E-2</v>
      </c>
      <c r="L34" s="13">
        <v>-5.704370677698356E-3</v>
      </c>
      <c r="M34" s="13">
        <v>2.1059980044301652E-2</v>
      </c>
      <c r="N34" s="13">
        <v>-9.0499145179483431E-3</v>
      </c>
      <c r="O34" s="13">
        <v>-1.239545835819833E-2</v>
      </c>
      <c r="P34" s="13">
        <v>1.9721762508201346E-2</v>
      </c>
      <c r="Q34" s="13">
        <v>6.7828772819387151E-3</v>
      </c>
      <c r="R34" s="13">
        <v>3.1760823475157629E-4</v>
      </c>
      <c r="S34" s="13">
        <v>-3.6970443735484526E-3</v>
      </c>
      <c r="T34" s="13">
        <v>6.5221158735601747E-2</v>
      </c>
      <c r="U34" s="13">
        <v>1.7714436204051331E-2</v>
      </c>
      <c r="V34" s="13">
        <v>-2.3770307415048597E-2</v>
      </c>
      <c r="W34" s="13">
        <v>2.1461445305131388E-2</v>
      </c>
      <c r="X34" s="13">
        <v>-4.5181787992648492E-2</v>
      </c>
      <c r="Y34" s="13">
        <v>5.001369611101536E-3</v>
      </c>
      <c r="Z34" s="13">
        <v>0.10001481467420148</v>
      </c>
      <c r="AA34" s="13">
        <v>-3.5814265239948462E-2</v>
      </c>
      <c r="AB34" s="13">
        <v>-0.14521354881612369</v>
      </c>
      <c r="AC34" s="13">
        <v>-2.9123177559448488E-2</v>
      </c>
      <c r="AD34" s="13">
        <v>-3.1799612631648544E-2</v>
      </c>
      <c r="AE34" s="15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>
        <v>0.71</v>
      </c>
      <c r="E35" s="45">
        <v>0.14000000000000001</v>
      </c>
      <c r="F35" s="45">
        <v>0.65</v>
      </c>
      <c r="G35" s="45">
        <v>0.37</v>
      </c>
      <c r="H35" s="45">
        <v>1.94</v>
      </c>
      <c r="I35" s="45">
        <v>0.14000000000000001</v>
      </c>
      <c r="J35" s="45">
        <v>12.78</v>
      </c>
      <c r="K35" s="45">
        <v>0.56000000000000005</v>
      </c>
      <c r="L35" s="45">
        <v>0.45</v>
      </c>
      <c r="M35" s="45">
        <v>0.67</v>
      </c>
      <c r="N35" s="45">
        <v>0.59</v>
      </c>
      <c r="O35" s="45">
        <v>0.73</v>
      </c>
      <c r="P35" s="45">
        <v>0.62</v>
      </c>
      <c r="Q35" s="45">
        <v>7.0000000000000007E-2</v>
      </c>
      <c r="R35" s="45">
        <v>0.2</v>
      </c>
      <c r="S35" s="45">
        <v>0.37</v>
      </c>
      <c r="T35" s="45">
        <v>2.5299999999999998</v>
      </c>
      <c r="U35" s="45">
        <v>0.53</v>
      </c>
      <c r="V35" s="45">
        <v>1.21</v>
      </c>
      <c r="W35" s="45">
        <v>0.69</v>
      </c>
      <c r="X35" s="45">
        <v>2.11</v>
      </c>
      <c r="Y35" s="45">
        <v>0</v>
      </c>
      <c r="Z35" s="45">
        <v>3.99</v>
      </c>
      <c r="AA35" s="45">
        <v>1.71</v>
      </c>
      <c r="AB35" s="45">
        <v>6.31</v>
      </c>
      <c r="AC35" s="45">
        <v>1.43</v>
      </c>
      <c r="AD35" s="45">
        <v>1.55</v>
      </c>
      <c r="AE35" s="15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AD29">
    <cfRule type="expression" dxfId="17" priority="6">
      <formula>AND($B6&lt;&gt;$B5,NOT(ISBLANK(INDIRECT(Anlyt_LabRefThisCol))))</formula>
    </cfRule>
  </conditionalFormatting>
  <conditionalFormatting sqref="C2:E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80F7-5D65-46D9-805C-9FFA7EC1BD5A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632</v>
      </c>
      <c r="BM1" s="28" t="s">
        <v>327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11.82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11.8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271</v>
      </c>
      <c r="C8" s="12"/>
      <c r="D8" s="23">
        <v>11.81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11.81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11.81</v>
      </c>
      <c r="BN9" s="28"/>
    </row>
    <row r="10" spans="1:66">
      <c r="A10" s="30"/>
      <c r="B10" s="3" t="s">
        <v>273</v>
      </c>
      <c r="C10" s="29"/>
      <c r="D10" s="24">
        <v>1.4142135623730649E-2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87</v>
      </c>
      <c r="C11" s="29"/>
      <c r="D11" s="13">
        <v>1.1974712636520447E-3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633</v>
      </c>
      <c r="BM15" s="28" t="s">
        <v>327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352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140.00000000000003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140.00000000000003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12</v>
      </c>
    </row>
    <row r="22" spans="1:65">
      <c r="A22" s="30"/>
      <c r="B22" s="20" t="s">
        <v>271</v>
      </c>
      <c r="C22" s="12"/>
      <c r="D22" s="227">
        <v>140.00000000000003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272</v>
      </c>
      <c r="C23" s="29"/>
      <c r="D23" s="223">
        <v>140.00000000000003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140</v>
      </c>
    </row>
    <row r="24" spans="1:65">
      <c r="A24" s="30"/>
      <c r="B24" s="3" t="s">
        <v>273</v>
      </c>
      <c r="C24" s="29"/>
      <c r="D24" s="223">
        <v>0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18</v>
      </c>
    </row>
    <row r="25" spans="1:65">
      <c r="A25" s="30"/>
      <c r="B25" s="3" t="s">
        <v>87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2.2204460492503131E-16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634</v>
      </c>
      <c r="BM29" s="28" t="s">
        <v>327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352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630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630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4</v>
      </c>
    </row>
    <row r="36" spans="1:65">
      <c r="A36" s="30"/>
      <c r="B36" s="20" t="s">
        <v>271</v>
      </c>
      <c r="C36" s="12"/>
      <c r="D36" s="227">
        <v>630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272</v>
      </c>
      <c r="C37" s="29"/>
      <c r="D37" s="223">
        <v>630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630</v>
      </c>
    </row>
    <row r="38" spans="1:65">
      <c r="A38" s="30"/>
      <c r="B38" s="3" t="s">
        <v>273</v>
      </c>
      <c r="C38" s="29"/>
      <c r="D38" s="223">
        <v>0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19</v>
      </c>
    </row>
    <row r="39" spans="1:65">
      <c r="A39" s="30"/>
      <c r="B39" s="3" t="s">
        <v>87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635</v>
      </c>
      <c r="BM43" s="28" t="s">
        <v>327</v>
      </c>
    </row>
    <row r="44" spans="1:65" ht="15">
      <c r="A44" s="25" t="s">
        <v>102</v>
      </c>
      <c r="B44" s="18" t="s">
        <v>111</v>
      </c>
      <c r="C44" s="15" t="s">
        <v>112</v>
      </c>
      <c r="D44" s="16" t="s">
        <v>352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4.6900000000000004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4.7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271</v>
      </c>
      <c r="C50" s="12"/>
      <c r="D50" s="23">
        <v>4.6950000000000003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4.6950000000000003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4.6950000000000003</v>
      </c>
    </row>
    <row r="52" spans="1:65">
      <c r="A52" s="30"/>
      <c r="B52" s="3" t="s">
        <v>273</v>
      </c>
      <c r="C52" s="29"/>
      <c r="D52" s="24">
        <v>7.0710678118653244E-3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87</v>
      </c>
      <c r="C53" s="29"/>
      <c r="D53" s="13">
        <v>1.5060847309617304E-3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636</v>
      </c>
      <c r="BM57" s="28" t="s">
        <v>327</v>
      </c>
    </row>
    <row r="58" spans="1:65" ht="15">
      <c r="A58" s="25" t="s">
        <v>208</v>
      </c>
      <c r="B58" s="18" t="s">
        <v>111</v>
      </c>
      <c r="C58" s="15" t="s">
        <v>112</v>
      </c>
      <c r="D58" s="16" t="s">
        <v>352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33">
        <v>30</v>
      </c>
      <c r="E62" s="230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4">
        <v>1</v>
      </c>
    </row>
    <row r="63" spans="1:65">
      <c r="A63" s="30"/>
      <c r="B63" s="19">
        <v>1</v>
      </c>
      <c r="C63" s="9">
        <v>2</v>
      </c>
      <c r="D63" s="229">
        <v>20</v>
      </c>
      <c r="E63" s="230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4">
        <v>15</v>
      </c>
    </row>
    <row r="64" spans="1:65">
      <c r="A64" s="30"/>
      <c r="B64" s="20" t="s">
        <v>271</v>
      </c>
      <c r="C64" s="12"/>
      <c r="D64" s="236">
        <v>25</v>
      </c>
      <c r="E64" s="230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4">
        <v>16</v>
      </c>
    </row>
    <row r="65" spans="1:65">
      <c r="A65" s="30"/>
      <c r="B65" s="3" t="s">
        <v>272</v>
      </c>
      <c r="C65" s="29"/>
      <c r="D65" s="229">
        <v>25</v>
      </c>
      <c r="E65" s="230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4">
        <v>25</v>
      </c>
    </row>
    <row r="66" spans="1:65">
      <c r="A66" s="30"/>
      <c r="B66" s="3" t="s">
        <v>273</v>
      </c>
      <c r="C66" s="29"/>
      <c r="D66" s="229">
        <v>7.0710678118654755</v>
      </c>
      <c r="E66" s="230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4">
        <v>21</v>
      </c>
    </row>
    <row r="67" spans="1:65">
      <c r="A67" s="30"/>
      <c r="B67" s="3" t="s">
        <v>87</v>
      </c>
      <c r="C67" s="29"/>
      <c r="D67" s="13">
        <v>0.28284271247461901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637</v>
      </c>
      <c r="BM71" s="28" t="s">
        <v>327</v>
      </c>
    </row>
    <row r="72" spans="1:65" ht="15">
      <c r="A72" s="25" t="s">
        <v>25</v>
      </c>
      <c r="B72" s="18" t="s">
        <v>111</v>
      </c>
      <c r="C72" s="15" t="s">
        <v>112</v>
      </c>
      <c r="D72" s="16" t="s">
        <v>352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18">
        <v>60</v>
      </c>
      <c r="E76" s="220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21"/>
      <c r="AN76" s="221"/>
      <c r="AO76" s="221"/>
      <c r="AP76" s="221"/>
      <c r="AQ76" s="221"/>
      <c r="AR76" s="221"/>
      <c r="AS76" s="221"/>
      <c r="AT76" s="221"/>
      <c r="AU76" s="221"/>
      <c r="AV76" s="221"/>
      <c r="AW76" s="221"/>
      <c r="AX76" s="221"/>
      <c r="AY76" s="221"/>
      <c r="AZ76" s="221"/>
      <c r="BA76" s="221"/>
      <c r="BB76" s="221"/>
      <c r="BC76" s="221"/>
      <c r="BD76" s="221"/>
      <c r="BE76" s="221"/>
      <c r="BF76" s="221"/>
      <c r="BG76" s="221"/>
      <c r="BH76" s="221"/>
      <c r="BI76" s="221"/>
      <c r="BJ76" s="221"/>
      <c r="BK76" s="221"/>
      <c r="BL76" s="221"/>
      <c r="BM76" s="222">
        <v>1</v>
      </c>
    </row>
    <row r="77" spans="1:65">
      <c r="A77" s="30"/>
      <c r="B77" s="19">
        <v>1</v>
      </c>
      <c r="C77" s="9">
        <v>2</v>
      </c>
      <c r="D77" s="223">
        <v>60</v>
      </c>
      <c r="E77" s="220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1"/>
      <c r="BF77" s="221"/>
      <c r="BG77" s="221"/>
      <c r="BH77" s="221"/>
      <c r="BI77" s="221"/>
      <c r="BJ77" s="221"/>
      <c r="BK77" s="221"/>
      <c r="BL77" s="221"/>
      <c r="BM77" s="222">
        <v>16</v>
      </c>
    </row>
    <row r="78" spans="1:65">
      <c r="A78" s="30"/>
      <c r="B78" s="20" t="s">
        <v>271</v>
      </c>
      <c r="C78" s="12"/>
      <c r="D78" s="227">
        <v>60</v>
      </c>
      <c r="E78" s="220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16</v>
      </c>
    </row>
    <row r="79" spans="1:65">
      <c r="A79" s="30"/>
      <c r="B79" s="3" t="s">
        <v>272</v>
      </c>
      <c r="C79" s="29"/>
      <c r="D79" s="223">
        <v>60</v>
      </c>
      <c r="E79" s="220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60</v>
      </c>
    </row>
    <row r="80" spans="1:65">
      <c r="A80" s="30"/>
      <c r="B80" s="3" t="s">
        <v>273</v>
      </c>
      <c r="C80" s="29"/>
      <c r="D80" s="223">
        <v>0</v>
      </c>
      <c r="E80" s="220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22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638</v>
      </c>
      <c r="BM85" s="28" t="s">
        <v>327</v>
      </c>
    </row>
    <row r="86" spans="1:65" ht="15">
      <c r="A86" s="25" t="s">
        <v>51</v>
      </c>
      <c r="B86" s="18" t="s">
        <v>111</v>
      </c>
      <c r="C86" s="15" t="s">
        <v>112</v>
      </c>
      <c r="D86" s="16" t="s">
        <v>352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8">
        <v>80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80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17</v>
      </c>
    </row>
    <row r="92" spans="1:65">
      <c r="A92" s="30"/>
      <c r="B92" s="20" t="s">
        <v>271</v>
      </c>
      <c r="C92" s="12"/>
      <c r="D92" s="227">
        <v>80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272</v>
      </c>
      <c r="C93" s="29"/>
      <c r="D93" s="223">
        <v>80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80</v>
      </c>
    </row>
    <row r="94" spans="1:65">
      <c r="A94" s="30"/>
      <c r="B94" s="3" t="s">
        <v>273</v>
      </c>
      <c r="C94" s="29"/>
      <c r="D94" s="223">
        <v>0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23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639</v>
      </c>
      <c r="BM99" s="28" t="s">
        <v>327</v>
      </c>
    </row>
    <row r="100" spans="1:65" ht="15">
      <c r="A100" s="25" t="s">
        <v>0</v>
      </c>
      <c r="B100" s="18" t="s">
        <v>111</v>
      </c>
      <c r="C100" s="15" t="s">
        <v>112</v>
      </c>
      <c r="D100" s="16" t="s">
        <v>352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8">
        <v>109.99999999999999</v>
      </c>
      <c r="E104" s="220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222">
        <v>1</v>
      </c>
    </row>
    <row r="105" spans="1:65">
      <c r="A105" s="30"/>
      <c r="B105" s="19">
        <v>1</v>
      </c>
      <c r="C105" s="9">
        <v>2</v>
      </c>
      <c r="D105" s="223">
        <v>109.99999999999999</v>
      </c>
      <c r="E105" s="220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2">
        <v>18</v>
      </c>
    </row>
    <row r="106" spans="1:65">
      <c r="A106" s="30"/>
      <c r="B106" s="20" t="s">
        <v>271</v>
      </c>
      <c r="C106" s="12"/>
      <c r="D106" s="227">
        <v>109.99999999999999</v>
      </c>
      <c r="E106" s="220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222">
        <v>16</v>
      </c>
    </row>
    <row r="107" spans="1:65">
      <c r="A107" s="30"/>
      <c r="B107" s="3" t="s">
        <v>272</v>
      </c>
      <c r="C107" s="29"/>
      <c r="D107" s="223">
        <v>109.99999999999999</v>
      </c>
      <c r="E107" s="220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  <c r="BJ107" s="221"/>
      <c r="BK107" s="221"/>
      <c r="BL107" s="221"/>
      <c r="BM107" s="222">
        <v>110</v>
      </c>
    </row>
    <row r="108" spans="1:65">
      <c r="A108" s="30"/>
      <c r="B108" s="3" t="s">
        <v>273</v>
      </c>
      <c r="C108" s="29"/>
      <c r="D108" s="223">
        <v>0</v>
      </c>
      <c r="E108" s="220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1"/>
      <c r="AZ108" s="221"/>
      <c r="BA108" s="221"/>
      <c r="BB108" s="221"/>
      <c r="BC108" s="221"/>
      <c r="BD108" s="221"/>
      <c r="BE108" s="221"/>
      <c r="BF108" s="221"/>
      <c r="BG108" s="221"/>
      <c r="BH108" s="221"/>
      <c r="BI108" s="221"/>
      <c r="BJ108" s="221"/>
      <c r="BK108" s="221"/>
      <c r="BL108" s="221"/>
      <c r="BM108" s="222">
        <v>24</v>
      </c>
    </row>
    <row r="109" spans="1:65">
      <c r="A109" s="30"/>
      <c r="B109" s="3" t="s">
        <v>87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-1.1102230246251565E-16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640</v>
      </c>
      <c r="BM113" s="28" t="s">
        <v>327</v>
      </c>
    </row>
    <row r="114" spans="1:65" ht="15">
      <c r="A114" s="25" t="s">
        <v>52</v>
      </c>
      <c r="B114" s="18" t="s">
        <v>111</v>
      </c>
      <c r="C114" s="15" t="s">
        <v>112</v>
      </c>
      <c r="D114" s="16" t="s">
        <v>352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4.78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4.78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271</v>
      </c>
      <c r="C120" s="12"/>
      <c r="D120" s="23">
        <v>4.78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272</v>
      </c>
      <c r="C121" s="29"/>
      <c r="D121" s="11">
        <v>4.78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4.78</v>
      </c>
    </row>
    <row r="122" spans="1:65">
      <c r="A122" s="30"/>
      <c r="B122" s="3" t="s">
        <v>273</v>
      </c>
      <c r="C122" s="29"/>
      <c r="D122" s="24">
        <v>0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87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641</v>
      </c>
      <c r="BM127" s="28" t="s">
        <v>327</v>
      </c>
    </row>
    <row r="128" spans="1:65" ht="19.5">
      <c r="A128" s="25" t="s">
        <v>353</v>
      </c>
      <c r="B128" s="18" t="s">
        <v>111</v>
      </c>
      <c r="C128" s="15" t="s">
        <v>112</v>
      </c>
      <c r="D128" s="16" t="s">
        <v>352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2.04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2.04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271</v>
      </c>
      <c r="C134" s="12"/>
      <c r="D134" s="23">
        <v>2.04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2.04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2.04</v>
      </c>
    </row>
    <row r="136" spans="1:65">
      <c r="A136" s="30"/>
      <c r="B136" s="3" t="s">
        <v>273</v>
      </c>
      <c r="C136" s="29"/>
      <c r="D136" s="24">
        <v>0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87</v>
      </c>
      <c r="C137" s="29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642</v>
      </c>
      <c r="BM141" s="28" t="s">
        <v>327</v>
      </c>
    </row>
    <row r="142" spans="1:65" ht="15">
      <c r="A142" s="25" t="s">
        <v>108</v>
      </c>
      <c r="B142" s="18" t="s">
        <v>111</v>
      </c>
      <c r="C142" s="15" t="s">
        <v>112</v>
      </c>
      <c r="D142" s="16" t="s">
        <v>352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3.54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3.54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13</v>
      </c>
    </row>
    <row r="148" spans="1:65">
      <c r="A148" s="30"/>
      <c r="B148" s="20" t="s">
        <v>271</v>
      </c>
      <c r="C148" s="12"/>
      <c r="D148" s="23">
        <v>3.54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272</v>
      </c>
      <c r="C149" s="29"/>
      <c r="D149" s="11">
        <v>3.54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3.54</v>
      </c>
    </row>
    <row r="150" spans="1:65">
      <c r="A150" s="30"/>
      <c r="B150" s="3" t="s">
        <v>273</v>
      </c>
      <c r="C150" s="29"/>
      <c r="D150" s="24">
        <v>0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19</v>
      </c>
    </row>
    <row r="151" spans="1:65">
      <c r="A151" s="30"/>
      <c r="B151" s="3" t="s">
        <v>87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643</v>
      </c>
      <c r="BM155" s="28" t="s">
        <v>327</v>
      </c>
    </row>
    <row r="156" spans="1:65" ht="15">
      <c r="A156" s="25" t="s">
        <v>109</v>
      </c>
      <c r="B156" s="18" t="s">
        <v>111</v>
      </c>
      <c r="C156" s="15" t="s">
        <v>112</v>
      </c>
      <c r="D156" s="16" t="s">
        <v>352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113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4">
        <v>4.8000000000000001E-2</v>
      </c>
      <c r="E160" s="211"/>
      <c r="F160" s="212"/>
      <c r="G160" s="212"/>
      <c r="H160" s="212"/>
      <c r="I160" s="212"/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215">
        <v>1</v>
      </c>
    </row>
    <row r="161" spans="1:65">
      <c r="A161" s="30"/>
      <c r="B161" s="19">
        <v>1</v>
      </c>
      <c r="C161" s="9">
        <v>2</v>
      </c>
      <c r="D161" s="24">
        <v>4.9000000000000002E-2</v>
      </c>
      <c r="E161" s="211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  <c r="BK161" s="212"/>
      <c r="BL161" s="212"/>
      <c r="BM161" s="215">
        <v>14</v>
      </c>
    </row>
    <row r="162" spans="1:65">
      <c r="A162" s="30"/>
      <c r="B162" s="20" t="s">
        <v>271</v>
      </c>
      <c r="C162" s="12"/>
      <c r="D162" s="217">
        <v>4.8500000000000001E-2</v>
      </c>
      <c r="E162" s="211"/>
      <c r="F162" s="212"/>
      <c r="G162" s="212"/>
      <c r="H162" s="212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  <c r="BK162" s="212"/>
      <c r="BL162" s="212"/>
      <c r="BM162" s="215">
        <v>16</v>
      </c>
    </row>
    <row r="163" spans="1:65">
      <c r="A163" s="30"/>
      <c r="B163" s="3" t="s">
        <v>272</v>
      </c>
      <c r="C163" s="29"/>
      <c r="D163" s="24">
        <v>4.8500000000000001E-2</v>
      </c>
      <c r="E163" s="211"/>
      <c r="F163" s="212"/>
      <c r="G163" s="212"/>
      <c r="H163" s="212"/>
      <c r="I163" s="212"/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  <c r="BK163" s="212"/>
      <c r="BL163" s="212"/>
      <c r="BM163" s="215">
        <v>4.8500000000000001E-2</v>
      </c>
    </row>
    <row r="164" spans="1:65">
      <c r="A164" s="30"/>
      <c r="B164" s="3" t="s">
        <v>273</v>
      </c>
      <c r="C164" s="29"/>
      <c r="D164" s="24">
        <v>7.0710678118654816E-4</v>
      </c>
      <c r="E164" s="211"/>
      <c r="F164" s="212"/>
      <c r="G164" s="212"/>
      <c r="H164" s="212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  <c r="BK164" s="212"/>
      <c r="BL164" s="212"/>
      <c r="BM164" s="215">
        <v>20</v>
      </c>
    </row>
    <row r="165" spans="1:65">
      <c r="A165" s="30"/>
      <c r="B165" s="3" t="s">
        <v>87</v>
      </c>
      <c r="C165" s="29"/>
      <c r="D165" s="13">
        <v>1.4579521261578313E-2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644</v>
      </c>
      <c r="BM169" s="28" t="s">
        <v>327</v>
      </c>
    </row>
    <row r="170" spans="1:65" ht="19.5">
      <c r="A170" s="25" t="s">
        <v>354</v>
      </c>
      <c r="B170" s="18" t="s">
        <v>111</v>
      </c>
      <c r="C170" s="15" t="s">
        <v>112</v>
      </c>
      <c r="D170" s="16" t="s">
        <v>352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113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2.04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2.0299999999999998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15</v>
      </c>
    </row>
    <row r="176" spans="1:65">
      <c r="A176" s="30"/>
      <c r="B176" s="20" t="s">
        <v>271</v>
      </c>
      <c r="C176" s="12"/>
      <c r="D176" s="23">
        <v>2.0350000000000001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2.0350000000000001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2.0350000000000001</v>
      </c>
    </row>
    <row r="178" spans="1:65">
      <c r="A178" s="30"/>
      <c r="B178" s="3" t="s">
        <v>273</v>
      </c>
      <c r="C178" s="29"/>
      <c r="D178" s="24">
        <v>7.0710678118656384E-3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21</v>
      </c>
    </row>
    <row r="179" spans="1:65">
      <c r="A179" s="30"/>
      <c r="B179" s="3" t="s">
        <v>87</v>
      </c>
      <c r="C179" s="29"/>
      <c r="D179" s="13">
        <v>3.4747261974769719E-3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645</v>
      </c>
      <c r="BM183" s="28" t="s">
        <v>327</v>
      </c>
    </row>
    <row r="184" spans="1:65" ht="15">
      <c r="A184" s="25" t="s">
        <v>34</v>
      </c>
      <c r="B184" s="18" t="s">
        <v>111</v>
      </c>
      <c r="C184" s="15" t="s">
        <v>112</v>
      </c>
      <c r="D184" s="16" t="s">
        <v>352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113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18">
        <v>70.000000000000014</v>
      </c>
      <c r="E188" s="220"/>
      <c r="F188" s="221"/>
      <c r="G188" s="221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21"/>
      <c r="AU188" s="221"/>
      <c r="AV188" s="221"/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G188" s="221"/>
      <c r="BH188" s="221"/>
      <c r="BI188" s="221"/>
      <c r="BJ188" s="221"/>
      <c r="BK188" s="221"/>
      <c r="BL188" s="221"/>
      <c r="BM188" s="222">
        <v>1</v>
      </c>
    </row>
    <row r="189" spans="1:65">
      <c r="A189" s="30"/>
      <c r="B189" s="19">
        <v>1</v>
      </c>
      <c r="C189" s="9">
        <v>2</v>
      </c>
      <c r="D189" s="223">
        <v>60</v>
      </c>
      <c r="E189" s="220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16</v>
      </c>
    </row>
    <row r="190" spans="1:65">
      <c r="A190" s="30"/>
      <c r="B190" s="20" t="s">
        <v>271</v>
      </c>
      <c r="C190" s="12"/>
      <c r="D190" s="227">
        <v>65</v>
      </c>
      <c r="E190" s="220"/>
      <c r="F190" s="221"/>
      <c r="G190" s="221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16</v>
      </c>
    </row>
    <row r="191" spans="1:65">
      <c r="A191" s="30"/>
      <c r="B191" s="3" t="s">
        <v>272</v>
      </c>
      <c r="C191" s="29"/>
      <c r="D191" s="223">
        <v>65</v>
      </c>
      <c r="E191" s="220"/>
      <c r="F191" s="221"/>
      <c r="G191" s="221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65</v>
      </c>
    </row>
    <row r="192" spans="1:65">
      <c r="A192" s="30"/>
      <c r="B192" s="3" t="s">
        <v>273</v>
      </c>
      <c r="C192" s="29"/>
      <c r="D192" s="223">
        <v>7.0710678118654853</v>
      </c>
      <c r="E192" s="220"/>
      <c r="F192" s="221"/>
      <c r="G192" s="221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22</v>
      </c>
    </row>
    <row r="193" spans="1:65">
      <c r="A193" s="30"/>
      <c r="B193" s="3" t="s">
        <v>87</v>
      </c>
      <c r="C193" s="29"/>
      <c r="D193" s="13">
        <v>0.10878565864408439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646</v>
      </c>
      <c r="BM197" s="28" t="s">
        <v>327</v>
      </c>
    </row>
    <row r="198" spans="1:65" ht="15">
      <c r="A198" s="25" t="s">
        <v>58</v>
      </c>
      <c r="B198" s="18" t="s">
        <v>111</v>
      </c>
      <c r="C198" s="15" t="s">
        <v>112</v>
      </c>
      <c r="D198" s="16" t="s">
        <v>352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113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4">
        <v>6.2E-2</v>
      </c>
      <c r="E202" s="211"/>
      <c r="F202" s="212"/>
      <c r="G202" s="212"/>
      <c r="H202" s="212"/>
      <c r="I202" s="212"/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  <c r="BK202" s="212"/>
      <c r="BL202" s="212"/>
      <c r="BM202" s="215">
        <v>1</v>
      </c>
    </row>
    <row r="203" spans="1:65">
      <c r="A203" s="30"/>
      <c r="B203" s="19">
        <v>1</v>
      </c>
      <c r="C203" s="9">
        <v>2</v>
      </c>
      <c r="D203" s="24">
        <v>6.2E-2</v>
      </c>
      <c r="E203" s="211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  <c r="BK203" s="212"/>
      <c r="BL203" s="212"/>
      <c r="BM203" s="215">
        <v>17</v>
      </c>
    </row>
    <row r="204" spans="1:65">
      <c r="A204" s="30"/>
      <c r="B204" s="20" t="s">
        <v>271</v>
      </c>
      <c r="C204" s="12"/>
      <c r="D204" s="217">
        <v>6.2E-2</v>
      </c>
      <c r="E204" s="211"/>
      <c r="F204" s="212"/>
      <c r="G204" s="212"/>
      <c r="H204" s="212"/>
      <c r="I204" s="212"/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  <c r="BK204" s="212"/>
      <c r="BL204" s="212"/>
      <c r="BM204" s="215">
        <v>16</v>
      </c>
    </row>
    <row r="205" spans="1:65">
      <c r="A205" s="30"/>
      <c r="B205" s="3" t="s">
        <v>272</v>
      </c>
      <c r="C205" s="29"/>
      <c r="D205" s="24">
        <v>6.2E-2</v>
      </c>
      <c r="E205" s="211"/>
      <c r="F205" s="212"/>
      <c r="G205" s="212"/>
      <c r="H205" s="212"/>
      <c r="I205" s="212"/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  <c r="BK205" s="212"/>
      <c r="BL205" s="212"/>
      <c r="BM205" s="215">
        <v>6.2E-2</v>
      </c>
    </row>
    <row r="206" spans="1:65">
      <c r="A206" s="30"/>
      <c r="B206" s="3" t="s">
        <v>273</v>
      </c>
      <c r="C206" s="29"/>
      <c r="D206" s="24">
        <v>0</v>
      </c>
      <c r="E206" s="211"/>
      <c r="F206" s="212"/>
      <c r="G206" s="212"/>
      <c r="H206" s="212"/>
      <c r="I206" s="212"/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  <c r="BK206" s="212"/>
      <c r="BL206" s="212"/>
      <c r="BM206" s="215">
        <v>23</v>
      </c>
    </row>
    <row r="207" spans="1:65">
      <c r="A207" s="30"/>
      <c r="B207" s="3" t="s">
        <v>87</v>
      </c>
      <c r="C207" s="29"/>
      <c r="D207" s="13">
        <v>0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647</v>
      </c>
      <c r="BM211" s="28" t="s">
        <v>327</v>
      </c>
    </row>
    <row r="212" spans="1:65" ht="15">
      <c r="A212" s="25" t="s">
        <v>37</v>
      </c>
      <c r="B212" s="18" t="s">
        <v>111</v>
      </c>
      <c r="C212" s="15" t="s">
        <v>112</v>
      </c>
      <c r="D212" s="16" t="s">
        <v>352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33">
        <v>40</v>
      </c>
      <c r="E216" s="230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4">
        <v>1</v>
      </c>
    </row>
    <row r="217" spans="1:65">
      <c r="A217" s="30"/>
      <c r="B217" s="19">
        <v>1</v>
      </c>
      <c r="C217" s="9">
        <v>2</v>
      </c>
      <c r="D217" s="229">
        <v>50</v>
      </c>
      <c r="E217" s="230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4">
        <v>18</v>
      </c>
    </row>
    <row r="218" spans="1:65">
      <c r="A218" s="30"/>
      <c r="B218" s="20" t="s">
        <v>271</v>
      </c>
      <c r="C218" s="12"/>
      <c r="D218" s="236">
        <v>45</v>
      </c>
      <c r="E218" s="230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4">
        <v>16</v>
      </c>
    </row>
    <row r="219" spans="1:65">
      <c r="A219" s="30"/>
      <c r="B219" s="3" t="s">
        <v>272</v>
      </c>
      <c r="C219" s="29"/>
      <c r="D219" s="229">
        <v>45</v>
      </c>
      <c r="E219" s="230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4">
        <v>45</v>
      </c>
    </row>
    <row r="220" spans="1:65">
      <c r="A220" s="30"/>
      <c r="B220" s="3" t="s">
        <v>273</v>
      </c>
      <c r="C220" s="29"/>
      <c r="D220" s="229">
        <v>7.0710678118654755</v>
      </c>
      <c r="E220" s="230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4">
        <v>24</v>
      </c>
    </row>
    <row r="221" spans="1:65">
      <c r="A221" s="30"/>
      <c r="B221" s="3" t="s">
        <v>87</v>
      </c>
      <c r="C221" s="29"/>
      <c r="D221" s="13">
        <v>0.15713484026367724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648</v>
      </c>
      <c r="BM225" s="28" t="s">
        <v>327</v>
      </c>
    </row>
    <row r="226" spans="1:65" ht="15">
      <c r="A226" s="25" t="s">
        <v>60</v>
      </c>
      <c r="B226" s="18" t="s">
        <v>111</v>
      </c>
      <c r="C226" s="15" t="s">
        <v>112</v>
      </c>
      <c r="D226" s="16" t="s">
        <v>352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2.4500000000000002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2.4500000000000002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11</v>
      </c>
    </row>
    <row r="232" spans="1:65">
      <c r="A232" s="30"/>
      <c r="B232" s="20" t="s">
        <v>271</v>
      </c>
      <c r="C232" s="12"/>
      <c r="D232" s="23">
        <v>2.4500000000000002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2.4500000000000002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2.4500000000000002</v>
      </c>
    </row>
    <row r="234" spans="1:65">
      <c r="A234" s="30"/>
      <c r="B234" s="3" t="s">
        <v>273</v>
      </c>
      <c r="C234" s="29"/>
      <c r="D234" s="24">
        <v>0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17</v>
      </c>
    </row>
    <row r="235" spans="1:65">
      <c r="A235" s="30"/>
      <c r="B235" s="3" t="s">
        <v>87</v>
      </c>
      <c r="C235" s="29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649</v>
      </c>
      <c r="BM239" s="28" t="s">
        <v>327</v>
      </c>
    </row>
    <row r="240" spans="1:65" ht="19.5">
      <c r="A240" s="25" t="s">
        <v>355</v>
      </c>
      <c r="B240" s="18" t="s">
        <v>111</v>
      </c>
      <c r="C240" s="15" t="s">
        <v>112</v>
      </c>
      <c r="D240" s="16" t="s">
        <v>352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113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60.84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60.89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12</v>
      </c>
    </row>
    <row r="246" spans="1:65">
      <c r="A246" s="30"/>
      <c r="B246" s="20" t="s">
        <v>271</v>
      </c>
      <c r="C246" s="12"/>
      <c r="D246" s="23">
        <v>60.865000000000002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60.865000000000002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60.865000000000002</v>
      </c>
    </row>
    <row r="248" spans="1:65">
      <c r="A248" s="30"/>
      <c r="B248" s="3" t="s">
        <v>273</v>
      </c>
      <c r="C248" s="29"/>
      <c r="D248" s="24">
        <v>3.5355339059325371E-2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18</v>
      </c>
    </row>
    <row r="249" spans="1:65">
      <c r="A249" s="30"/>
      <c r="B249" s="3" t="s">
        <v>87</v>
      </c>
      <c r="C249" s="29"/>
      <c r="D249" s="13">
        <v>5.8088127921342918E-4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650</v>
      </c>
      <c r="BM253" s="28" t="s">
        <v>327</v>
      </c>
    </row>
    <row r="254" spans="1:65" ht="15">
      <c r="A254" s="25" t="s">
        <v>15</v>
      </c>
      <c r="B254" s="18" t="s">
        <v>111</v>
      </c>
      <c r="C254" s="15" t="s">
        <v>112</v>
      </c>
      <c r="D254" s="16" t="s">
        <v>352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37" t="s">
        <v>96</v>
      </c>
      <c r="E258" s="230"/>
      <c r="F258" s="231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4">
        <v>1</v>
      </c>
    </row>
    <row r="259" spans="1:65">
      <c r="A259" s="30"/>
      <c r="B259" s="19">
        <v>1</v>
      </c>
      <c r="C259" s="9">
        <v>2</v>
      </c>
      <c r="D259" s="238" t="s">
        <v>96</v>
      </c>
      <c r="E259" s="230"/>
      <c r="F259" s="231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4">
        <v>13</v>
      </c>
    </row>
    <row r="260" spans="1:65">
      <c r="A260" s="30"/>
      <c r="B260" s="20" t="s">
        <v>271</v>
      </c>
      <c r="C260" s="12"/>
      <c r="D260" s="236" t="s">
        <v>757</v>
      </c>
      <c r="E260" s="230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4">
        <v>16</v>
      </c>
    </row>
    <row r="261" spans="1:65">
      <c r="A261" s="30"/>
      <c r="B261" s="3" t="s">
        <v>272</v>
      </c>
      <c r="C261" s="29"/>
      <c r="D261" s="229" t="s">
        <v>757</v>
      </c>
      <c r="E261" s="230"/>
      <c r="F261" s="231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4" t="s">
        <v>96</v>
      </c>
    </row>
    <row r="262" spans="1:65">
      <c r="A262" s="30"/>
      <c r="B262" s="3" t="s">
        <v>273</v>
      </c>
      <c r="C262" s="29"/>
      <c r="D262" s="229" t="s">
        <v>757</v>
      </c>
      <c r="E262" s="230"/>
      <c r="F262" s="231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4">
        <v>19</v>
      </c>
    </row>
    <row r="263" spans="1:65">
      <c r="A263" s="30"/>
      <c r="B263" s="3" t="s">
        <v>87</v>
      </c>
      <c r="C263" s="29"/>
      <c r="D263" s="13" t="s">
        <v>757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 t="s">
        <v>757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651</v>
      </c>
      <c r="BM267" s="28" t="s">
        <v>327</v>
      </c>
    </row>
    <row r="268" spans="1:65" ht="15">
      <c r="A268" s="25" t="s">
        <v>18</v>
      </c>
      <c r="B268" s="18" t="s">
        <v>111</v>
      </c>
      <c r="C268" s="15" t="s">
        <v>112</v>
      </c>
      <c r="D268" s="16" t="s">
        <v>352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18">
        <v>219.99999999999997</v>
      </c>
      <c r="E272" s="220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A272" s="221"/>
      <c r="AB272" s="221"/>
      <c r="AC272" s="221"/>
      <c r="AD272" s="221"/>
      <c r="AE272" s="221"/>
      <c r="AF272" s="221"/>
      <c r="AG272" s="221"/>
      <c r="AH272" s="221"/>
      <c r="AI272" s="221"/>
      <c r="AJ272" s="221"/>
      <c r="AK272" s="221"/>
      <c r="AL272" s="221"/>
      <c r="AM272" s="221"/>
      <c r="AN272" s="221"/>
      <c r="AO272" s="221"/>
      <c r="AP272" s="221"/>
      <c r="AQ272" s="221"/>
      <c r="AR272" s="221"/>
      <c r="AS272" s="221"/>
      <c r="AT272" s="221"/>
      <c r="AU272" s="221"/>
      <c r="AV272" s="221"/>
      <c r="AW272" s="221"/>
      <c r="AX272" s="221"/>
      <c r="AY272" s="221"/>
      <c r="AZ272" s="221"/>
      <c r="BA272" s="221"/>
      <c r="BB272" s="221"/>
      <c r="BC272" s="221"/>
      <c r="BD272" s="221"/>
      <c r="BE272" s="221"/>
      <c r="BF272" s="221"/>
      <c r="BG272" s="221"/>
      <c r="BH272" s="221"/>
      <c r="BI272" s="221"/>
      <c r="BJ272" s="221"/>
      <c r="BK272" s="221"/>
      <c r="BL272" s="221"/>
      <c r="BM272" s="222">
        <v>1</v>
      </c>
    </row>
    <row r="273" spans="1:65">
      <c r="A273" s="30"/>
      <c r="B273" s="19">
        <v>1</v>
      </c>
      <c r="C273" s="9">
        <v>2</v>
      </c>
      <c r="D273" s="223">
        <v>200</v>
      </c>
      <c r="E273" s="220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A273" s="221"/>
      <c r="AB273" s="221"/>
      <c r="AC273" s="221"/>
      <c r="AD273" s="221"/>
      <c r="AE273" s="221"/>
      <c r="AF273" s="221"/>
      <c r="AG273" s="221"/>
      <c r="AH273" s="221"/>
      <c r="AI273" s="221"/>
      <c r="AJ273" s="221"/>
      <c r="AK273" s="221"/>
      <c r="AL273" s="221"/>
      <c r="AM273" s="221"/>
      <c r="AN273" s="221"/>
      <c r="AO273" s="221"/>
      <c r="AP273" s="221"/>
      <c r="AQ273" s="221"/>
      <c r="AR273" s="221"/>
      <c r="AS273" s="221"/>
      <c r="AT273" s="221"/>
      <c r="AU273" s="221"/>
      <c r="AV273" s="221"/>
      <c r="AW273" s="221"/>
      <c r="AX273" s="221"/>
      <c r="AY273" s="221"/>
      <c r="AZ273" s="221"/>
      <c r="BA273" s="221"/>
      <c r="BB273" s="221"/>
      <c r="BC273" s="221"/>
      <c r="BD273" s="221"/>
      <c r="BE273" s="221"/>
      <c r="BF273" s="221"/>
      <c r="BG273" s="221"/>
      <c r="BH273" s="221"/>
      <c r="BI273" s="221"/>
      <c r="BJ273" s="221"/>
      <c r="BK273" s="221"/>
      <c r="BL273" s="221"/>
      <c r="BM273" s="222">
        <v>14</v>
      </c>
    </row>
    <row r="274" spans="1:65">
      <c r="A274" s="30"/>
      <c r="B274" s="20" t="s">
        <v>271</v>
      </c>
      <c r="C274" s="12"/>
      <c r="D274" s="227">
        <v>210</v>
      </c>
      <c r="E274" s="220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  <c r="AJ274" s="221"/>
      <c r="AK274" s="221"/>
      <c r="AL274" s="221"/>
      <c r="AM274" s="221"/>
      <c r="AN274" s="221"/>
      <c r="AO274" s="221"/>
      <c r="AP274" s="221"/>
      <c r="AQ274" s="221"/>
      <c r="AR274" s="221"/>
      <c r="AS274" s="221"/>
      <c r="AT274" s="221"/>
      <c r="AU274" s="221"/>
      <c r="AV274" s="221"/>
      <c r="AW274" s="221"/>
      <c r="AX274" s="221"/>
      <c r="AY274" s="221"/>
      <c r="AZ274" s="221"/>
      <c r="BA274" s="221"/>
      <c r="BB274" s="221"/>
      <c r="BC274" s="221"/>
      <c r="BD274" s="221"/>
      <c r="BE274" s="221"/>
      <c r="BF274" s="221"/>
      <c r="BG274" s="221"/>
      <c r="BH274" s="221"/>
      <c r="BI274" s="221"/>
      <c r="BJ274" s="221"/>
      <c r="BK274" s="221"/>
      <c r="BL274" s="221"/>
      <c r="BM274" s="222">
        <v>16</v>
      </c>
    </row>
    <row r="275" spans="1:65">
      <c r="A275" s="30"/>
      <c r="B275" s="3" t="s">
        <v>272</v>
      </c>
      <c r="C275" s="29"/>
      <c r="D275" s="223">
        <v>210</v>
      </c>
      <c r="E275" s="220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  <c r="AJ275" s="221"/>
      <c r="AK275" s="221"/>
      <c r="AL275" s="221"/>
      <c r="AM275" s="221"/>
      <c r="AN275" s="221"/>
      <c r="AO275" s="221"/>
      <c r="AP275" s="221"/>
      <c r="AQ275" s="221"/>
      <c r="AR275" s="221"/>
      <c r="AS275" s="221"/>
      <c r="AT275" s="221"/>
      <c r="AU275" s="221"/>
      <c r="AV275" s="221"/>
      <c r="AW275" s="221"/>
      <c r="AX275" s="221"/>
      <c r="AY275" s="221"/>
      <c r="AZ275" s="221"/>
      <c r="BA275" s="221"/>
      <c r="BB275" s="221"/>
      <c r="BC275" s="221"/>
      <c r="BD275" s="221"/>
      <c r="BE275" s="221"/>
      <c r="BF275" s="221"/>
      <c r="BG275" s="221"/>
      <c r="BH275" s="221"/>
      <c r="BI275" s="221"/>
      <c r="BJ275" s="221"/>
      <c r="BK275" s="221"/>
      <c r="BL275" s="221"/>
      <c r="BM275" s="222">
        <v>210</v>
      </c>
    </row>
    <row r="276" spans="1:65">
      <c r="A276" s="30"/>
      <c r="B276" s="3" t="s">
        <v>273</v>
      </c>
      <c r="C276" s="29"/>
      <c r="D276" s="223">
        <v>14.14213562373093</v>
      </c>
      <c r="E276" s="220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  <c r="AJ276" s="221"/>
      <c r="AK276" s="221"/>
      <c r="AL276" s="221"/>
      <c r="AM276" s="221"/>
      <c r="AN276" s="221"/>
      <c r="AO276" s="221"/>
      <c r="AP276" s="221"/>
      <c r="AQ276" s="221"/>
      <c r="AR276" s="221"/>
      <c r="AS276" s="221"/>
      <c r="AT276" s="221"/>
      <c r="AU276" s="221"/>
      <c r="AV276" s="221"/>
      <c r="AW276" s="221"/>
      <c r="AX276" s="221"/>
      <c r="AY276" s="221"/>
      <c r="AZ276" s="221"/>
      <c r="BA276" s="221"/>
      <c r="BB276" s="221"/>
      <c r="BC276" s="221"/>
      <c r="BD276" s="221"/>
      <c r="BE276" s="221"/>
      <c r="BF276" s="221"/>
      <c r="BG276" s="221"/>
      <c r="BH276" s="221"/>
      <c r="BI276" s="221"/>
      <c r="BJ276" s="221"/>
      <c r="BK276" s="221"/>
      <c r="BL276" s="221"/>
      <c r="BM276" s="222">
        <v>20</v>
      </c>
    </row>
    <row r="277" spans="1:65">
      <c r="A277" s="30"/>
      <c r="B277" s="3" t="s">
        <v>87</v>
      </c>
      <c r="C277" s="29"/>
      <c r="D277" s="13">
        <v>6.7343502970147281E-2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652</v>
      </c>
      <c r="BM281" s="28" t="s">
        <v>327</v>
      </c>
    </row>
    <row r="282" spans="1:65" ht="19.5">
      <c r="A282" s="25" t="s">
        <v>356</v>
      </c>
      <c r="B282" s="18" t="s">
        <v>111</v>
      </c>
      <c r="C282" s="15" t="s">
        <v>112</v>
      </c>
      <c r="D282" s="16" t="s">
        <v>352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113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4">
        <v>0.46700000000000008</v>
      </c>
      <c r="E286" s="211"/>
      <c r="F286" s="212"/>
      <c r="G286" s="212"/>
      <c r="H286" s="212"/>
      <c r="I286" s="212"/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  <c r="BK286" s="212"/>
      <c r="BL286" s="212"/>
      <c r="BM286" s="215">
        <v>1</v>
      </c>
    </row>
    <row r="287" spans="1:65">
      <c r="A287" s="30"/>
      <c r="B287" s="19">
        <v>1</v>
      </c>
      <c r="C287" s="9">
        <v>2</v>
      </c>
      <c r="D287" s="24">
        <v>0.46600000000000003</v>
      </c>
      <c r="E287" s="211"/>
      <c r="F287" s="212"/>
      <c r="G287" s="212"/>
      <c r="H287" s="212"/>
      <c r="I287" s="212"/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  <c r="BK287" s="212"/>
      <c r="BL287" s="212"/>
      <c r="BM287" s="215">
        <v>15</v>
      </c>
    </row>
    <row r="288" spans="1:65">
      <c r="A288" s="30"/>
      <c r="B288" s="20" t="s">
        <v>271</v>
      </c>
      <c r="C288" s="12"/>
      <c r="D288" s="217">
        <v>0.46650000000000003</v>
      </c>
      <c r="E288" s="211"/>
      <c r="F288" s="212"/>
      <c r="G288" s="212"/>
      <c r="H288" s="212"/>
      <c r="I288" s="212"/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  <c r="BK288" s="212"/>
      <c r="BL288" s="212"/>
      <c r="BM288" s="215">
        <v>16</v>
      </c>
    </row>
    <row r="289" spans="1:65">
      <c r="A289" s="30"/>
      <c r="B289" s="3" t="s">
        <v>272</v>
      </c>
      <c r="C289" s="29"/>
      <c r="D289" s="24">
        <v>0.46650000000000003</v>
      </c>
      <c r="E289" s="211"/>
      <c r="F289" s="212"/>
      <c r="G289" s="212"/>
      <c r="H289" s="212"/>
      <c r="I289" s="212"/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  <c r="BK289" s="212"/>
      <c r="BL289" s="212"/>
      <c r="BM289" s="215">
        <v>0.46650000000000003</v>
      </c>
    </row>
    <row r="290" spans="1:65">
      <c r="A290" s="30"/>
      <c r="B290" s="3" t="s">
        <v>273</v>
      </c>
      <c r="C290" s="29"/>
      <c r="D290" s="24">
        <v>7.0710678118658741E-4</v>
      </c>
      <c r="E290" s="211"/>
      <c r="F290" s="212"/>
      <c r="G290" s="212"/>
      <c r="H290" s="212"/>
      <c r="I290" s="212"/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12"/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  <c r="BK290" s="212"/>
      <c r="BL290" s="212"/>
      <c r="BM290" s="215">
        <v>21</v>
      </c>
    </row>
    <row r="291" spans="1:65">
      <c r="A291" s="30"/>
      <c r="B291" s="3" t="s">
        <v>87</v>
      </c>
      <c r="C291" s="29"/>
      <c r="D291" s="13">
        <v>1.5157701633152999E-3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653</v>
      </c>
      <c r="BM295" s="28" t="s">
        <v>327</v>
      </c>
    </row>
    <row r="296" spans="1:65" ht="15">
      <c r="A296" s="25" t="s">
        <v>66</v>
      </c>
      <c r="B296" s="18" t="s">
        <v>111</v>
      </c>
      <c r="C296" s="15" t="s">
        <v>112</v>
      </c>
      <c r="D296" s="16" t="s">
        <v>352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113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18">
        <v>70.000000000000014</v>
      </c>
      <c r="E300" s="220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  <c r="AN300" s="221"/>
      <c r="AO300" s="221"/>
      <c r="AP300" s="221"/>
      <c r="AQ300" s="221"/>
      <c r="AR300" s="221"/>
      <c r="AS300" s="221"/>
      <c r="AT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G300" s="221"/>
      <c r="BH300" s="221"/>
      <c r="BI300" s="221"/>
      <c r="BJ300" s="221"/>
      <c r="BK300" s="221"/>
      <c r="BL300" s="221"/>
      <c r="BM300" s="222">
        <v>1</v>
      </c>
    </row>
    <row r="301" spans="1:65">
      <c r="A301" s="30"/>
      <c r="B301" s="19">
        <v>1</v>
      </c>
      <c r="C301" s="9">
        <v>2</v>
      </c>
      <c r="D301" s="223">
        <v>60</v>
      </c>
      <c r="E301" s="220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  <c r="AJ301" s="221"/>
      <c r="AK301" s="221"/>
      <c r="AL301" s="221"/>
      <c r="AM301" s="221"/>
      <c r="AN301" s="221"/>
      <c r="AO301" s="221"/>
      <c r="AP301" s="221"/>
      <c r="AQ301" s="221"/>
      <c r="AR301" s="221"/>
      <c r="AS301" s="221"/>
      <c r="AT301" s="221"/>
      <c r="AU301" s="221"/>
      <c r="AV301" s="221"/>
      <c r="AW301" s="221"/>
      <c r="AX301" s="221"/>
      <c r="AY301" s="221"/>
      <c r="AZ301" s="221"/>
      <c r="BA301" s="221"/>
      <c r="BB301" s="221"/>
      <c r="BC301" s="221"/>
      <c r="BD301" s="221"/>
      <c r="BE301" s="221"/>
      <c r="BF301" s="221"/>
      <c r="BG301" s="221"/>
      <c r="BH301" s="221"/>
      <c r="BI301" s="221"/>
      <c r="BJ301" s="221"/>
      <c r="BK301" s="221"/>
      <c r="BL301" s="221"/>
      <c r="BM301" s="222">
        <v>16</v>
      </c>
    </row>
    <row r="302" spans="1:65">
      <c r="A302" s="30"/>
      <c r="B302" s="20" t="s">
        <v>271</v>
      </c>
      <c r="C302" s="12"/>
      <c r="D302" s="227">
        <v>65</v>
      </c>
      <c r="E302" s="220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  <c r="AJ302" s="221"/>
      <c r="AK302" s="221"/>
      <c r="AL302" s="221"/>
      <c r="AM302" s="221"/>
      <c r="AN302" s="221"/>
      <c r="AO302" s="221"/>
      <c r="AP302" s="221"/>
      <c r="AQ302" s="221"/>
      <c r="AR302" s="221"/>
      <c r="AS302" s="221"/>
      <c r="AT302" s="221"/>
      <c r="AU302" s="221"/>
      <c r="AV302" s="221"/>
      <c r="AW302" s="221"/>
      <c r="AX302" s="221"/>
      <c r="AY302" s="221"/>
      <c r="AZ302" s="221"/>
      <c r="BA302" s="221"/>
      <c r="BB302" s="221"/>
      <c r="BC302" s="221"/>
      <c r="BD302" s="221"/>
      <c r="BE302" s="221"/>
      <c r="BF302" s="221"/>
      <c r="BG302" s="221"/>
      <c r="BH302" s="221"/>
      <c r="BI302" s="221"/>
      <c r="BJ302" s="221"/>
      <c r="BK302" s="221"/>
      <c r="BL302" s="221"/>
      <c r="BM302" s="222">
        <v>16</v>
      </c>
    </row>
    <row r="303" spans="1:65">
      <c r="A303" s="30"/>
      <c r="B303" s="3" t="s">
        <v>272</v>
      </c>
      <c r="C303" s="29"/>
      <c r="D303" s="223">
        <v>65</v>
      </c>
      <c r="E303" s="220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  <c r="AJ303" s="221"/>
      <c r="AK303" s="221"/>
      <c r="AL303" s="221"/>
      <c r="AM303" s="221"/>
      <c r="AN303" s="221"/>
      <c r="AO303" s="221"/>
      <c r="AP303" s="221"/>
      <c r="AQ303" s="221"/>
      <c r="AR303" s="221"/>
      <c r="AS303" s="221"/>
      <c r="AT303" s="221"/>
      <c r="AU303" s="221"/>
      <c r="AV303" s="221"/>
      <c r="AW303" s="221"/>
      <c r="AX303" s="221"/>
      <c r="AY303" s="221"/>
      <c r="AZ303" s="221"/>
      <c r="BA303" s="221"/>
      <c r="BB303" s="221"/>
      <c r="BC303" s="221"/>
      <c r="BD303" s="221"/>
      <c r="BE303" s="221"/>
      <c r="BF303" s="221"/>
      <c r="BG303" s="221"/>
      <c r="BH303" s="221"/>
      <c r="BI303" s="221"/>
      <c r="BJ303" s="221"/>
      <c r="BK303" s="221"/>
      <c r="BL303" s="221"/>
      <c r="BM303" s="222">
        <v>65</v>
      </c>
    </row>
    <row r="304" spans="1:65">
      <c r="A304" s="30"/>
      <c r="B304" s="3" t="s">
        <v>273</v>
      </c>
      <c r="C304" s="29"/>
      <c r="D304" s="223">
        <v>7.0710678118654853</v>
      </c>
      <c r="E304" s="220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  <c r="AN304" s="221"/>
      <c r="AO304" s="221"/>
      <c r="AP304" s="221"/>
      <c r="AQ304" s="221"/>
      <c r="AR304" s="221"/>
      <c r="AS304" s="221"/>
      <c r="AT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G304" s="221"/>
      <c r="BH304" s="221"/>
      <c r="BI304" s="221"/>
      <c r="BJ304" s="221"/>
      <c r="BK304" s="221"/>
      <c r="BL304" s="221"/>
      <c r="BM304" s="222">
        <v>22</v>
      </c>
    </row>
    <row r="305" spans="1:65">
      <c r="A305" s="30"/>
      <c r="B305" s="3" t="s">
        <v>87</v>
      </c>
      <c r="C305" s="29"/>
      <c r="D305" s="13">
        <v>0.10878565864408439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654</v>
      </c>
      <c r="BM309" s="28" t="s">
        <v>327</v>
      </c>
    </row>
    <row r="310" spans="1:65" ht="15">
      <c r="A310" s="25" t="s">
        <v>44</v>
      </c>
      <c r="B310" s="18" t="s">
        <v>111</v>
      </c>
      <c r="C310" s="15" t="s">
        <v>112</v>
      </c>
      <c r="D310" s="16" t="s">
        <v>352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113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18">
        <v>140.00000000000003</v>
      </c>
      <c r="E314" s="220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  <c r="AJ314" s="221"/>
      <c r="AK314" s="221"/>
      <c r="AL314" s="221"/>
      <c r="AM314" s="221"/>
      <c r="AN314" s="221"/>
      <c r="AO314" s="221"/>
      <c r="AP314" s="221"/>
      <c r="AQ314" s="221"/>
      <c r="AR314" s="221"/>
      <c r="AS314" s="221"/>
      <c r="AT314" s="221"/>
      <c r="AU314" s="221"/>
      <c r="AV314" s="221"/>
      <c r="AW314" s="221"/>
      <c r="AX314" s="221"/>
      <c r="AY314" s="221"/>
      <c r="AZ314" s="221"/>
      <c r="BA314" s="221"/>
      <c r="BB314" s="221"/>
      <c r="BC314" s="221"/>
      <c r="BD314" s="221"/>
      <c r="BE314" s="221"/>
      <c r="BF314" s="221"/>
      <c r="BG314" s="221"/>
      <c r="BH314" s="221"/>
      <c r="BI314" s="221"/>
      <c r="BJ314" s="221"/>
      <c r="BK314" s="221"/>
      <c r="BL314" s="221"/>
      <c r="BM314" s="222">
        <v>1</v>
      </c>
    </row>
    <row r="315" spans="1:65">
      <c r="A315" s="30"/>
      <c r="B315" s="19">
        <v>1</v>
      </c>
      <c r="C315" s="9">
        <v>2</v>
      </c>
      <c r="D315" s="223">
        <v>140.00000000000003</v>
      </c>
      <c r="E315" s="220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  <c r="AJ315" s="221"/>
      <c r="AK315" s="221"/>
      <c r="AL315" s="221"/>
      <c r="AM315" s="221"/>
      <c r="AN315" s="221"/>
      <c r="AO315" s="221"/>
      <c r="AP315" s="221"/>
      <c r="AQ315" s="221"/>
      <c r="AR315" s="221"/>
      <c r="AS315" s="221"/>
      <c r="AT315" s="221"/>
      <c r="AU315" s="221"/>
      <c r="AV315" s="221"/>
      <c r="AW315" s="221"/>
      <c r="AX315" s="221"/>
      <c r="AY315" s="221"/>
      <c r="AZ315" s="221"/>
      <c r="BA315" s="221"/>
      <c r="BB315" s="221"/>
      <c r="BC315" s="221"/>
      <c r="BD315" s="221"/>
      <c r="BE315" s="221"/>
      <c r="BF315" s="221"/>
      <c r="BG315" s="221"/>
      <c r="BH315" s="221"/>
      <c r="BI315" s="221"/>
      <c r="BJ315" s="221"/>
      <c r="BK315" s="221"/>
      <c r="BL315" s="221"/>
      <c r="BM315" s="222">
        <v>17</v>
      </c>
    </row>
    <row r="316" spans="1:65">
      <c r="A316" s="30"/>
      <c r="B316" s="20" t="s">
        <v>271</v>
      </c>
      <c r="C316" s="12"/>
      <c r="D316" s="227">
        <v>140.00000000000003</v>
      </c>
      <c r="E316" s="220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  <c r="AJ316" s="221"/>
      <c r="AK316" s="221"/>
      <c r="AL316" s="221"/>
      <c r="AM316" s="221"/>
      <c r="AN316" s="221"/>
      <c r="AO316" s="221"/>
      <c r="AP316" s="221"/>
      <c r="AQ316" s="221"/>
      <c r="AR316" s="221"/>
      <c r="AS316" s="221"/>
      <c r="AT316" s="221"/>
      <c r="AU316" s="221"/>
      <c r="AV316" s="221"/>
      <c r="AW316" s="221"/>
      <c r="AX316" s="221"/>
      <c r="AY316" s="221"/>
      <c r="AZ316" s="221"/>
      <c r="BA316" s="221"/>
      <c r="BB316" s="221"/>
      <c r="BC316" s="221"/>
      <c r="BD316" s="221"/>
      <c r="BE316" s="221"/>
      <c r="BF316" s="221"/>
      <c r="BG316" s="221"/>
      <c r="BH316" s="221"/>
      <c r="BI316" s="221"/>
      <c r="BJ316" s="221"/>
      <c r="BK316" s="221"/>
      <c r="BL316" s="221"/>
      <c r="BM316" s="222">
        <v>16</v>
      </c>
    </row>
    <row r="317" spans="1:65">
      <c r="A317" s="30"/>
      <c r="B317" s="3" t="s">
        <v>272</v>
      </c>
      <c r="C317" s="29"/>
      <c r="D317" s="223">
        <v>140.00000000000003</v>
      </c>
      <c r="E317" s="220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  <c r="AN317" s="221"/>
      <c r="AO317" s="221"/>
      <c r="AP317" s="221"/>
      <c r="AQ317" s="221"/>
      <c r="AR317" s="221"/>
      <c r="AS317" s="221"/>
      <c r="AT317" s="221"/>
      <c r="AU317" s="221"/>
      <c r="AV317" s="221"/>
      <c r="AW317" s="221"/>
      <c r="AX317" s="221"/>
      <c r="AY317" s="221"/>
      <c r="AZ317" s="221"/>
      <c r="BA317" s="221"/>
      <c r="BB317" s="221"/>
      <c r="BC317" s="221"/>
      <c r="BD317" s="221"/>
      <c r="BE317" s="221"/>
      <c r="BF317" s="221"/>
      <c r="BG317" s="221"/>
      <c r="BH317" s="221"/>
      <c r="BI317" s="221"/>
      <c r="BJ317" s="221"/>
      <c r="BK317" s="221"/>
      <c r="BL317" s="221"/>
      <c r="BM317" s="222">
        <v>140</v>
      </c>
    </row>
    <row r="318" spans="1:65">
      <c r="A318" s="30"/>
      <c r="B318" s="3" t="s">
        <v>273</v>
      </c>
      <c r="C318" s="29"/>
      <c r="D318" s="223">
        <v>0</v>
      </c>
      <c r="E318" s="220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  <c r="AJ318" s="221"/>
      <c r="AK318" s="221"/>
      <c r="AL318" s="221"/>
      <c r="AM318" s="221"/>
      <c r="AN318" s="221"/>
      <c r="AO318" s="221"/>
      <c r="AP318" s="221"/>
      <c r="AQ318" s="221"/>
      <c r="AR318" s="221"/>
      <c r="AS318" s="221"/>
      <c r="AT318" s="221"/>
      <c r="AU318" s="221"/>
      <c r="AV318" s="221"/>
      <c r="AW318" s="221"/>
      <c r="AX318" s="221"/>
      <c r="AY318" s="221"/>
      <c r="AZ318" s="221"/>
      <c r="BA318" s="221"/>
      <c r="BB318" s="221"/>
      <c r="BC318" s="221"/>
      <c r="BD318" s="221"/>
      <c r="BE318" s="221"/>
      <c r="BF318" s="221"/>
      <c r="BG318" s="221"/>
      <c r="BH318" s="221"/>
      <c r="BI318" s="221"/>
      <c r="BJ318" s="221"/>
      <c r="BK318" s="221"/>
      <c r="BL318" s="221"/>
      <c r="BM318" s="222">
        <v>23</v>
      </c>
    </row>
    <row r="319" spans="1:65">
      <c r="A319" s="30"/>
      <c r="B319" s="3" t="s">
        <v>87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655</v>
      </c>
      <c r="BM323" s="28" t="s">
        <v>327</v>
      </c>
    </row>
    <row r="324" spans="1:65" ht="15">
      <c r="A324" s="25" t="s">
        <v>45</v>
      </c>
      <c r="B324" s="18" t="s">
        <v>111</v>
      </c>
      <c r="C324" s="15" t="s">
        <v>112</v>
      </c>
      <c r="D324" s="16" t="s">
        <v>352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113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8">
        <v>189.99999999999997</v>
      </c>
      <c r="E328" s="220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2">
        <v>1</v>
      </c>
    </row>
    <row r="329" spans="1:65">
      <c r="A329" s="30"/>
      <c r="B329" s="19">
        <v>1</v>
      </c>
      <c r="C329" s="9">
        <v>2</v>
      </c>
      <c r="D329" s="223">
        <v>189.99999999999997</v>
      </c>
      <c r="E329" s="220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2">
        <v>18</v>
      </c>
    </row>
    <row r="330" spans="1:65">
      <c r="A330" s="30"/>
      <c r="B330" s="20" t="s">
        <v>271</v>
      </c>
      <c r="C330" s="12"/>
      <c r="D330" s="227">
        <v>189.99999999999997</v>
      </c>
      <c r="E330" s="220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2">
        <v>16</v>
      </c>
    </row>
    <row r="331" spans="1:65">
      <c r="A331" s="30"/>
      <c r="B331" s="3" t="s">
        <v>272</v>
      </c>
      <c r="C331" s="29"/>
      <c r="D331" s="223">
        <v>189.99999999999997</v>
      </c>
      <c r="E331" s="220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2">
        <v>190</v>
      </c>
    </row>
    <row r="332" spans="1:65">
      <c r="A332" s="30"/>
      <c r="B332" s="3" t="s">
        <v>273</v>
      </c>
      <c r="C332" s="29"/>
      <c r="D332" s="223">
        <v>0</v>
      </c>
      <c r="E332" s="220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2">
        <v>24</v>
      </c>
    </row>
    <row r="333" spans="1:65">
      <c r="A333" s="30"/>
      <c r="B333" s="3" t="s">
        <v>87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-1.1102230246251565E-16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4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3" priority="70" stopIfTrue="1">
      <formula>AND(ISBLANK(INDIRECT(Anlyt_LabRefLastCol)),ISBLANK(INDIRECT(Anlyt_LabRefThisCol)))</formula>
    </cfRule>
    <cfRule type="expression" dxfId="12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9F81-0AF9-4785-B4F2-FB4E671AB7B0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656</v>
      </c>
      <c r="BM1" s="28" t="s">
        <v>327</v>
      </c>
    </row>
    <row r="2" spans="1:66" ht="18">
      <c r="A2" s="25" t="s">
        <v>499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5.93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5.98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271</v>
      </c>
      <c r="C8" s="12"/>
      <c r="D8" s="23">
        <v>5.9550000000000001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5.9550000000000001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5.9550000000000001</v>
      </c>
      <c r="BN9" s="28"/>
    </row>
    <row r="10" spans="1:66">
      <c r="A10" s="30"/>
      <c r="B10" s="3" t="s">
        <v>273</v>
      </c>
      <c r="C10" s="29"/>
      <c r="D10" s="24">
        <v>3.5355339059327882E-2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87</v>
      </c>
      <c r="C11" s="29"/>
      <c r="D11" s="13">
        <v>5.9370846447234062E-3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1" priority="3">
      <formula>AND($B6&lt;&gt;$B5,NOT(ISBLANK(INDIRECT(Anlyt_LabRefThisCol))))</formula>
    </cfRule>
  </conditionalFormatting>
  <conditionalFormatting sqref="C2:D1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D5C0-F760-48C6-8CDB-589CC1CB917F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657</v>
      </c>
      <c r="BM1" s="28" t="s">
        <v>327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0.3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5">
        <v>1</v>
      </c>
    </row>
    <row r="7" spans="1:66">
      <c r="A7" s="30"/>
      <c r="B7" s="19">
        <v>1</v>
      </c>
      <c r="C7" s="9">
        <v>2</v>
      </c>
      <c r="D7" s="24">
        <v>0.3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5">
        <v>22</v>
      </c>
    </row>
    <row r="8" spans="1:66">
      <c r="A8" s="30"/>
      <c r="B8" s="20" t="s">
        <v>271</v>
      </c>
      <c r="C8" s="12"/>
      <c r="D8" s="217">
        <v>0.3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5">
        <v>16</v>
      </c>
    </row>
    <row r="9" spans="1:66">
      <c r="A9" s="30"/>
      <c r="B9" s="3" t="s">
        <v>272</v>
      </c>
      <c r="C9" s="29"/>
      <c r="D9" s="24">
        <v>0.3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5">
        <v>0.3</v>
      </c>
      <c r="BN9" s="28"/>
    </row>
    <row r="10" spans="1:66">
      <c r="A10" s="30"/>
      <c r="B10" s="3" t="s">
        <v>273</v>
      </c>
      <c r="C10" s="29"/>
      <c r="D10" s="24">
        <v>0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5">
        <v>28</v>
      </c>
    </row>
    <row r="11" spans="1:66">
      <c r="A11" s="30"/>
      <c r="B11" s="3" t="s">
        <v>87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658</v>
      </c>
      <c r="BM15" s="28" t="s">
        <v>327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352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149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147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12</v>
      </c>
    </row>
    <row r="22" spans="1:65">
      <c r="A22" s="30"/>
      <c r="B22" s="20" t="s">
        <v>271</v>
      </c>
      <c r="C22" s="12"/>
      <c r="D22" s="227">
        <v>148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272</v>
      </c>
      <c r="C23" s="29"/>
      <c r="D23" s="223">
        <v>148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148</v>
      </c>
    </row>
    <row r="24" spans="1:65">
      <c r="A24" s="30"/>
      <c r="B24" s="3" t="s">
        <v>273</v>
      </c>
      <c r="C24" s="29"/>
      <c r="D24" s="223">
        <v>1.4142135623730951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29</v>
      </c>
    </row>
    <row r="25" spans="1:65">
      <c r="A25" s="30"/>
      <c r="B25" s="3" t="s">
        <v>87</v>
      </c>
      <c r="C25" s="29"/>
      <c r="D25" s="13">
        <v>9.5554970430614533E-3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659</v>
      </c>
      <c r="BM29" s="28" t="s">
        <v>327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352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570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572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4</v>
      </c>
    </row>
    <row r="36" spans="1:65">
      <c r="A36" s="30"/>
      <c r="B36" s="20" t="s">
        <v>271</v>
      </c>
      <c r="C36" s="12"/>
      <c r="D36" s="227">
        <v>571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272</v>
      </c>
      <c r="C37" s="29"/>
      <c r="D37" s="223">
        <v>571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571</v>
      </c>
    </row>
    <row r="38" spans="1:65">
      <c r="A38" s="30"/>
      <c r="B38" s="3" t="s">
        <v>273</v>
      </c>
      <c r="C38" s="29"/>
      <c r="D38" s="223">
        <v>1.4142135623730951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30</v>
      </c>
    </row>
    <row r="39" spans="1:65">
      <c r="A39" s="30"/>
      <c r="B39" s="3" t="s">
        <v>87</v>
      </c>
      <c r="C39" s="29"/>
      <c r="D39" s="13">
        <v>2.4767312826148775E-3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660</v>
      </c>
      <c r="BM43" s="28" t="s">
        <v>327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352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271</v>
      </c>
      <c r="C50" s="12"/>
      <c r="D50" s="23">
        <v>2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</v>
      </c>
    </row>
    <row r="52" spans="1:65">
      <c r="A52" s="30"/>
      <c r="B52" s="3" t="s">
        <v>273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87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661</v>
      </c>
      <c r="BM57" s="28" t="s">
        <v>327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352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1.18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1.1200000000000001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271</v>
      </c>
      <c r="C64" s="12"/>
      <c r="D64" s="23">
        <v>1.1499999999999999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1.1499999999999999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1.1499999999999999</v>
      </c>
    </row>
    <row r="66" spans="1:65">
      <c r="A66" s="30"/>
      <c r="B66" s="3" t="s">
        <v>273</v>
      </c>
      <c r="C66" s="29"/>
      <c r="D66" s="24">
        <v>4.2426406871192736E-2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87</v>
      </c>
      <c r="C67" s="29"/>
      <c r="D67" s="13">
        <v>3.6892527714080643E-2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662</v>
      </c>
      <c r="BM71" s="28" t="s">
        <v>327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352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271</v>
      </c>
      <c r="C78" s="12"/>
      <c r="D78" s="23">
        <v>0.25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272</v>
      </c>
      <c r="C79" s="29"/>
      <c r="D79" s="11">
        <v>0.25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0.25</v>
      </c>
    </row>
    <row r="80" spans="1:65">
      <c r="A80" s="30"/>
      <c r="B80" s="3" t="s">
        <v>273</v>
      </c>
      <c r="C80" s="29"/>
      <c r="D80" s="24">
        <v>7.0710678118654779E-2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87</v>
      </c>
      <c r="C81" s="29"/>
      <c r="D81" s="13">
        <v>0.28284271247461912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663</v>
      </c>
      <c r="BM85" s="28" t="s">
        <v>327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352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8">
        <v>61.500000000000007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62.20000000000001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28</v>
      </c>
    </row>
    <row r="92" spans="1:65">
      <c r="A92" s="30"/>
      <c r="B92" s="20" t="s">
        <v>271</v>
      </c>
      <c r="C92" s="12"/>
      <c r="D92" s="227">
        <v>61.850000000000009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272</v>
      </c>
      <c r="C93" s="29"/>
      <c r="D93" s="223">
        <v>61.850000000000009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61.85</v>
      </c>
    </row>
    <row r="94" spans="1:65">
      <c r="A94" s="30"/>
      <c r="B94" s="3" t="s">
        <v>273</v>
      </c>
      <c r="C94" s="29"/>
      <c r="D94" s="223">
        <v>0.49497474683058529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34</v>
      </c>
    </row>
    <row r="95" spans="1:65">
      <c r="A95" s="30"/>
      <c r="B95" s="3" t="s">
        <v>87</v>
      </c>
      <c r="C95" s="29"/>
      <c r="D95" s="13">
        <v>8.0028253327499629E-3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664</v>
      </c>
      <c r="BM99" s="28" t="s">
        <v>327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352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8">
        <v>54.4</v>
      </c>
      <c r="E104" s="220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222">
        <v>1</v>
      </c>
    </row>
    <row r="105" spans="1:65">
      <c r="A105" s="30"/>
      <c r="B105" s="19">
        <v>1</v>
      </c>
      <c r="C105" s="9">
        <v>2</v>
      </c>
      <c r="D105" s="223">
        <v>53.9</v>
      </c>
      <c r="E105" s="220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2">
        <v>16</v>
      </c>
    </row>
    <row r="106" spans="1:65">
      <c r="A106" s="30"/>
      <c r="B106" s="20" t="s">
        <v>271</v>
      </c>
      <c r="C106" s="12"/>
      <c r="D106" s="227">
        <v>54.15</v>
      </c>
      <c r="E106" s="220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222">
        <v>16</v>
      </c>
    </row>
    <row r="107" spans="1:65">
      <c r="A107" s="30"/>
      <c r="B107" s="3" t="s">
        <v>272</v>
      </c>
      <c r="C107" s="29"/>
      <c r="D107" s="223">
        <v>54.15</v>
      </c>
      <c r="E107" s="220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  <c r="BJ107" s="221"/>
      <c r="BK107" s="221"/>
      <c r="BL107" s="221"/>
      <c r="BM107" s="222">
        <v>54.15</v>
      </c>
    </row>
    <row r="108" spans="1:65">
      <c r="A108" s="30"/>
      <c r="B108" s="3" t="s">
        <v>273</v>
      </c>
      <c r="C108" s="29"/>
      <c r="D108" s="223">
        <v>0.35355339059327379</v>
      </c>
      <c r="E108" s="220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1"/>
      <c r="AZ108" s="221"/>
      <c r="BA108" s="221"/>
      <c r="BB108" s="221"/>
      <c r="BC108" s="221"/>
      <c r="BD108" s="221"/>
      <c r="BE108" s="221"/>
      <c r="BF108" s="221"/>
      <c r="BG108" s="221"/>
      <c r="BH108" s="221"/>
      <c r="BI108" s="221"/>
      <c r="BJ108" s="221"/>
      <c r="BK108" s="221"/>
      <c r="BL108" s="221"/>
      <c r="BM108" s="222">
        <v>35</v>
      </c>
    </row>
    <row r="109" spans="1:65">
      <c r="A109" s="30"/>
      <c r="B109" s="3" t="s">
        <v>87</v>
      </c>
      <c r="C109" s="29"/>
      <c r="D109" s="13">
        <v>6.5291484874104118E-3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665</v>
      </c>
      <c r="BM113" s="28" t="s">
        <v>327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352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358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8">
        <v>65</v>
      </c>
      <c r="E118" s="220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1</v>
      </c>
    </row>
    <row r="119" spans="1:65">
      <c r="A119" s="30"/>
      <c r="B119" s="19">
        <v>1</v>
      </c>
      <c r="C119" s="9">
        <v>2</v>
      </c>
      <c r="D119" s="223">
        <v>60</v>
      </c>
      <c r="E119" s="220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2">
        <v>17</v>
      </c>
    </row>
    <row r="120" spans="1:65">
      <c r="A120" s="30"/>
      <c r="B120" s="20" t="s">
        <v>271</v>
      </c>
      <c r="C120" s="12"/>
      <c r="D120" s="227">
        <v>62.5</v>
      </c>
      <c r="E120" s="220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2">
        <v>16</v>
      </c>
    </row>
    <row r="121" spans="1:65">
      <c r="A121" s="30"/>
      <c r="B121" s="3" t="s">
        <v>272</v>
      </c>
      <c r="C121" s="29"/>
      <c r="D121" s="223">
        <v>62.5</v>
      </c>
      <c r="E121" s="220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2">
        <v>62.5</v>
      </c>
    </row>
    <row r="122" spans="1:65">
      <c r="A122" s="30"/>
      <c r="B122" s="3" t="s">
        <v>273</v>
      </c>
      <c r="C122" s="29"/>
      <c r="D122" s="223">
        <v>3.5355339059327378</v>
      </c>
      <c r="E122" s="220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2">
        <v>36</v>
      </c>
    </row>
    <row r="123" spans="1:65">
      <c r="A123" s="30"/>
      <c r="B123" s="3" t="s">
        <v>87</v>
      </c>
      <c r="C123" s="29"/>
      <c r="D123" s="13">
        <v>5.6568542494923803E-2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666</v>
      </c>
      <c r="BM127" s="28" t="s">
        <v>327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352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6.5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6.38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31</v>
      </c>
    </row>
    <row r="134" spans="1:65">
      <c r="A134" s="30"/>
      <c r="B134" s="20" t="s">
        <v>271</v>
      </c>
      <c r="C134" s="12"/>
      <c r="D134" s="23">
        <v>6.4399999999999995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6.4399999999999995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6.44</v>
      </c>
    </row>
    <row r="136" spans="1:65">
      <c r="A136" s="30"/>
      <c r="B136" s="3" t="s">
        <v>273</v>
      </c>
      <c r="C136" s="29"/>
      <c r="D136" s="24">
        <v>8.4852813742385777E-2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37</v>
      </c>
    </row>
    <row r="137" spans="1:65">
      <c r="A137" s="30"/>
      <c r="B137" s="3" t="s">
        <v>87</v>
      </c>
      <c r="C137" s="29"/>
      <c r="D137" s="13">
        <v>1.3175902755028848E-2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-1.1102230246251565E-16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667</v>
      </c>
      <c r="BM141" s="28" t="s">
        <v>327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352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358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8">
        <v>104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30"/>
      <c r="B147" s="19">
        <v>1</v>
      </c>
      <c r="C147" s="9">
        <v>2</v>
      </c>
      <c r="D147" s="223">
        <v>102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18</v>
      </c>
    </row>
    <row r="148" spans="1:65">
      <c r="A148" s="30"/>
      <c r="B148" s="20" t="s">
        <v>271</v>
      </c>
      <c r="C148" s="12"/>
      <c r="D148" s="227">
        <v>103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30"/>
      <c r="B149" s="3" t="s">
        <v>272</v>
      </c>
      <c r="C149" s="29"/>
      <c r="D149" s="223">
        <v>103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103</v>
      </c>
    </row>
    <row r="150" spans="1:65">
      <c r="A150" s="30"/>
      <c r="B150" s="3" t="s">
        <v>273</v>
      </c>
      <c r="C150" s="29"/>
      <c r="D150" s="223">
        <v>1.4142135623730951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38</v>
      </c>
    </row>
    <row r="151" spans="1:65">
      <c r="A151" s="30"/>
      <c r="B151" s="3" t="s">
        <v>87</v>
      </c>
      <c r="C151" s="29"/>
      <c r="D151" s="13">
        <v>1.3730228760903837E-2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668</v>
      </c>
      <c r="BM155" s="28" t="s">
        <v>327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352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113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358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4.63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4.6500000000000004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33</v>
      </c>
    </row>
    <row r="162" spans="1:65">
      <c r="A162" s="30"/>
      <c r="B162" s="20" t="s">
        <v>271</v>
      </c>
      <c r="C162" s="12"/>
      <c r="D162" s="23">
        <v>4.6400000000000006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272</v>
      </c>
      <c r="C163" s="29"/>
      <c r="D163" s="11">
        <v>4.6400000000000006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4.6399999999999997</v>
      </c>
    </row>
    <row r="164" spans="1:65">
      <c r="A164" s="30"/>
      <c r="B164" s="3" t="s">
        <v>273</v>
      </c>
      <c r="C164" s="29"/>
      <c r="D164" s="24">
        <v>1.4142135623731277E-2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87</v>
      </c>
      <c r="C165" s="29"/>
      <c r="D165" s="13">
        <v>3.047874056838637E-3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2.2204460492503131E-16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669</v>
      </c>
      <c r="BM169" s="28" t="s">
        <v>327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352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113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358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2.4700000000000002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2.52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34</v>
      </c>
    </row>
    <row r="176" spans="1:65">
      <c r="A176" s="30"/>
      <c r="B176" s="20" t="s">
        <v>271</v>
      </c>
      <c r="C176" s="12"/>
      <c r="D176" s="23">
        <v>2.4950000000000001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2.4950000000000001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2.4950000000000001</v>
      </c>
    </row>
    <row r="178" spans="1:65">
      <c r="A178" s="30"/>
      <c r="B178" s="3" t="s">
        <v>273</v>
      </c>
      <c r="C178" s="29"/>
      <c r="D178" s="24">
        <v>3.5355339059327251E-2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87</v>
      </c>
      <c r="C179" s="29"/>
      <c r="D179" s="13">
        <v>1.417047657688467E-2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670</v>
      </c>
      <c r="BM183" s="28" t="s">
        <v>327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352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113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358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1.18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1.1499999999999999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271</v>
      </c>
      <c r="C190" s="12"/>
      <c r="D190" s="23">
        <v>1.165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272</v>
      </c>
      <c r="C191" s="29"/>
      <c r="D191" s="11">
        <v>1.165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1.165</v>
      </c>
    </row>
    <row r="192" spans="1:65">
      <c r="A192" s="30"/>
      <c r="B192" s="3" t="s">
        <v>273</v>
      </c>
      <c r="C192" s="29"/>
      <c r="D192" s="24">
        <v>2.1213203435596444E-2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87</v>
      </c>
      <c r="C193" s="29"/>
      <c r="D193" s="13">
        <v>1.820875831381669E-2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671</v>
      </c>
      <c r="BM197" s="28" t="s">
        <v>327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352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113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358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33">
        <v>15.7</v>
      </c>
      <c r="E202" s="230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1"/>
      <c r="Y202" s="231"/>
      <c r="Z202" s="231"/>
      <c r="AA202" s="231"/>
      <c r="AB202" s="231"/>
      <c r="AC202" s="231"/>
      <c r="AD202" s="231"/>
      <c r="AE202" s="231"/>
      <c r="AF202" s="231"/>
      <c r="AG202" s="231"/>
      <c r="AH202" s="231"/>
      <c r="AI202" s="231"/>
      <c r="AJ202" s="231"/>
      <c r="AK202" s="231"/>
      <c r="AL202" s="231"/>
      <c r="AM202" s="231"/>
      <c r="AN202" s="231"/>
      <c r="AO202" s="231"/>
      <c r="AP202" s="231"/>
      <c r="AQ202" s="231"/>
      <c r="AR202" s="231"/>
      <c r="AS202" s="231"/>
      <c r="AT202" s="231"/>
      <c r="AU202" s="231"/>
      <c r="AV202" s="231"/>
      <c r="AW202" s="231"/>
      <c r="AX202" s="231"/>
      <c r="AY202" s="231"/>
      <c r="AZ202" s="231"/>
      <c r="BA202" s="231"/>
      <c r="BB202" s="231"/>
      <c r="BC202" s="231"/>
      <c r="BD202" s="231"/>
      <c r="BE202" s="231"/>
      <c r="BF202" s="231"/>
      <c r="BG202" s="231"/>
      <c r="BH202" s="231"/>
      <c r="BI202" s="231"/>
      <c r="BJ202" s="231"/>
      <c r="BK202" s="231"/>
      <c r="BL202" s="231"/>
      <c r="BM202" s="234">
        <v>1</v>
      </c>
    </row>
    <row r="203" spans="1:65">
      <c r="A203" s="30"/>
      <c r="B203" s="19">
        <v>1</v>
      </c>
      <c r="C203" s="9">
        <v>2</v>
      </c>
      <c r="D203" s="229">
        <v>15.6</v>
      </c>
      <c r="E203" s="230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  <c r="AE203" s="231"/>
      <c r="AF203" s="231"/>
      <c r="AG203" s="231"/>
      <c r="AH203" s="231"/>
      <c r="AI203" s="231"/>
      <c r="AJ203" s="231"/>
      <c r="AK203" s="231"/>
      <c r="AL203" s="231"/>
      <c r="AM203" s="231"/>
      <c r="AN203" s="231"/>
      <c r="AO203" s="231"/>
      <c r="AP203" s="231"/>
      <c r="AQ203" s="231"/>
      <c r="AR203" s="231"/>
      <c r="AS203" s="231"/>
      <c r="AT203" s="231"/>
      <c r="AU203" s="231"/>
      <c r="AV203" s="231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231"/>
      <c r="BK203" s="231"/>
      <c r="BL203" s="231"/>
      <c r="BM203" s="234">
        <v>36</v>
      </c>
    </row>
    <row r="204" spans="1:65">
      <c r="A204" s="30"/>
      <c r="B204" s="20" t="s">
        <v>271</v>
      </c>
      <c r="C204" s="12"/>
      <c r="D204" s="236">
        <v>15.649999999999999</v>
      </c>
      <c r="E204" s="230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4">
        <v>16</v>
      </c>
    </row>
    <row r="205" spans="1:65">
      <c r="A205" s="30"/>
      <c r="B205" s="3" t="s">
        <v>272</v>
      </c>
      <c r="C205" s="29"/>
      <c r="D205" s="229">
        <v>15.649999999999999</v>
      </c>
      <c r="E205" s="230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4">
        <v>15.65</v>
      </c>
    </row>
    <row r="206" spans="1:65">
      <c r="A206" s="30"/>
      <c r="B206" s="3" t="s">
        <v>273</v>
      </c>
      <c r="C206" s="29"/>
      <c r="D206" s="229">
        <v>7.0710678118654502E-2</v>
      </c>
      <c r="E206" s="230"/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4">
        <v>42</v>
      </c>
    </row>
    <row r="207" spans="1:65">
      <c r="A207" s="30"/>
      <c r="B207" s="3" t="s">
        <v>87</v>
      </c>
      <c r="C207" s="29"/>
      <c r="D207" s="13">
        <v>4.5182541928852722E-3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-1.1102230246251565E-16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672</v>
      </c>
      <c r="BM211" s="28" t="s">
        <v>327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352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358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5.29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5.39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37</v>
      </c>
    </row>
    <row r="218" spans="1:65">
      <c r="A218" s="30"/>
      <c r="B218" s="20" t="s">
        <v>271</v>
      </c>
      <c r="C218" s="12"/>
      <c r="D218" s="23">
        <v>5.34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272</v>
      </c>
      <c r="C219" s="29"/>
      <c r="D219" s="11">
        <v>5.34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5.34</v>
      </c>
    </row>
    <row r="220" spans="1:65">
      <c r="A220" s="30"/>
      <c r="B220" s="3" t="s">
        <v>273</v>
      </c>
      <c r="C220" s="29"/>
      <c r="D220" s="24">
        <v>7.0710678118654502E-2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87</v>
      </c>
      <c r="C221" s="29"/>
      <c r="D221" s="13">
        <v>1.3241700022219945E-2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673</v>
      </c>
      <c r="BM225" s="28" t="s">
        <v>327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352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358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1.1000000000000001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271</v>
      </c>
      <c r="C232" s="12"/>
      <c r="D232" s="23">
        <v>1.1499999999999999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1.1499999999999999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1.1499999999999999</v>
      </c>
    </row>
    <row r="234" spans="1:65">
      <c r="A234" s="30"/>
      <c r="B234" s="3" t="s">
        <v>273</v>
      </c>
      <c r="C234" s="29"/>
      <c r="D234" s="24">
        <v>7.0710678118654655E-2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87</v>
      </c>
      <c r="C235" s="29"/>
      <c r="D235" s="13">
        <v>6.1487546190134489E-2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674</v>
      </c>
      <c r="BM239" s="28" t="s">
        <v>327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352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113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358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5.0999999999999996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5.1100000000000003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271</v>
      </c>
      <c r="C246" s="12"/>
      <c r="D246" s="23">
        <v>5.1050000000000004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5.1050000000000004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5.1050000000000004</v>
      </c>
    </row>
    <row r="248" spans="1:65">
      <c r="A248" s="30"/>
      <c r="B248" s="3" t="s">
        <v>273</v>
      </c>
      <c r="C248" s="29"/>
      <c r="D248" s="24">
        <v>7.0710678118659524E-3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87</v>
      </c>
      <c r="C249" s="29"/>
      <c r="D249" s="13">
        <v>1.3851259180932326E-3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675</v>
      </c>
      <c r="BM253" s="28" t="s">
        <v>327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352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358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0.88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271</v>
      </c>
      <c r="C260" s="12"/>
      <c r="D260" s="23">
        <v>0.89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272</v>
      </c>
      <c r="C261" s="29"/>
      <c r="D261" s="11">
        <v>0.89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0.89</v>
      </c>
    </row>
    <row r="262" spans="1:65">
      <c r="A262" s="30"/>
      <c r="B262" s="3" t="s">
        <v>273</v>
      </c>
      <c r="C262" s="29"/>
      <c r="D262" s="24">
        <v>1.4142135623730963E-2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87</v>
      </c>
      <c r="C263" s="29"/>
      <c r="D263" s="13">
        <v>1.5890040026664002E-2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676</v>
      </c>
      <c r="BM267" s="28" t="s">
        <v>327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352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358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3" t="s">
        <v>210</v>
      </c>
      <c r="E272" s="211"/>
      <c r="F272" s="212"/>
      <c r="G272" s="212"/>
      <c r="H272" s="212"/>
      <c r="I272" s="212"/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  <c r="BK272" s="212"/>
      <c r="BL272" s="212"/>
      <c r="BM272" s="215">
        <v>1</v>
      </c>
    </row>
    <row r="273" spans="1:65">
      <c r="A273" s="30"/>
      <c r="B273" s="19">
        <v>1</v>
      </c>
      <c r="C273" s="9">
        <v>2</v>
      </c>
      <c r="D273" s="216" t="s">
        <v>210</v>
      </c>
      <c r="E273" s="211"/>
      <c r="F273" s="212"/>
      <c r="G273" s="212"/>
      <c r="H273" s="212"/>
      <c r="I273" s="212"/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  <c r="BK273" s="212"/>
      <c r="BL273" s="212"/>
      <c r="BM273" s="215">
        <v>24</v>
      </c>
    </row>
    <row r="274" spans="1:65">
      <c r="A274" s="30"/>
      <c r="B274" s="20" t="s">
        <v>271</v>
      </c>
      <c r="C274" s="12"/>
      <c r="D274" s="217" t="s">
        <v>757</v>
      </c>
      <c r="E274" s="211"/>
      <c r="F274" s="212"/>
      <c r="G274" s="212"/>
      <c r="H274" s="212"/>
      <c r="I274" s="212"/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  <c r="BK274" s="212"/>
      <c r="BL274" s="212"/>
      <c r="BM274" s="215">
        <v>16</v>
      </c>
    </row>
    <row r="275" spans="1:65">
      <c r="A275" s="30"/>
      <c r="B275" s="3" t="s">
        <v>272</v>
      </c>
      <c r="C275" s="29"/>
      <c r="D275" s="24" t="s">
        <v>757</v>
      </c>
      <c r="E275" s="211"/>
      <c r="F275" s="212"/>
      <c r="G275" s="212"/>
      <c r="H275" s="212"/>
      <c r="I275" s="212"/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  <c r="BK275" s="212"/>
      <c r="BL275" s="212"/>
      <c r="BM275" s="215" t="s">
        <v>210</v>
      </c>
    </row>
    <row r="276" spans="1:65">
      <c r="A276" s="30"/>
      <c r="B276" s="3" t="s">
        <v>273</v>
      </c>
      <c r="C276" s="29"/>
      <c r="D276" s="24" t="s">
        <v>757</v>
      </c>
      <c r="E276" s="211"/>
      <c r="F276" s="212"/>
      <c r="G276" s="212"/>
      <c r="H276" s="212"/>
      <c r="I276" s="212"/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  <c r="BK276" s="212"/>
      <c r="BL276" s="212"/>
      <c r="BM276" s="215">
        <v>30</v>
      </c>
    </row>
    <row r="277" spans="1:65">
      <c r="A277" s="30"/>
      <c r="B277" s="3" t="s">
        <v>87</v>
      </c>
      <c r="C277" s="29"/>
      <c r="D277" s="13" t="s">
        <v>757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 t="s">
        <v>757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677</v>
      </c>
      <c r="BM281" s="28" t="s">
        <v>327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352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113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358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33">
        <v>31.2</v>
      </c>
      <c r="E286" s="230"/>
      <c r="F286" s="231"/>
      <c r="G286" s="231"/>
      <c r="H286" s="231"/>
      <c r="I286" s="231"/>
      <c r="J286" s="231"/>
      <c r="K286" s="231"/>
      <c r="L286" s="231"/>
      <c r="M286" s="231"/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1"/>
      <c r="Y286" s="231"/>
      <c r="Z286" s="231"/>
      <c r="AA286" s="231"/>
      <c r="AB286" s="231"/>
      <c r="AC286" s="231"/>
      <c r="AD286" s="231"/>
      <c r="AE286" s="231"/>
      <c r="AF286" s="231"/>
      <c r="AG286" s="231"/>
      <c r="AH286" s="231"/>
      <c r="AI286" s="231"/>
      <c r="AJ286" s="231"/>
      <c r="AK286" s="231"/>
      <c r="AL286" s="231"/>
      <c r="AM286" s="231"/>
      <c r="AN286" s="231"/>
      <c r="AO286" s="231"/>
      <c r="AP286" s="231"/>
      <c r="AQ286" s="231"/>
      <c r="AR286" s="231"/>
      <c r="AS286" s="231"/>
      <c r="AT286" s="231"/>
      <c r="AU286" s="231"/>
      <c r="AV286" s="231"/>
      <c r="AW286" s="231"/>
      <c r="AX286" s="231"/>
      <c r="AY286" s="231"/>
      <c r="AZ286" s="231"/>
      <c r="BA286" s="231"/>
      <c r="BB286" s="231"/>
      <c r="BC286" s="231"/>
      <c r="BD286" s="231"/>
      <c r="BE286" s="231"/>
      <c r="BF286" s="231"/>
      <c r="BG286" s="231"/>
      <c r="BH286" s="231"/>
      <c r="BI286" s="231"/>
      <c r="BJ286" s="231"/>
      <c r="BK286" s="231"/>
      <c r="BL286" s="231"/>
      <c r="BM286" s="234">
        <v>1</v>
      </c>
    </row>
    <row r="287" spans="1:65">
      <c r="A287" s="30"/>
      <c r="B287" s="19">
        <v>1</v>
      </c>
      <c r="C287" s="9">
        <v>2</v>
      </c>
      <c r="D287" s="229">
        <v>31.7</v>
      </c>
      <c r="E287" s="230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234">
        <v>25</v>
      </c>
    </row>
    <row r="288" spans="1:65">
      <c r="A288" s="30"/>
      <c r="B288" s="20" t="s">
        <v>271</v>
      </c>
      <c r="C288" s="12"/>
      <c r="D288" s="236">
        <v>31.45</v>
      </c>
      <c r="E288" s="230"/>
      <c r="F288" s="231"/>
      <c r="G288" s="231"/>
      <c r="H288" s="231"/>
      <c r="I288" s="231"/>
      <c r="J288" s="231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234">
        <v>16</v>
      </c>
    </row>
    <row r="289" spans="1:65">
      <c r="A289" s="30"/>
      <c r="B289" s="3" t="s">
        <v>272</v>
      </c>
      <c r="C289" s="29"/>
      <c r="D289" s="229">
        <v>31.45</v>
      </c>
      <c r="E289" s="230"/>
      <c r="F289" s="231"/>
      <c r="G289" s="231"/>
      <c r="H289" s="231"/>
      <c r="I289" s="231"/>
      <c r="J289" s="231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1"/>
      <c r="BE289" s="231"/>
      <c r="BF289" s="231"/>
      <c r="BG289" s="231"/>
      <c r="BH289" s="231"/>
      <c r="BI289" s="231"/>
      <c r="BJ289" s="231"/>
      <c r="BK289" s="231"/>
      <c r="BL289" s="231"/>
      <c r="BM289" s="234">
        <v>31.45</v>
      </c>
    </row>
    <row r="290" spans="1:65">
      <c r="A290" s="30"/>
      <c r="B290" s="3" t="s">
        <v>273</v>
      </c>
      <c r="C290" s="29"/>
      <c r="D290" s="229">
        <v>0.35355339059327379</v>
      </c>
      <c r="E290" s="230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1"/>
      <c r="AF290" s="231"/>
      <c r="AG290" s="231"/>
      <c r="AH290" s="231"/>
      <c r="AI290" s="231"/>
      <c r="AJ290" s="231"/>
      <c r="AK290" s="231"/>
      <c r="AL290" s="231"/>
      <c r="AM290" s="231"/>
      <c r="AN290" s="231"/>
      <c r="AO290" s="231"/>
      <c r="AP290" s="231"/>
      <c r="AQ290" s="231"/>
      <c r="AR290" s="231"/>
      <c r="AS290" s="231"/>
      <c r="AT290" s="231"/>
      <c r="AU290" s="231"/>
      <c r="AV290" s="231"/>
      <c r="AW290" s="231"/>
      <c r="AX290" s="231"/>
      <c r="AY290" s="231"/>
      <c r="AZ290" s="231"/>
      <c r="BA290" s="231"/>
      <c r="BB290" s="231"/>
      <c r="BC290" s="231"/>
      <c r="BD290" s="231"/>
      <c r="BE290" s="231"/>
      <c r="BF290" s="231"/>
      <c r="BG290" s="231"/>
      <c r="BH290" s="231"/>
      <c r="BI290" s="231"/>
      <c r="BJ290" s="231"/>
      <c r="BK290" s="231"/>
      <c r="BL290" s="231"/>
      <c r="BM290" s="234">
        <v>31</v>
      </c>
    </row>
    <row r="291" spans="1:65">
      <c r="A291" s="30"/>
      <c r="B291" s="3" t="s">
        <v>87</v>
      </c>
      <c r="C291" s="29"/>
      <c r="D291" s="13">
        <v>1.1241761227131122E-2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678</v>
      </c>
      <c r="BM295" s="28" t="s">
        <v>327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352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113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358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0.28999999999999998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20" t="s">
        <v>271</v>
      </c>
      <c r="C302" s="12"/>
      <c r="D302" s="23">
        <v>0.29499999999999998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272</v>
      </c>
      <c r="C303" s="29"/>
      <c r="D303" s="11">
        <v>0.29499999999999998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0.29499999999999998</v>
      </c>
    </row>
    <row r="304" spans="1:65">
      <c r="A304" s="30"/>
      <c r="B304" s="3" t="s">
        <v>273</v>
      </c>
      <c r="C304" s="29"/>
      <c r="D304" s="24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87</v>
      </c>
      <c r="C305" s="29"/>
      <c r="D305" s="13">
        <v>2.3969721396154175E-2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679</v>
      </c>
      <c r="BM309" s="28" t="s">
        <v>327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352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113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358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4">
        <v>3.6600000000000001E-2</v>
      </c>
      <c r="E314" s="211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  <c r="BI314" s="212"/>
      <c r="BJ314" s="212"/>
      <c r="BK314" s="212"/>
      <c r="BL314" s="212"/>
      <c r="BM314" s="215">
        <v>1</v>
      </c>
    </row>
    <row r="315" spans="1:65">
      <c r="A315" s="30"/>
      <c r="B315" s="19">
        <v>1</v>
      </c>
      <c r="C315" s="9">
        <v>2</v>
      </c>
      <c r="D315" s="24">
        <v>3.6400000000000002E-2</v>
      </c>
      <c r="E315" s="211"/>
      <c r="F315" s="212"/>
      <c r="G315" s="212"/>
      <c r="H315" s="212"/>
      <c r="I315" s="212"/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  <c r="BI315" s="212"/>
      <c r="BJ315" s="212"/>
      <c r="BK315" s="212"/>
      <c r="BL315" s="212"/>
      <c r="BM315" s="215">
        <v>27</v>
      </c>
    </row>
    <row r="316" spans="1:65">
      <c r="A316" s="30"/>
      <c r="B316" s="20" t="s">
        <v>271</v>
      </c>
      <c r="C316" s="12"/>
      <c r="D316" s="217">
        <v>3.6500000000000005E-2</v>
      </c>
      <c r="E316" s="211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  <c r="BI316" s="212"/>
      <c r="BJ316" s="212"/>
      <c r="BK316" s="212"/>
      <c r="BL316" s="212"/>
      <c r="BM316" s="215">
        <v>16</v>
      </c>
    </row>
    <row r="317" spans="1:65">
      <c r="A317" s="30"/>
      <c r="B317" s="3" t="s">
        <v>272</v>
      </c>
      <c r="C317" s="29"/>
      <c r="D317" s="24">
        <v>3.6500000000000005E-2</v>
      </c>
      <c r="E317" s="211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  <c r="BI317" s="212"/>
      <c r="BJ317" s="212"/>
      <c r="BK317" s="212"/>
      <c r="BL317" s="212"/>
      <c r="BM317" s="215">
        <v>3.6499999999999998E-2</v>
      </c>
    </row>
    <row r="318" spans="1:65">
      <c r="A318" s="30"/>
      <c r="B318" s="3" t="s">
        <v>273</v>
      </c>
      <c r="C318" s="29"/>
      <c r="D318" s="24">
        <v>1.4142135623730864E-4</v>
      </c>
      <c r="E318" s="211"/>
      <c r="F318" s="212"/>
      <c r="G318" s="212"/>
      <c r="H318" s="212"/>
      <c r="I318" s="212"/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  <c r="BI318" s="212"/>
      <c r="BJ318" s="212"/>
      <c r="BK318" s="212"/>
      <c r="BL318" s="212"/>
      <c r="BM318" s="215">
        <v>33</v>
      </c>
    </row>
    <row r="319" spans="1:65">
      <c r="A319" s="30"/>
      <c r="B319" s="3" t="s">
        <v>87</v>
      </c>
      <c r="C319" s="29"/>
      <c r="D319" s="13">
        <v>3.8745577051317432E-3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680</v>
      </c>
      <c r="BM323" s="28" t="s">
        <v>327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352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113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358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3.4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271</v>
      </c>
      <c r="C330" s="12"/>
      <c r="D330" s="23">
        <v>3.2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272</v>
      </c>
      <c r="C331" s="29"/>
      <c r="D331" s="11">
        <v>3.2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3.2</v>
      </c>
    </row>
    <row r="332" spans="1:65">
      <c r="A332" s="30"/>
      <c r="B332" s="3" t="s">
        <v>273</v>
      </c>
      <c r="C332" s="29"/>
      <c r="D332" s="24">
        <v>0.28284271247461895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87</v>
      </c>
      <c r="C333" s="29"/>
      <c r="D333" s="13">
        <v>8.8388347648318419E-2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681</v>
      </c>
      <c r="BM337" s="28" t="s">
        <v>327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352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358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9.1</v>
      </c>
      <c r="E342" s="15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8.93</v>
      </c>
      <c r="E343" s="15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29</v>
      </c>
    </row>
    <row r="344" spans="1:65">
      <c r="A344" s="30"/>
      <c r="B344" s="20" t="s">
        <v>271</v>
      </c>
      <c r="C344" s="12"/>
      <c r="D344" s="23">
        <v>9.0150000000000006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272</v>
      </c>
      <c r="C345" s="29"/>
      <c r="D345" s="11">
        <v>9.0150000000000006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9.0150000000000006</v>
      </c>
    </row>
    <row r="346" spans="1:65">
      <c r="A346" s="30"/>
      <c r="B346" s="3" t="s">
        <v>273</v>
      </c>
      <c r="C346" s="29"/>
      <c r="D346" s="24">
        <v>0.12020815280171303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35</v>
      </c>
    </row>
    <row r="347" spans="1:65">
      <c r="A347" s="30"/>
      <c r="B347" s="3" t="s">
        <v>87</v>
      </c>
      <c r="C347" s="29"/>
      <c r="D347" s="13">
        <v>1.333423769292435E-2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 t="s">
        <v>276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682</v>
      </c>
      <c r="BM351" s="28" t="s">
        <v>327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352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113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358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33">
        <v>29</v>
      </c>
      <c r="E356" s="230"/>
      <c r="F356" s="231"/>
      <c r="G356" s="231"/>
      <c r="H356" s="231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4">
        <v>1</v>
      </c>
    </row>
    <row r="357" spans="1:65">
      <c r="A357" s="30"/>
      <c r="B357" s="19">
        <v>1</v>
      </c>
      <c r="C357" s="9">
        <v>2</v>
      </c>
      <c r="D357" s="229">
        <v>29.7</v>
      </c>
      <c r="E357" s="230"/>
      <c r="F357" s="231"/>
      <c r="G357" s="231"/>
      <c r="H357" s="231"/>
      <c r="I357" s="231"/>
      <c r="J357" s="231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234">
        <v>6</v>
      </c>
    </row>
    <row r="358" spans="1:65">
      <c r="A358" s="30"/>
      <c r="B358" s="20" t="s">
        <v>271</v>
      </c>
      <c r="C358" s="12"/>
      <c r="D358" s="236">
        <v>29.35</v>
      </c>
      <c r="E358" s="230"/>
      <c r="F358" s="231"/>
      <c r="G358" s="231"/>
      <c r="H358" s="231"/>
      <c r="I358" s="231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1"/>
      <c r="AK358" s="231"/>
      <c r="AL358" s="231"/>
      <c r="AM358" s="231"/>
      <c r="AN358" s="231"/>
      <c r="AO358" s="231"/>
      <c r="AP358" s="231"/>
      <c r="AQ358" s="231"/>
      <c r="AR358" s="231"/>
      <c r="AS358" s="231"/>
      <c r="AT358" s="231"/>
      <c r="AU358" s="231"/>
      <c r="AV358" s="231"/>
      <c r="AW358" s="231"/>
      <c r="AX358" s="231"/>
      <c r="AY358" s="231"/>
      <c r="AZ358" s="231"/>
      <c r="BA358" s="231"/>
      <c r="BB358" s="231"/>
      <c r="BC358" s="231"/>
      <c r="BD358" s="231"/>
      <c r="BE358" s="231"/>
      <c r="BF358" s="231"/>
      <c r="BG358" s="231"/>
      <c r="BH358" s="231"/>
      <c r="BI358" s="231"/>
      <c r="BJ358" s="231"/>
      <c r="BK358" s="231"/>
      <c r="BL358" s="231"/>
      <c r="BM358" s="234">
        <v>16</v>
      </c>
    </row>
    <row r="359" spans="1:65">
      <c r="A359" s="30"/>
      <c r="B359" s="3" t="s">
        <v>272</v>
      </c>
      <c r="C359" s="29"/>
      <c r="D359" s="229">
        <v>29.35</v>
      </c>
      <c r="E359" s="230"/>
      <c r="F359" s="231"/>
      <c r="G359" s="231"/>
      <c r="H359" s="231"/>
      <c r="I359" s="231"/>
      <c r="J359" s="231"/>
      <c r="K359" s="231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  <c r="AA359" s="231"/>
      <c r="AB359" s="231"/>
      <c r="AC359" s="231"/>
      <c r="AD359" s="231"/>
      <c r="AE359" s="231"/>
      <c r="AF359" s="231"/>
      <c r="AG359" s="231"/>
      <c r="AH359" s="231"/>
      <c r="AI359" s="231"/>
      <c r="AJ359" s="231"/>
      <c r="AK359" s="231"/>
      <c r="AL359" s="231"/>
      <c r="AM359" s="231"/>
      <c r="AN359" s="231"/>
      <c r="AO359" s="231"/>
      <c r="AP359" s="231"/>
      <c r="AQ359" s="231"/>
      <c r="AR359" s="231"/>
      <c r="AS359" s="231"/>
      <c r="AT359" s="231"/>
      <c r="AU359" s="231"/>
      <c r="AV359" s="231"/>
      <c r="AW359" s="231"/>
      <c r="AX359" s="231"/>
      <c r="AY359" s="231"/>
      <c r="AZ359" s="231"/>
      <c r="BA359" s="231"/>
      <c r="BB359" s="231"/>
      <c r="BC359" s="231"/>
      <c r="BD359" s="231"/>
      <c r="BE359" s="231"/>
      <c r="BF359" s="231"/>
      <c r="BG359" s="231"/>
      <c r="BH359" s="231"/>
      <c r="BI359" s="231"/>
      <c r="BJ359" s="231"/>
      <c r="BK359" s="231"/>
      <c r="BL359" s="231"/>
      <c r="BM359" s="234">
        <v>29.35</v>
      </c>
    </row>
    <row r="360" spans="1:65">
      <c r="A360" s="30"/>
      <c r="B360" s="3" t="s">
        <v>273</v>
      </c>
      <c r="C360" s="29"/>
      <c r="D360" s="229">
        <v>0.49497474683058273</v>
      </c>
      <c r="E360" s="230"/>
      <c r="F360" s="231"/>
      <c r="G360" s="231"/>
      <c r="H360" s="231"/>
      <c r="I360" s="231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4">
        <v>36</v>
      </c>
    </row>
    <row r="361" spans="1:65">
      <c r="A361" s="30"/>
      <c r="B361" s="3" t="s">
        <v>87</v>
      </c>
      <c r="C361" s="29"/>
      <c r="D361" s="13">
        <v>1.6864556961859716E-2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 t="s">
        <v>276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683</v>
      </c>
      <c r="BM365" s="28" t="s">
        <v>327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352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113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358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8">
        <v>54</v>
      </c>
      <c r="E370" s="220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  <c r="AA370" s="221"/>
      <c r="AB370" s="221"/>
      <c r="AC370" s="221"/>
      <c r="AD370" s="221"/>
      <c r="AE370" s="221"/>
      <c r="AF370" s="221"/>
      <c r="AG370" s="221"/>
      <c r="AH370" s="221"/>
      <c r="AI370" s="221"/>
      <c r="AJ370" s="221"/>
      <c r="AK370" s="221"/>
      <c r="AL370" s="221"/>
      <c r="AM370" s="221"/>
      <c r="AN370" s="221"/>
      <c r="AO370" s="221"/>
      <c r="AP370" s="221"/>
      <c r="AQ370" s="221"/>
      <c r="AR370" s="221"/>
      <c r="AS370" s="221"/>
      <c r="AT370" s="221"/>
      <c r="AU370" s="221"/>
      <c r="AV370" s="221"/>
      <c r="AW370" s="221"/>
      <c r="AX370" s="221"/>
      <c r="AY370" s="221"/>
      <c r="AZ370" s="221"/>
      <c r="BA370" s="221"/>
      <c r="BB370" s="221"/>
      <c r="BC370" s="221"/>
      <c r="BD370" s="221"/>
      <c r="BE370" s="221"/>
      <c r="BF370" s="221"/>
      <c r="BG370" s="221"/>
      <c r="BH370" s="221"/>
      <c r="BI370" s="221"/>
      <c r="BJ370" s="221"/>
      <c r="BK370" s="221"/>
      <c r="BL370" s="221"/>
      <c r="BM370" s="222">
        <v>1</v>
      </c>
    </row>
    <row r="371" spans="1:65">
      <c r="A371" s="30"/>
      <c r="B371" s="19">
        <v>1</v>
      </c>
      <c r="C371" s="9">
        <v>2</v>
      </c>
      <c r="D371" s="223">
        <v>56</v>
      </c>
      <c r="E371" s="220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  <c r="AA371" s="221"/>
      <c r="AB371" s="221"/>
      <c r="AC371" s="221"/>
      <c r="AD371" s="221"/>
      <c r="AE371" s="221"/>
      <c r="AF371" s="221"/>
      <c r="AG371" s="221"/>
      <c r="AH371" s="221"/>
      <c r="AI371" s="221"/>
      <c r="AJ371" s="221"/>
      <c r="AK371" s="221"/>
      <c r="AL371" s="221"/>
      <c r="AM371" s="221"/>
      <c r="AN371" s="221"/>
      <c r="AO371" s="221"/>
      <c r="AP371" s="221"/>
      <c r="AQ371" s="221"/>
      <c r="AR371" s="221"/>
      <c r="AS371" s="221"/>
      <c r="AT371" s="221"/>
      <c r="AU371" s="221"/>
      <c r="AV371" s="221"/>
      <c r="AW371" s="221"/>
      <c r="AX371" s="221"/>
      <c r="AY371" s="221"/>
      <c r="AZ371" s="221"/>
      <c r="BA371" s="221"/>
      <c r="BB371" s="221"/>
      <c r="BC371" s="221"/>
      <c r="BD371" s="221"/>
      <c r="BE371" s="221"/>
      <c r="BF371" s="221"/>
      <c r="BG371" s="221"/>
      <c r="BH371" s="221"/>
      <c r="BI371" s="221"/>
      <c r="BJ371" s="221"/>
      <c r="BK371" s="221"/>
      <c r="BL371" s="221"/>
      <c r="BM371" s="222">
        <v>16</v>
      </c>
    </row>
    <row r="372" spans="1:65">
      <c r="A372" s="30"/>
      <c r="B372" s="20" t="s">
        <v>271</v>
      </c>
      <c r="C372" s="12"/>
      <c r="D372" s="227">
        <v>55</v>
      </c>
      <c r="E372" s="220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  <c r="AA372" s="221"/>
      <c r="AB372" s="221"/>
      <c r="AC372" s="221"/>
      <c r="AD372" s="221"/>
      <c r="AE372" s="221"/>
      <c r="AF372" s="221"/>
      <c r="AG372" s="221"/>
      <c r="AH372" s="221"/>
      <c r="AI372" s="221"/>
      <c r="AJ372" s="221"/>
      <c r="AK372" s="221"/>
      <c r="AL372" s="221"/>
      <c r="AM372" s="221"/>
      <c r="AN372" s="221"/>
      <c r="AO372" s="221"/>
      <c r="AP372" s="221"/>
      <c r="AQ372" s="221"/>
      <c r="AR372" s="221"/>
      <c r="AS372" s="221"/>
      <c r="AT372" s="221"/>
      <c r="AU372" s="221"/>
      <c r="AV372" s="221"/>
      <c r="AW372" s="221"/>
      <c r="AX372" s="221"/>
      <c r="AY372" s="221"/>
      <c r="AZ372" s="221"/>
      <c r="BA372" s="221"/>
      <c r="BB372" s="221"/>
      <c r="BC372" s="221"/>
      <c r="BD372" s="221"/>
      <c r="BE372" s="221"/>
      <c r="BF372" s="221"/>
      <c r="BG372" s="221"/>
      <c r="BH372" s="221"/>
      <c r="BI372" s="221"/>
      <c r="BJ372" s="221"/>
      <c r="BK372" s="221"/>
      <c r="BL372" s="221"/>
      <c r="BM372" s="222">
        <v>16</v>
      </c>
    </row>
    <row r="373" spans="1:65">
      <c r="A373" s="30"/>
      <c r="B373" s="3" t="s">
        <v>272</v>
      </c>
      <c r="C373" s="29"/>
      <c r="D373" s="223">
        <v>55</v>
      </c>
      <c r="E373" s="220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  <c r="AA373" s="221"/>
      <c r="AB373" s="221"/>
      <c r="AC373" s="221"/>
      <c r="AD373" s="221"/>
      <c r="AE373" s="221"/>
      <c r="AF373" s="221"/>
      <c r="AG373" s="221"/>
      <c r="AH373" s="221"/>
      <c r="AI373" s="221"/>
      <c r="AJ373" s="221"/>
      <c r="AK373" s="221"/>
      <c r="AL373" s="221"/>
      <c r="AM373" s="221"/>
      <c r="AN373" s="221"/>
      <c r="AO373" s="221"/>
      <c r="AP373" s="221"/>
      <c r="AQ373" s="221"/>
      <c r="AR373" s="221"/>
      <c r="AS373" s="221"/>
      <c r="AT373" s="221"/>
      <c r="AU373" s="221"/>
      <c r="AV373" s="221"/>
      <c r="AW373" s="221"/>
      <c r="AX373" s="221"/>
      <c r="AY373" s="221"/>
      <c r="AZ373" s="221"/>
      <c r="BA373" s="221"/>
      <c r="BB373" s="221"/>
      <c r="BC373" s="221"/>
      <c r="BD373" s="221"/>
      <c r="BE373" s="221"/>
      <c r="BF373" s="221"/>
      <c r="BG373" s="221"/>
      <c r="BH373" s="221"/>
      <c r="BI373" s="221"/>
      <c r="BJ373" s="221"/>
      <c r="BK373" s="221"/>
      <c r="BL373" s="221"/>
      <c r="BM373" s="222">
        <v>55</v>
      </c>
    </row>
    <row r="374" spans="1:65">
      <c r="A374" s="30"/>
      <c r="B374" s="3" t="s">
        <v>273</v>
      </c>
      <c r="C374" s="29"/>
      <c r="D374" s="223">
        <v>1.4142135623730951</v>
      </c>
      <c r="E374" s="220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  <c r="AA374" s="221"/>
      <c r="AB374" s="221"/>
      <c r="AC374" s="221"/>
      <c r="AD374" s="221"/>
      <c r="AE374" s="221"/>
      <c r="AF374" s="221"/>
      <c r="AG374" s="221"/>
      <c r="AH374" s="221"/>
      <c r="AI374" s="221"/>
      <c r="AJ374" s="221"/>
      <c r="AK374" s="221"/>
      <c r="AL374" s="221"/>
      <c r="AM374" s="221"/>
      <c r="AN374" s="221"/>
      <c r="AO374" s="221"/>
      <c r="AP374" s="221"/>
      <c r="AQ374" s="221"/>
      <c r="AR374" s="221"/>
      <c r="AS374" s="221"/>
      <c r="AT374" s="221"/>
      <c r="AU374" s="221"/>
      <c r="AV374" s="221"/>
      <c r="AW374" s="221"/>
      <c r="AX374" s="221"/>
      <c r="AY374" s="221"/>
      <c r="AZ374" s="221"/>
      <c r="BA374" s="221"/>
      <c r="BB374" s="221"/>
      <c r="BC374" s="221"/>
      <c r="BD374" s="221"/>
      <c r="BE374" s="221"/>
      <c r="BF374" s="221"/>
      <c r="BG374" s="221"/>
      <c r="BH374" s="221"/>
      <c r="BI374" s="221"/>
      <c r="BJ374" s="221"/>
      <c r="BK374" s="221"/>
      <c r="BL374" s="221"/>
      <c r="BM374" s="222">
        <v>37</v>
      </c>
    </row>
    <row r="375" spans="1:65">
      <c r="A375" s="30"/>
      <c r="B375" s="3" t="s">
        <v>87</v>
      </c>
      <c r="C375" s="29"/>
      <c r="D375" s="13">
        <v>2.5712973861329001E-2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684</v>
      </c>
      <c r="BM379" s="28" t="s">
        <v>327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352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113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358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3">
        <v>22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4">
        <v>1</v>
      </c>
    </row>
    <row r="385" spans="1:65">
      <c r="A385" s="30"/>
      <c r="B385" s="19">
        <v>1</v>
      </c>
      <c r="C385" s="9">
        <v>2</v>
      </c>
      <c r="D385" s="229">
        <v>21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4">
        <v>18</v>
      </c>
    </row>
    <row r="386" spans="1:65">
      <c r="A386" s="30"/>
      <c r="B386" s="20" t="s">
        <v>271</v>
      </c>
      <c r="C386" s="12"/>
      <c r="D386" s="236">
        <v>21.5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4">
        <v>16</v>
      </c>
    </row>
    <row r="387" spans="1:65">
      <c r="A387" s="30"/>
      <c r="B387" s="3" t="s">
        <v>272</v>
      </c>
      <c r="C387" s="29"/>
      <c r="D387" s="229">
        <v>21.5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4">
        <v>21.5</v>
      </c>
    </row>
    <row r="388" spans="1:65">
      <c r="A388" s="30"/>
      <c r="B388" s="3" t="s">
        <v>273</v>
      </c>
      <c r="C388" s="29"/>
      <c r="D388" s="229">
        <v>0.70710678118654757</v>
      </c>
      <c r="E388" s="230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4">
        <v>38</v>
      </c>
    </row>
    <row r="389" spans="1:65">
      <c r="A389" s="30"/>
      <c r="B389" s="3" t="s">
        <v>87</v>
      </c>
      <c r="C389" s="29"/>
      <c r="D389" s="13">
        <v>3.2888687497048721E-2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274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275</v>
      </c>
      <c r="C391" s="47"/>
      <c r="D391" s="45" t="s">
        <v>276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685</v>
      </c>
      <c r="BM393" s="28" t="s">
        <v>327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352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113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358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7.79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7.75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4</v>
      </c>
    </row>
    <row r="400" spans="1:65">
      <c r="A400" s="30"/>
      <c r="B400" s="20" t="s">
        <v>271</v>
      </c>
      <c r="C400" s="12"/>
      <c r="D400" s="23">
        <v>7.77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272</v>
      </c>
      <c r="C401" s="29"/>
      <c r="D401" s="11">
        <v>7.77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7.77</v>
      </c>
    </row>
    <row r="402" spans="1:65">
      <c r="A402" s="30"/>
      <c r="B402" s="3" t="s">
        <v>273</v>
      </c>
      <c r="C402" s="29"/>
      <c r="D402" s="24">
        <v>2.8284271247461926E-2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87</v>
      </c>
      <c r="C403" s="29"/>
      <c r="D403" s="13">
        <v>3.6401893497376996E-3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 t="s">
        <v>276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686</v>
      </c>
      <c r="BM407" s="28" t="s">
        <v>327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352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113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358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8">
        <v>94.2</v>
      </c>
      <c r="E412" s="22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</v>
      </c>
    </row>
    <row r="413" spans="1:65">
      <c r="A413" s="30"/>
      <c r="B413" s="19">
        <v>1</v>
      </c>
      <c r="C413" s="9">
        <v>2</v>
      </c>
      <c r="D413" s="223">
        <v>93.7</v>
      </c>
      <c r="E413" s="22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34</v>
      </c>
    </row>
    <row r="414" spans="1:65">
      <c r="A414" s="30"/>
      <c r="B414" s="20" t="s">
        <v>271</v>
      </c>
      <c r="C414" s="12"/>
      <c r="D414" s="227">
        <v>93.95</v>
      </c>
      <c r="E414" s="22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16</v>
      </c>
    </row>
    <row r="415" spans="1:65">
      <c r="A415" s="30"/>
      <c r="B415" s="3" t="s">
        <v>272</v>
      </c>
      <c r="C415" s="29"/>
      <c r="D415" s="223">
        <v>93.95</v>
      </c>
      <c r="E415" s="22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2">
        <v>93.95</v>
      </c>
    </row>
    <row r="416" spans="1:65">
      <c r="A416" s="30"/>
      <c r="B416" s="3" t="s">
        <v>273</v>
      </c>
      <c r="C416" s="29"/>
      <c r="D416" s="223">
        <v>0.35355339059327379</v>
      </c>
      <c r="E416" s="22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2">
        <v>40</v>
      </c>
    </row>
    <row r="417" spans="1:65">
      <c r="A417" s="30"/>
      <c r="B417" s="3" t="s">
        <v>87</v>
      </c>
      <c r="C417" s="29"/>
      <c r="D417" s="13">
        <v>3.7632079892844466E-3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 t="s">
        <v>276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687</v>
      </c>
      <c r="BM421" s="28" t="s">
        <v>327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352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113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358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3" t="s">
        <v>107</v>
      </c>
      <c r="E426" s="211"/>
      <c r="F426" s="212"/>
      <c r="G426" s="212"/>
      <c r="H426" s="212"/>
      <c r="I426" s="212"/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  <c r="BI426" s="212"/>
      <c r="BJ426" s="212"/>
      <c r="BK426" s="212"/>
      <c r="BL426" s="212"/>
      <c r="BM426" s="215">
        <v>1</v>
      </c>
    </row>
    <row r="427" spans="1:65">
      <c r="A427" s="30"/>
      <c r="B427" s="19">
        <v>1</v>
      </c>
      <c r="C427" s="9">
        <v>2</v>
      </c>
      <c r="D427" s="216" t="s">
        <v>107</v>
      </c>
      <c r="E427" s="211"/>
      <c r="F427" s="212"/>
      <c r="G427" s="212"/>
      <c r="H427" s="212"/>
      <c r="I427" s="212"/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  <c r="AH427" s="212"/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  <c r="BI427" s="212"/>
      <c r="BJ427" s="212"/>
      <c r="BK427" s="212"/>
      <c r="BL427" s="212"/>
      <c r="BM427" s="215">
        <v>2</v>
      </c>
    </row>
    <row r="428" spans="1:65">
      <c r="A428" s="30"/>
      <c r="B428" s="20" t="s">
        <v>271</v>
      </c>
      <c r="C428" s="12"/>
      <c r="D428" s="217" t="s">
        <v>757</v>
      </c>
      <c r="E428" s="211"/>
      <c r="F428" s="212"/>
      <c r="G428" s="212"/>
      <c r="H428" s="212"/>
      <c r="I428" s="212"/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  <c r="AH428" s="212"/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  <c r="BI428" s="212"/>
      <c r="BJ428" s="212"/>
      <c r="BK428" s="212"/>
      <c r="BL428" s="212"/>
      <c r="BM428" s="215">
        <v>16</v>
      </c>
    </row>
    <row r="429" spans="1:65">
      <c r="A429" s="30"/>
      <c r="B429" s="3" t="s">
        <v>272</v>
      </c>
      <c r="C429" s="29"/>
      <c r="D429" s="24" t="s">
        <v>757</v>
      </c>
      <c r="E429" s="211"/>
      <c r="F429" s="212"/>
      <c r="G429" s="212"/>
      <c r="H429" s="212"/>
      <c r="I429" s="212"/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  <c r="AH429" s="212"/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  <c r="BI429" s="212"/>
      <c r="BJ429" s="212"/>
      <c r="BK429" s="212"/>
      <c r="BL429" s="212"/>
      <c r="BM429" s="215" t="s">
        <v>107</v>
      </c>
    </row>
    <row r="430" spans="1:65">
      <c r="A430" s="30"/>
      <c r="B430" s="3" t="s">
        <v>273</v>
      </c>
      <c r="C430" s="29"/>
      <c r="D430" s="24" t="s">
        <v>757</v>
      </c>
      <c r="E430" s="211"/>
      <c r="F430" s="212"/>
      <c r="G430" s="212"/>
      <c r="H430" s="212"/>
      <c r="I430" s="212"/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  <c r="BI430" s="212"/>
      <c r="BJ430" s="212"/>
      <c r="BK430" s="212"/>
      <c r="BL430" s="212"/>
      <c r="BM430" s="215">
        <v>41</v>
      </c>
    </row>
    <row r="431" spans="1:65">
      <c r="A431" s="30"/>
      <c r="B431" s="3" t="s">
        <v>87</v>
      </c>
      <c r="C431" s="29"/>
      <c r="D431" s="13" t="s">
        <v>757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3" t="s">
        <v>757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275</v>
      </c>
      <c r="C433" s="47"/>
      <c r="D433" s="45" t="s">
        <v>276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688</v>
      </c>
      <c r="BM435" s="28" t="s">
        <v>327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352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113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358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3.7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3.3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271</v>
      </c>
      <c r="C442" s="12"/>
      <c r="D442" s="23">
        <v>3.5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272</v>
      </c>
      <c r="C443" s="29"/>
      <c r="D443" s="11">
        <v>3.5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3.5</v>
      </c>
    </row>
    <row r="444" spans="1:65">
      <c r="A444" s="30"/>
      <c r="B444" s="3" t="s">
        <v>273</v>
      </c>
      <c r="C444" s="29"/>
      <c r="D444" s="24">
        <v>0.28284271247461928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87</v>
      </c>
      <c r="C445" s="29"/>
      <c r="D445" s="13">
        <v>8.081220356417694E-2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274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275</v>
      </c>
      <c r="C447" s="47"/>
      <c r="D447" s="45" t="s">
        <v>276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689</v>
      </c>
      <c r="BM449" s="28" t="s">
        <v>327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352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113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358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7.3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7.1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271</v>
      </c>
      <c r="C456" s="12"/>
      <c r="D456" s="23">
        <v>7.1999999999999993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272</v>
      </c>
      <c r="C457" s="29"/>
      <c r="D457" s="11">
        <v>7.1999999999999993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7.2</v>
      </c>
    </row>
    <row r="458" spans="1:65">
      <c r="A458" s="30"/>
      <c r="B458" s="3" t="s">
        <v>273</v>
      </c>
      <c r="C458" s="29"/>
      <c r="D458" s="24">
        <v>0.14142135623730964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87</v>
      </c>
      <c r="C459" s="29"/>
      <c r="D459" s="13">
        <v>1.9641855032959673E-2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274</v>
      </c>
      <c r="C460" s="29"/>
      <c r="D460" s="13">
        <v>-1.1102230246251565E-16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275</v>
      </c>
      <c r="C461" s="47"/>
      <c r="D461" s="45" t="s">
        <v>276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690</v>
      </c>
      <c r="BM463" s="28" t="s">
        <v>327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352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113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358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4" t="s">
        <v>105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5" t="s">
        <v>105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271</v>
      </c>
      <c r="C470" s="12"/>
      <c r="D470" s="23" t="s">
        <v>757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272</v>
      </c>
      <c r="C471" s="29"/>
      <c r="D471" s="11" t="s">
        <v>757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105</v>
      </c>
    </row>
    <row r="472" spans="1:65">
      <c r="A472" s="30"/>
      <c r="B472" s="3" t="s">
        <v>273</v>
      </c>
      <c r="C472" s="29"/>
      <c r="D472" s="24" t="s">
        <v>757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87</v>
      </c>
      <c r="C473" s="29"/>
      <c r="D473" s="13" t="s">
        <v>757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 t="s">
        <v>757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691</v>
      </c>
      <c r="BM477" s="28" t="s">
        <v>327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352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113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358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6.03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6.21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271</v>
      </c>
      <c r="C484" s="12"/>
      <c r="D484" s="23">
        <v>6.12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272</v>
      </c>
      <c r="C485" s="29"/>
      <c r="D485" s="11">
        <v>6.12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6.12</v>
      </c>
    </row>
    <row r="486" spans="1:65">
      <c r="A486" s="30"/>
      <c r="B486" s="3" t="s">
        <v>273</v>
      </c>
      <c r="C486" s="29"/>
      <c r="D486" s="24">
        <v>0.12727922061357835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87</v>
      </c>
      <c r="C487" s="29"/>
      <c r="D487" s="13">
        <v>2.0797258270192541E-2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275</v>
      </c>
      <c r="C489" s="47"/>
      <c r="D489" s="45" t="s">
        <v>276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692</v>
      </c>
      <c r="BM491" s="28" t="s">
        <v>327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352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113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358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3.6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3.4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13</v>
      </c>
    </row>
    <row r="498" spans="1:65">
      <c r="A498" s="30"/>
      <c r="B498" s="20" t="s">
        <v>271</v>
      </c>
      <c r="C498" s="12"/>
      <c r="D498" s="23">
        <v>3.5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272</v>
      </c>
      <c r="C499" s="29"/>
      <c r="D499" s="11">
        <v>3.5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3.5</v>
      </c>
    </row>
    <row r="500" spans="1:65">
      <c r="A500" s="30"/>
      <c r="B500" s="3" t="s">
        <v>273</v>
      </c>
      <c r="C500" s="29"/>
      <c r="D500" s="24">
        <v>0.14142135623730964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87</v>
      </c>
      <c r="C501" s="29"/>
      <c r="D501" s="13">
        <v>4.040610178208847E-2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693</v>
      </c>
      <c r="BM505" s="28" t="s">
        <v>327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352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113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358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8">
        <v>172</v>
      </c>
      <c r="E510" s="220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  <c r="AJ510" s="221"/>
      <c r="AK510" s="221"/>
      <c r="AL510" s="221"/>
      <c r="AM510" s="221"/>
      <c r="AN510" s="221"/>
      <c r="AO510" s="221"/>
      <c r="AP510" s="221"/>
      <c r="AQ510" s="221"/>
      <c r="AR510" s="221"/>
      <c r="AS510" s="221"/>
      <c r="AT510" s="221"/>
      <c r="AU510" s="221"/>
      <c r="AV510" s="221"/>
      <c r="AW510" s="221"/>
      <c r="AX510" s="221"/>
      <c r="AY510" s="221"/>
      <c r="AZ510" s="221"/>
      <c r="BA510" s="221"/>
      <c r="BB510" s="221"/>
      <c r="BC510" s="221"/>
      <c r="BD510" s="221"/>
      <c r="BE510" s="221"/>
      <c r="BF510" s="221"/>
      <c r="BG510" s="221"/>
      <c r="BH510" s="221"/>
      <c r="BI510" s="221"/>
      <c r="BJ510" s="221"/>
      <c r="BK510" s="221"/>
      <c r="BL510" s="221"/>
      <c r="BM510" s="222">
        <v>1</v>
      </c>
    </row>
    <row r="511" spans="1:65">
      <c r="A511" s="30"/>
      <c r="B511" s="19">
        <v>1</v>
      </c>
      <c r="C511" s="9">
        <v>2</v>
      </c>
      <c r="D511" s="223">
        <v>173</v>
      </c>
      <c r="E511" s="220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  <c r="AJ511" s="221"/>
      <c r="AK511" s="221"/>
      <c r="AL511" s="221"/>
      <c r="AM511" s="221"/>
      <c r="AN511" s="221"/>
      <c r="AO511" s="221"/>
      <c r="AP511" s="221"/>
      <c r="AQ511" s="221"/>
      <c r="AR511" s="221"/>
      <c r="AS511" s="221"/>
      <c r="AT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G511" s="221"/>
      <c r="BH511" s="221"/>
      <c r="BI511" s="221"/>
      <c r="BJ511" s="221"/>
      <c r="BK511" s="221"/>
      <c r="BL511" s="221"/>
      <c r="BM511" s="222">
        <v>14</v>
      </c>
    </row>
    <row r="512" spans="1:65">
      <c r="A512" s="30"/>
      <c r="B512" s="20" t="s">
        <v>271</v>
      </c>
      <c r="C512" s="12"/>
      <c r="D512" s="227">
        <v>172.5</v>
      </c>
      <c r="E512" s="220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  <c r="AJ512" s="221"/>
      <c r="AK512" s="221"/>
      <c r="AL512" s="221"/>
      <c r="AM512" s="221"/>
      <c r="AN512" s="221"/>
      <c r="AO512" s="221"/>
      <c r="AP512" s="221"/>
      <c r="AQ512" s="221"/>
      <c r="AR512" s="221"/>
      <c r="AS512" s="221"/>
      <c r="AT512" s="221"/>
      <c r="AU512" s="221"/>
      <c r="AV512" s="221"/>
      <c r="AW512" s="221"/>
      <c r="AX512" s="221"/>
      <c r="AY512" s="221"/>
      <c r="AZ512" s="221"/>
      <c r="BA512" s="221"/>
      <c r="BB512" s="221"/>
      <c r="BC512" s="221"/>
      <c r="BD512" s="221"/>
      <c r="BE512" s="221"/>
      <c r="BF512" s="221"/>
      <c r="BG512" s="221"/>
      <c r="BH512" s="221"/>
      <c r="BI512" s="221"/>
      <c r="BJ512" s="221"/>
      <c r="BK512" s="221"/>
      <c r="BL512" s="221"/>
      <c r="BM512" s="222">
        <v>16</v>
      </c>
    </row>
    <row r="513" spans="1:65">
      <c r="A513" s="30"/>
      <c r="B513" s="3" t="s">
        <v>272</v>
      </c>
      <c r="C513" s="29"/>
      <c r="D513" s="223">
        <v>172.5</v>
      </c>
      <c r="E513" s="220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  <c r="AJ513" s="221"/>
      <c r="AK513" s="221"/>
      <c r="AL513" s="221"/>
      <c r="AM513" s="221"/>
      <c r="AN513" s="221"/>
      <c r="AO513" s="221"/>
      <c r="AP513" s="221"/>
      <c r="AQ513" s="221"/>
      <c r="AR513" s="221"/>
      <c r="AS513" s="221"/>
      <c r="AT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G513" s="221"/>
      <c r="BH513" s="221"/>
      <c r="BI513" s="221"/>
      <c r="BJ513" s="221"/>
      <c r="BK513" s="221"/>
      <c r="BL513" s="221"/>
      <c r="BM513" s="222">
        <v>172.5</v>
      </c>
    </row>
    <row r="514" spans="1:65">
      <c r="A514" s="30"/>
      <c r="B514" s="3" t="s">
        <v>273</v>
      </c>
      <c r="C514" s="29"/>
      <c r="D514" s="223">
        <v>0.70710678118654757</v>
      </c>
      <c r="E514" s="220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30</v>
      </c>
    </row>
    <row r="515" spans="1:65">
      <c r="A515" s="30"/>
      <c r="B515" s="3" t="s">
        <v>87</v>
      </c>
      <c r="C515" s="29"/>
      <c r="D515" s="13">
        <v>4.0991697460089713E-3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 t="s">
        <v>276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694</v>
      </c>
      <c r="BM519" s="28" t="s">
        <v>327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352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113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358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0.77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0.78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271</v>
      </c>
      <c r="C526" s="12"/>
      <c r="D526" s="23">
        <v>0.77500000000000002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272</v>
      </c>
      <c r="C527" s="29"/>
      <c r="D527" s="11">
        <v>0.77500000000000002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0.77500000000000002</v>
      </c>
    </row>
    <row r="528" spans="1:65">
      <c r="A528" s="30"/>
      <c r="B528" s="3" t="s">
        <v>273</v>
      </c>
      <c r="C528" s="29"/>
      <c r="D528" s="24">
        <v>7.0710678118654814E-3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87</v>
      </c>
      <c r="C529" s="29"/>
      <c r="D529" s="13">
        <v>9.1239584669232012E-3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274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275</v>
      </c>
      <c r="C531" s="47"/>
      <c r="D531" s="45" t="s">
        <v>276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695</v>
      </c>
      <c r="BM533" s="28" t="s">
        <v>327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352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113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358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0.84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0.85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271</v>
      </c>
      <c r="C540" s="12"/>
      <c r="D540" s="23">
        <v>0.84499999999999997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272</v>
      </c>
      <c r="C541" s="29"/>
      <c r="D541" s="11">
        <v>0.84499999999999997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0.84499999999999997</v>
      </c>
    </row>
    <row r="542" spans="1:65">
      <c r="A542" s="30"/>
      <c r="B542" s="3" t="s">
        <v>273</v>
      </c>
      <c r="C542" s="29"/>
      <c r="D542" s="24">
        <v>7.0710678118654814E-3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87</v>
      </c>
      <c r="C543" s="29"/>
      <c r="D543" s="13">
        <v>8.3681275880064868E-3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275</v>
      </c>
      <c r="C545" s="47"/>
      <c r="D545" s="45" t="s">
        <v>276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696</v>
      </c>
      <c r="BM547" s="28" t="s">
        <v>327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352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113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358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0.6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0.4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271</v>
      </c>
      <c r="C554" s="12"/>
      <c r="D554" s="23">
        <v>0.5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272</v>
      </c>
      <c r="C555" s="29"/>
      <c r="D555" s="11">
        <v>0.5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0.5</v>
      </c>
    </row>
    <row r="556" spans="1:65">
      <c r="A556" s="30"/>
      <c r="B556" s="3" t="s">
        <v>273</v>
      </c>
      <c r="C556" s="29"/>
      <c r="D556" s="24">
        <v>0.14142135623730956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87</v>
      </c>
      <c r="C557" s="29"/>
      <c r="D557" s="13">
        <v>0.28284271247461912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274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275</v>
      </c>
      <c r="C559" s="47"/>
      <c r="D559" s="45" t="s">
        <v>276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697</v>
      </c>
      <c r="BM561" s="28" t="s">
        <v>327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352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113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358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33">
        <v>9.93</v>
      </c>
      <c r="E566" s="230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4">
        <v>1</v>
      </c>
    </row>
    <row r="567" spans="1:65">
      <c r="A567" s="30"/>
      <c r="B567" s="19">
        <v>1</v>
      </c>
      <c r="C567" s="9">
        <v>2</v>
      </c>
      <c r="D567" s="229">
        <v>10.199999999999999</v>
      </c>
      <c r="E567" s="230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4">
        <v>28</v>
      </c>
    </row>
    <row r="568" spans="1:65">
      <c r="A568" s="30"/>
      <c r="B568" s="20" t="s">
        <v>271</v>
      </c>
      <c r="C568" s="12"/>
      <c r="D568" s="236">
        <v>10.065</v>
      </c>
      <c r="E568" s="230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4">
        <v>16</v>
      </c>
    </row>
    <row r="569" spans="1:65">
      <c r="A569" s="30"/>
      <c r="B569" s="3" t="s">
        <v>272</v>
      </c>
      <c r="C569" s="29"/>
      <c r="D569" s="229">
        <v>10.065</v>
      </c>
      <c r="E569" s="230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4">
        <v>10.065</v>
      </c>
    </row>
    <row r="570" spans="1:65">
      <c r="A570" s="30"/>
      <c r="B570" s="3" t="s">
        <v>273</v>
      </c>
      <c r="C570" s="29"/>
      <c r="D570" s="229">
        <v>0.19091883092036754</v>
      </c>
      <c r="E570" s="230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4">
        <v>34</v>
      </c>
    </row>
    <row r="571" spans="1:65">
      <c r="A571" s="30"/>
      <c r="B571" s="3" t="s">
        <v>87</v>
      </c>
      <c r="C571" s="29"/>
      <c r="D571" s="13">
        <v>1.8968587274750873E-2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 t="s">
        <v>276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698</v>
      </c>
      <c r="BM575" s="28" t="s">
        <v>327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352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113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358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4">
        <v>0.27499999999999997</v>
      </c>
      <c r="E580" s="211"/>
      <c r="F580" s="212"/>
      <c r="G580" s="212"/>
      <c r="H580" s="212"/>
      <c r="I580" s="212"/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  <c r="AH580" s="212"/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  <c r="BI580" s="212"/>
      <c r="BJ580" s="212"/>
      <c r="BK580" s="212"/>
      <c r="BL580" s="212"/>
      <c r="BM580" s="215">
        <v>1</v>
      </c>
    </row>
    <row r="581" spans="1:65">
      <c r="A581" s="30"/>
      <c r="B581" s="19">
        <v>1</v>
      </c>
      <c r="C581" s="9">
        <v>2</v>
      </c>
      <c r="D581" s="24">
        <v>0.27699999999999997</v>
      </c>
      <c r="E581" s="211"/>
      <c r="F581" s="212"/>
      <c r="G581" s="212"/>
      <c r="H581" s="212"/>
      <c r="I581" s="212"/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  <c r="AH581" s="212"/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  <c r="BI581" s="212"/>
      <c r="BJ581" s="212"/>
      <c r="BK581" s="212"/>
      <c r="BL581" s="212"/>
      <c r="BM581" s="215">
        <v>29</v>
      </c>
    </row>
    <row r="582" spans="1:65">
      <c r="A582" s="30"/>
      <c r="B582" s="20" t="s">
        <v>271</v>
      </c>
      <c r="C582" s="12"/>
      <c r="D582" s="217">
        <v>0.27599999999999997</v>
      </c>
      <c r="E582" s="211"/>
      <c r="F582" s="212"/>
      <c r="G582" s="212"/>
      <c r="H582" s="212"/>
      <c r="I582" s="212"/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  <c r="BI582" s="212"/>
      <c r="BJ582" s="212"/>
      <c r="BK582" s="212"/>
      <c r="BL582" s="212"/>
      <c r="BM582" s="215">
        <v>16</v>
      </c>
    </row>
    <row r="583" spans="1:65">
      <c r="A583" s="30"/>
      <c r="B583" s="3" t="s">
        <v>272</v>
      </c>
      <c r="C583" s="29"/>
      <c r="D583" s="24">
        <v>0.27599999999999997</v>
      </c>
      <c r="E583" s="211"/>
      <c r="F583" s="212"/>
      <c r="G583" s="212"/>
      <c r="H583" s="212"/>
      <c r="I583" s="212"/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  <c r="BI583" s="212"/>
      <c r="BJ583" s="212"/>
      <c r="BK583" s="212"/>
      <c r="BL583" s="212"/>
      <c r="BM583" s="215">
        <v>0.27600000000000002</v>
      </c>
    </row>
    <row r="584" spans="1:65">
      <c r="A584" s="30"/>
      <c r="B584" s="3" t="s">
        <v>273</v>
      </c>
      <c r="C584" s="29"/>
      <c r="D584" s="24">
        <v>1.4142135623730963E-3</v>
      </c>
      <c r="E584" s="211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  <c r="BI584" s="212"/>
      <c r="BJ584" s="212"/>
      <c r="BK584" s="212"/>
      <c r="BL584" s="212"/>
      <c r="BM584" s="215">
        <v>35</v>
      </c>
    </row>
    <row r="585" spans="1:65">
      <c r="A585" s="30"/>
      <c r="B585" s="3" t="s">
        <v>87</v>
      </c>
      <c r="C585" s="29"/>
      <c r="D585" s="13">
        <v>5.1239621825112189E-3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274</v>
      </c>
      <c r="C586" s="29"/>
      <c r="D586" s="13">
        <v>-2.2204460492503131E-16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275</v>
      </c>
      <c r="C587" s="47"/>
      <c r="D587" s="45" t="s">
        <v>276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699</v>
      </c>
      <c r="BM589" s="28" t="s">
        <v>327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352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113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358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271</v>
      </c>
      <c r="C596" s="12"/>
      <c r="D596" s="23">
        <v>0.4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272</v>
      </c>
      <c r="C597" s="29"/>
      <c r="D597" s="11">
        <v>0.4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273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87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 t="s">
        <v>276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700</v>
      </c>
      <c r="BM603" s="28" t="s">
        <v>327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352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113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358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0.34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0.35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271</v>
      </c>
      <c r="C610" s="12"/>
      <c r="D610" s="23">
        <v>0.34499999999999997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272</v>
      </c>
      <c r="C611" s="29"/>
      <c r="D611" s="11">
        <v>0.34499999999999997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0.34499999999999997</v>
      </c>
    </row>
    <row r="612" spans="1:65">
      <c r="A612" s="30"/>
      <c r="B612" s="3" t="s">
        <v>273</v>
      </c>
      <c r="C612" s="29"/>
      <c r="D612" s="24">
        <v>7.0710678118654424E-3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87</v>
      </c>
      <c r="C613" s="29"/>
      <c r="D613" s="13">
        <v>2.0495848730044761E-2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274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275</v>
      </c>
      <c r="C615" s="47"/>
      <c r="D615" s="45" t="s">
        <v>276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701</v>
      </c>
      <c r="BM617" s="28" t="s">
        <v>327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352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113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358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3.48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3.77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271</v>
      </c>
      <c r="C624" s="12"/>
      <c r="D624" s="23">
        <v>3.625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272</v>
      </c>
      <c r="C625" s="29"/>
      <c r="D625" s="11">
        <v>3.625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3.625</v>
      </c>
    </row>
    <row r="626" spans="1:65">
      <c r="A626" s="30"/>
      <c r="B626" s="3" t="s">
        <v>273</v>
      </c>
      <c r="C626" s="29"/>
      <c r="D626" s="24">
        <v>0.2050609665440988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87</v>
      </c>
      <c r="C627" s="29"/>
      <c r="D627" s="13">
        <v>5.656854249492381E-2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653</v>
      </c>
      <c r="BM631" s="28" t="s">
        <v>327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352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113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358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8">
        <v>64.900000000000006</v>
      </c>
      <c r="E636" s="220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  <c r="AJ636" s="221"/>
      <c r="AK636" s="221"/>
      <c r="AL636" s="221"/>
      <c r="AM636" s="221"/>
      <c r="AN636" s="221"/>
      <c r="AO636" s="221"/>
      <c r="AP636" s="221"/>
      <c r="AQ636" s="221"/>
      <c r="AR636" s="221"/>
      <c r="AS636" s="221"/>
      <c r="AT636" s="221"/>
      <c r="AU636" s="221"/>
      <c r="AV636" s="221"/>
      <c r="AW636" s="221"/>
      <c r="AX636" s="221"/>
      <c r="AY636" s="221"/>
      <c r="AZ636" s="221"/>
      <c r="BA636" s="221"/>
      <c r="BB636" s="221"/>
      <c r="BC636" s="221"/>
      <c r="BD636" s="221"/>
      <c r="BE636" s="221"/>
      <c r="BF636" s="221"/>
      <c r="BG636" s="221"/>
      <c r="BH636" s="221"/>
      <c r="BI636" s="221"/>
      <c r="BJ636" s="221"/>
      <c r="BK636" s="221"/>
      <c r="BL636" s="221"/>
      <c r="BM636" s="222">
        <v>1</v>
      </c>
    </row>
    <row r="637" spans="1:65">
      <c r="A637" s="30"/>
      <c r="B637" s="19">
        <v>1</v>
      </c>
      <c r="C637" s="9">
        <v>2</v>
      </c>
      <c r="D637" s="223">
        <v>64.7</v>
      </c>
      <c r="E637" s="220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  <c r="AJ637" s="221"/>
      <c r="AK637" s="221"/>
      <c r="AL637" s="221"/>
      <c r="AM637" s="221"/>
      <c r="AN637" s="221"/>
      <c r="AO637" s="221"/>
      <c r="AP637" s="221"/>
      <c r="AQ637" s="221"/>
      <c r="AR637" s="221"/>
      <c r="AS637" s="221"/>
      <c r="AT637" s="221"/>
      <c r="AU637" s="221"/>
      <c r="AV637" s="221"/>
      <c r="AW637" s="221"/>
      <c r="AX637" s="221"/>
      <c r="AY637" s="221"/>
      <c r="AZ637" s="221"/>
      <c r="BA637" s="221"/>
      <c r="BB637" s="221"/>
      <c r="BC637" s="221"/>
      <c r="BD637" s="221"/>
      <c r="BE637" s="221"/>
      <c r="BF637" s="221"/>
      <c r="BG637" s="221"/>
      <c r="BH637" s="221"/>
      <c r="BI637" s="221"/>
      <c r="BJ637" s="221"/>
      <c r="BK637" s="221"/>
      <c r="BL637" s="221"/>
      <c r="BM637" s="222">
        <v>16</v>
      </c>
    </row>
    <row r="638" spans="1:65">
      <c r="A638" s="30"/>
      <c r="B638" s="20" t="s">
        <v>271</v>
      </c>
      <c r="C638" s="12"/>
      <c r="D638" s="227">
        <v>64.800000000000011</v>
      </c>
      <c r="E638" s="220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  <c r="AJ638" s="221"/>
      <c r="AK638" s="221"/>
      <c r="AL638" s="221"/>
      <c r="AM638" s="221"/>
      <c r="AN638" s="221"/>
      <c r="AO638" s="221"/>
      <c r="AP638" s="221"/>
      <c r="AQ638" s="221"/>
      <c r="AR638" s="221"/>
      <c r="AS638" s="221"/>
      <c r="AT638" s="221"/>
      <c r="AU638" s="221"/>
      <c r="AV638" s="221"/>
      <c r="AW638" s="221"/>
      <c r="AX638" s="221"/>
      <c r="AY638" s="221"/>
      <c r="AZ638" s="221"/>
      <c r="BA638" s="221"/>
      <c r="BB638" s="221"/>
      <c r="BC638" s="221"/>
      <c r="BD638" s="221"/>
      <c r="BE638" s="221"/>
      <c r="BF638" s="221"/>
      <c r="BG638" s="221"/>
      <c r="BH638" s="221"/>
      <c r="BI638" s="221"/>
      <c r="BJ638" s="221"/>
      <c r="BK638" s="221"/>
      <c r="BL638" s="221"/>
      <c r="BM638" s="222">
        <v>16</v>
      </c>
    </row>
    <row r="639" spans="1:65">
      <c r="A639" s="30"/>
      <c r="B639" s="3" t="s">
        <v>272</v>
      </c>
      <c r="C639" s="29"/>
      <c r="D639" s="223">
        <v>64.800000000000011</v>
      </c>
      <c r="E639" s="220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  <c r="AJ639" s="221"/>
      <c r="AK639" s="221"/>
      <c r="AL639" s="221"/>
      <c r="AM639" s="221"/>
      <c r="AN639" s="221"/>
      <c r="AO639" s="221"/>
      <c r="AP639" s="221"/>
      <c r="AQ639" s="221"/>
      <c r="AR639" s="221"/>
      <c r="AS639" s="221"/>
      <c r="AT639" s="221"/>
      <c r="AU639" s="221"/>
      <c r="AV639" s="221"/>
      <c r="AW639" s="221"/>
      <c r="AX639" s="221"/>
      <c r="AY639" s="221"/>
      <c r="AZ639" s="221"/>
      <c r="BA639" s="221"/>
      <c r="BB639" s="221"/>
      <c r="BC639" s="221"/>
      <c r="BD639" s="221"/>
      <c r="BE639" s="221"/>
      <c r="BF639" s="221"/>
      <c r="BG639" s="221"/>
      <c r="BH639" s="221"/>
      <c r="BI639" s="221"/>
      <c r="BJ639" s="221"/>
      <c r="BK639" s="221"/>
      <c r="BL639" s="221"/>
      <c r="BM639" s="222">
        <v>64.8</v>
      </c>
    </row>
    <row r="640" spans="1:65">
      <c r="A640" s="30"/>
      <c r="B640" s="3" t="s">
        <v>273</v>
      </c>
      <c r="C640" s="29"/>
      <c r="D640" s="223">
        <v>0.14142135623731153</v>
      </c>
      <c r="E640" s="220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  <c r="AJ640" s="221"/>
      <c r="AK640" s="221"/>
      <c r="AL640" s="221"/>
      <c r="AM640" s="221"/>
      <c r="AN640" s="221"/>
      <c r="AO640" s="221"/>
      <c r="AP640" s="221"/>
      <c r="AQ640" s="221"/>
      <c r="AR640" s="221"/>
      <c r="AS640" s="221"/>
      <c r="AT640" s="221"/>
      <c r="AU640" s="221"/>
      <c r="AV640" s="221"/>
      <c r="AW640" s="221"/>
      <c r="AX640" s="221"/>
      <c r="AY640" s="221"/>
      <c r="AZ640" s="221"/>
      <c r="BA640" s="221"/>
      <c r="BB640" s="221"/>
      <c r="BC640" s="221"/>
      <c r="BD640" s="221"/>
      <c r="BE640" s="221"/>
      <c r="BF640" s="221"/>
      <c r="BG640" s="221"/>
      <c r="BH640" s="221"/>
      <c r="BI640" s="221"/>
      <c r="BJ640" s="221"/>
      <c r="BK640" s="221"/>
      <c r="BL640" s="221"/>
      <c r="BM640" s="222">
        <v>39</v>
      </c>
    </row>
    <row r="641" spans="1:65">
      <c r="A641" s="30"/>
      <c r="B641" s="3" t="s">
        <v>87</v>
      </c>
      <c r="C641" s="29"/>
      <c r="D641" s="13">
        <v>2.1824283369955479E-3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274</v>
      </c>
      <c r="C642" s="29"/>
      <c r="D642" s="13">
        <v>2.2204460492503131E-16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275</v>
      </c>
      <c r="C643" s="47"/>
      <c r="D643" s="45" t="s">
        <v>276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702</v>
      </c>
      <c r="BM645" s="28" t="s">
        <v>327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352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113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358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0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0</v>
      </c>
    </row>
    <row r="650" spans="1:65">
      <c r="A650" s="30"/>
      <c r="B650" s="18">
        <v>1</v>
      </c>
      <c r="C650" s="14">
        <v>1</v>
      </c>
      <c r="D650" s="218">
        <v>287</v>
      </c>
      <c r="E650" s="220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  <c r="AA650" s="221"/>
      <c r="AB650" s="221"/>
      <c r="AC650" s="221"/>
      <c r="AD650" s="221"/>
      <c r="AE650" s="221"/>
      <c r="AF650" s="221"/>
      <c r="AG650" s="221"/>
      <c r="AH650" s="221"/>
      <c r="AI650" s="221"/>
      <c r="AJ650" s="221"/>
      <c r="AK650" s="221"/>
      <c r="AL650" s="221"/>
      <c r="AM650" s="221"/>
      <c r="AN650" s="221"/>
      <c r="AO650" s="221"/>
      <c r="AP650" s="221"/>
      <c r="AQ650" s="221"/>
      <c r="AR650" s="221"/>
      <c r="AS650" s="221"/>
      <c r="AT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G650" s="221"/>
      <c r="BH650" s="221"/>
      <c r="BI650" s="221"/>
      <c r="BJ650" s="221"/>
      <c r="BK650" s="221"/>
      <c r="BL650" s="221"/>
      <c r="BM650" s="222">
        <v>1</v>
      </c>
    </row>
    <row r="651" spans="1:65">
      <c r="A651" s="30"/>
      <c r="B651" s="19">
        <v>1</v>
      </c>
      <c r="C651" s="9">
        <v>2</v>
      </c>
      <c r="D651" s="223">
        <v>285</v>
      </c>
      <c r="E651" s="220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  <c r="AA651" s="221"/>
      <c r="AB651" s="221"/>
      <c r="AC651" s="221"/>
      <c r="AD651" s="221"/>
      <c r="AE651" s="221"/>
      <c r="AF651" s="221"/>
      <c r="AG651" s="221"/>
      <c r="AH651" s="221"/>
      <c r="AI651" s="221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2">
        <v>40</v>
      </c>
    </row>
    <row r="652" spans="1:65">
      <c r="A652" s="30"/>
      <c r="B652" s="20" t="s">
        <v>271</v>
      </c>
      <c r="C652" s="12"/>
      <c r="D652" s="227">
        <v>286</v>
      </c>
      <c r="E652" s="220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  <c r="AA652" s="221"/>
      <c r="AB652" s="221"/>
      <c r="AC652" s="221"/>
      <c r="AD652" s="221"/>
      <c r="AE652" s="221"/>
      <c r="AF652" s="221"/>
      <c r="AG652" s="221"/>
      <c r="AH652" s="221"/>
      <c r="AI652" s="221"/>
      <c r="AJ652" s="221"/>
      <c r="AK652" s="221"/>
      <c r="AL652" s="221"/>
      <c r="AM652" s="221"/>
      <c r="AN652" s="221"/>
      <c r="AO652" s="221"/>
      <c r="AP652" s="221"/>
      <c r="AQ652" s="221"/>
      <c r="AR652" s="221"/>
      <c r="AS652" s="221"/>
      <c r="AT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G652" s="221"/>
      <c r="BH652" s="221"/>
      <c r="BI652" s="221"/>
      <c r="BJ652" s="221"/>
      <c r="BK652" s="221"/>
      <c r="BL652" s="221"/>
      <c r="BM652" s="222">
        <v>16</v>
      </c>
    </row>
    <row r="653" spans="1:65">
      <c r="A653" s="30"/>
      <c r="B653" s="3" t="s">
        <v>272</v>
      </c>
      <c r="C653" s="29"/>
      <c r="D653" s="223">
        <v>286</v>
      </c>
      <c r="E653" s="220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  <c r="AA653" s="221"/>
      <c r="AB653" s="221"/>
      <c r="AC653" s="221"/>
      <c r="AD653" s="221"/>
      <c r="AE653" s="221"/>
      <c r="AF653" s="221"/>
      <c r="AG653" s="221"/>
      <c r="AH653" s="221"/>
      <c r="AI653" s="221"/>
      <c r="AJ653" s="221"/>
      <c r="AK653" s="221"/>
      <c r="AL653" s="221"/>
      <c r="AM653" s="221"/>
      <c r="AN653" s="221"/>
      <c r="AO653" s="221"/>
      <c r="AP653" s="221"/>
      <c r="AQ653" s="221"/>
      <c r="AR653" s="221"/>
      <c r="AS653" s="221"/>
      <c r="AT653" s="221"/>
      <c r="AU653" s="221"/>
      <c r="AV653" s="221"/>
      <c r="AW653" s="221"/>
      <c r="AX653" s="221"/>
      <c r="AY653" s="221"/>
      <c r="AZ653" s="221"/>
      <c r="BA653" s="221"/>
      <c r="BB653" s="221"/>
      <c r="BC653" s="221"/>
      <c r="BD653" s="221"/>
      <c r="BE653" s="221"/>
      <c r="BF653" s="221"/>
      <c r="BG653" s="221"/>
      <c r="BH653" s="221"/>
      <c r="BI653" s="221"/>
      <c r="BJ653" s="221"/>
      <c r="BK653" s="221"/>
      <c r="BL653" s="221"/>
      <c r="BM653" s="222">
        <v>286</v>
      </c>
    </row>
    <row r="654" spans="1:65">
      <c r="A654" s="30"/>
      <c r="B654" s="3" t="s">
        <v>273</v>
      </c>
      <c r="C654" s="29"/>
      <c r="D654" s="223">
        <v>1.4142135623730951</v>
      </c>
      <c r="E654" s="220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  <c r="AA654" s="221"/>
      <c r="AB654" s="221"/>
      <c r="AC654" s="221"/>
      <c r="AD654" s="221"/>
      <c r="AE654" s="221"/>
      <c r="AF654" s="221"/>
      <c r="AG654" s="221"/>
      <c r="AH654" s="221"/>
      <c r="AI654" s="221"/>
      <c r="AJ654" s="221"/>
      <c r="AK654" s="221"/>
      <c r="AL654" s="221"/>
      <c r="AM654" s="221"/>
      <c r="AN654" s="221"/>
      <c r="AO654" s="221"/>
      <c r="AP654" s="221"/>
      <c r="AQ654" s="221"/>
      <c r="AR654" s="221"/>
      <c r="AS654" s="221"/>
      <c r="AT654" s="221"/>
      <c r="AU654" s="221"/>
      <c r="AV654" s="221"/>
      <c r="AW654" s="221"/>
      <c r="AX654" s="221"/>
      <c r="AY654" s="221"/>
      <c r="AZ654" s="221"/>
      <c r="BA654" s="221"/>
      <c r="BB654" s="221"/>
      <c r="BC654" s="221"/>
      <c r="BD654" s="221"/>
      <c r="BE654" s="221"/>
      <c r="BF654" s="221"/>
      <c r="BG654" s="221"/>
      <c r="BH654" s="221"/>
      <c r="BI654" s="221"/>
      <c r="BJ654" s="221"/>
      <c r="BK654" s="221"/>
      <c r="BL654" s="221"/>
      <c r="BM654" s="222">
        <v>40</v>
      </c>
    </row>
    <row r="655" spans="1:65">
      <c r="A655" s="30"/>
      <c r="B655" s="3" t="s">
        <v>87</v>
      </c>
      <c r="C655" s="29"/>
      <c r="D655" s="13">
        <v>4.944802665640193E-3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 t="s">
        <v>276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703</v>
      </c>
      <c r="BM659" s="28" t="s">
        <v>327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352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113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358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33">
        <v>23.5</v>
      </c>
      <c r="E664" s="230"/>
      <c r="F664" s="231"/>
      <c r="G664" s="231"/>
      <c r="H664" s="231"/>
      <c r="I664" s="231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4">
        <v>1</v>
      </c>
    </row>
    <row r="665" spans="1:65">
      <c r="A665" s="30"/>
      <c r="B665" s="19">
        <v>1</v>
      </c>
      <c r="C665" s="9">
        <v>2</v>
      </c>
      <c r="D665" s="229">
        <v>23.7</v>
      </c>
      <c r="E665" s="230"/>
      <c r="F665" s="231"/>
      <c r="G665" s="231"/>
      <c r="H665" s="231"/>
      <c r="I665" s="231"/>
      <c r="J665" s="231"/>
      <c r="K665" s="231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4">
        <v>35</v>
      </c>
    </row>
    <row r="666" spans="1:65">
      <c r="A666" s="30"/>
      <c r="B666" s="20" t="s">
        <v>271</v>
      </c>
      <c r="C666" s="12"/>
      <c r="D666" s="236">
        <v>23.6</v>
      </c>
      <c r="E666" s="230"/>
      <c r="F666" s="231"/>
      <c r="G666" s="231"/>
      <c r="H666" s="231"/>
      <c r="I666" s="231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4">
        <v>16</v>
      </c>
    </row>
    <row r="667" spans="1:65">
      <c r="A667" s="30"/>
      <c r="B667" s="3" t="s">
        <v>272</v>
      </c>
      <c r="C667" s="29"/>
      <c r="D667" s="229">
        <v>23.6</v>
      </c>
      <c r="E667" s="230"/>
      <c r="F667" s="231"/>
      <c r="G667" s="231"/>
      <c r="H667" s="231"/>
      <c r="I667" s="231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4">
        <v>23.6</v>
      </c>
    </row>
    <row r="668" spans="1:65">
      <c r="A668" s="30"/>
      <c r="B668" s="3" t="s">
        <v>273</v>
      </c>
      <c r="C668" s="29"/>
      <c r="D668" s="229">
        <v>0.141421356237309</v>
      </c>
      <c r="E668" s="230"/>
      <c r="F668" s="231"/>
      <c r="G668" s="231"/>
      <c r="H668" s="231"/>
      <c r="I668" s="231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4">
        <v>41</v>
      </c>
    </row>
    <row r="669" spans="1:65">
      <c r="A669" s="30"/>
      <c r="B669" s="3" t="s">
        <v>87</v>
      </c>
      <c r="C669" s="29"/>
      <c r="D669" s="13">
        <v>5.9924303490385168E-3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274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275</v>
      </c>
      <c r="C671" s="47"/>
      <c r="D671" s="45" t="s">
        <v>276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704</v>
      </c>
      <c r="BM673" s="28" t="s">
        <v>327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352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113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358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2.15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2.3199999999999998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36</v>
      </c>
    </row>
    <row r="680" spans="1:65">
      <c r="A680" s="30"/>
      <c r="B680" s="20" t="s">
        <v>271</v>
      </c>
      <c r="C680" s="12"/>
      <c r="D680" s="23">
        <v>2.2349999999999999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272</v>
      </c>
      <c r="C681" s="29"/>
      <c r="D681" s="11">
        <v>2.2349999999999999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2.2349999999999999</v>
      </c>
    </row>
    <row r="682" spans="1:65">
      <c r="A682" s="30"/>
      <c r="B682" s="3" t="s">
        <v>273</v>
      </c>
      <c r="C682" s="29"/>
      <c r="D682" s="24">
        <v>0.12020815280171303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87</v>
      </c>
      <c r="C683" s="29"/>
      <c r="D683" s="13">
        <v>5.3784408412399565E-2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274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275</v>
      </c>
      <c r="C685" s="47"/>
      <c r="D685" s="45" t="s">
        <v>276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705</v>
      </c>
      <c r="BM687" s="28" t="s">
        <v>327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352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113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358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8">
        <v>135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30"/>
      <c r="B693" s="19">
        <v>1</v>
      </c>
      <c r="C693" s="9">
        <v>2</v>
      </c>
      <c r="D693" s="223">
        <v>135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17</v>
      </c>
    </row>
    <row r="694" spans="1:65">
      <c r="A694" s="30"/>
      <c r="B694" s="20" t="s">
        <v>271</v>
      </c>
      <c r="C694" s="12"/>
      <c r="D694" s="227">
        <v>135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30"/>
      <c r="B695" s="3" t="s">
        <v>272</v>
      </c>
      <c r="C695" s="29"/>
      <c r="D695" s="223">
        <v>135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135</v>
      </c>
    </row>
    <row r="696" spans="1:65">
      <c r="A696" s="30"/>
      <c r="B696" s="3" t="s">
        <v>273</v>
      </c>
      <c r="C696" s="29"/>
      <c r="D696" s="223">
        <v>0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43</v>
      </c>
    </row>
    <row r="697" spans="1:65">
      <c r="A697" s="30"/>
      <c r="B697" s="3" t="s">
        <v>87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 t="s">
        <v>276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706</v>
      </c>
      <c r="BM701" s="28" t="s">
        <v>327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352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113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358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8">
        <v>185</v>
      </c>
      <c r="E706" s="220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  <c r="AJ706" s="221"/>
      <c r="AK706" s="221"/>
      <c r="AL706" s="221"/>
      <c r="AM706" s="221"/>
      <c r="AN706" s="221"/>
      <c r="AO706" s="221"/>
      <c r="AP706" s="221"/>
      <c r="AQ706" s="221"/>
      <c r="AR706" s="221"/>
      <c r="AS706" s="221"/>
      <c r="AT706" s="221"/>
      <c r="AU706" s="221"/>
      <c r="AV706" s="221"/>
      <c r="AW706" s="221"/>
      <c r="AX706" s="221"/>
      <c r="AY706" s="221"/>
      <c r="AZ706" s="221"/>
      <c r="BA706" s="221"/>
      <c r="BB706" s="221"/>
      <c r="BC706" s="221"/>
      <c r="BD706" s="221"/>
      <c r="BE706" s="221"/>
      <c r="BF706" s="221"/>
      <c r="BG706" s="221"/>
      <c r="BH706" s="221"/>
      <c r="BI706" s="221"/>
      <c r="BJ706" s="221"/>
      <c r="BK706" s="221"/>
      <c r="BL706" s="221"/>
      <c r="BM706" s="222">
        <v>1</v>
      </c>
    </row>
    <row r="707" spans="1:65">
      <c r="A707" s="30"/>
      <c r="B707" s="19">
        <v>1</v>
      </c>
      <c r="C707" s="9">
        <v>2</v>
      </c>
      <c r="D707" s="223">
        <v>184</v>
      </c>
      <c r="E707" s="220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  <c r="AJ707" s="221"/>
      <c r="AK707" s="221"/>
      <c r="AL707" s="221"/>
      <c r="AM707" s="221"/>
      <c r="AN707" s="221"/>
      <c r="AO707" s="221"/>
      <c r="AP707" s="221"/>
      <c r="AQ707" s="221"/>
      <c r="AR707" s="221"/>
      <c r="AS707" s="221"/>
      <c r="AT707" s="221"/>
      <c r="AU707" s="221"/>
      <c r="AV707" s="221"/>
      <c r="AW707" s="221"/>
      <c r="AX707" s="221"/>
      <c r="AY707" s="221"/>
      <c r="AZ707" s="221"/>
      <c r="BA707" s="221"/>
      <c r="BB707" s="221"/>
      <c r="BC707" s="221"/>
      <c r="BD707" s="221"/>
      <c r="BE707" s="221"/>
      <c r="BF707" s="221"/>
      <c r="BG707" s="221"/>
      <c r="BH707" s="221"/>
      <c r="BI707" s="221"/>
      <c r="BJ707" s="221"/>
      <c r="BK707" s="221"/>
      <c r="BL707" s="221"/>
      <c r="BM707" s="222">
        <v>18</v>
      </c>
    </row>
    <row r="708" spans="1:65">
      <c r="A708" s="30"/>
      <c r="B708" s="20" t="s">
        <v>271</v>
      </c>
      <c r="C708" s="12"/>
      <c r="D708" s="227">
        <v>184.5</v>
      </c>
      <c r="E708" s="220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  <c r="AJ708" s="221"/>
      <c r="AK708" s="221"/>
      <c r="AL708" s="221"/>
      <c r="AM708" s="221"/>
      <c r="AN708" s="221"/>
      <c r="AO708" s="221"/>
      <c r="AP708" s="221"/>
      <c r="AQ708" s="221"/>
      <c r="AR708" s="221"/>
      <c r="AS708" s="221"/>
      <c r="AT708" s="221"/>
      <c r="AU708" s="221"/>
      <c r="AV708" s="221"/>
      <c r="AW708" s="221"/>
      <c r="AX708" s="221"/>
      <c r="AY708" s="221"/>
      <c r="AZ708" s="221"/>
      <c r="BA708" s="221"/>
      <c r="BB708" s="221"/>
      <c r="BC708" s="221"/>
      <c r="BD708" s="221"/>
      <c r="BE708" s="221"/>
      <c r="BF708" s="221"/>
      <c r="BG708" s="221"/>
      <c r="BH708" s="221"/>
      <c r="BI708" s="221"/>
      <c r="BJ708" s="221"/>
      <c r="BK708" s="221"/>
      <c r="BL708" s="221"/>
      <c r="BM708" s="222">
        <v>16</v>
      </c>
    </row>
    <row r="709" spans="1:65">
      <c r="A709" s="30"/>
      <c r="B709" s="3" t="s">
        <v>272</v>
      </c>
      <c r="C709" s="29"/>
      <c r="D709" s="223">
        <v>184.5</v>
      </c>
      <c r="E709" s="220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  <c r="AJ709" s="221"/>
      <c r="AK709" s="221"/>
      <c r="AL709" s="221"/>
      <c r="AM709" s="221"/>
      <c r="AN709" s="221"/>
      <c r="AO709" s="221"/>
      <c r="AP709" s="221"/>
      <c r="AQ709" s="221"/>
      <c r="AR709" s="221"/>
      <c r="AS709" s="221"/>
      <c r="AT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G709" s="221"/>
      <c r="BH709" s="221"/>
      <c r="BI709" s="221"/>
      <c r="BJ709" s="221"/>
      <c r="BK709" s="221"/>
      <c r="BL709" s="221"/>
      <c r="BM709" s="222">
        <v>184.5</v>
      </c>
    </row>
    <row r="710" spans="1:65">
      <c r="A710" s="30"/>
      <c r="B710" s="3" t="s">
        <v>273</v>
      </c>
      <c r="C710" s="29"/>
      <c r="D710" s="223">
        <v>0.70710678118654757</v>
      </c>
      <c r="E710" s="220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  <c r="AJ710" s="221"/>
      <c r="AK710" s="221"/>
      <c r="AL710" s="221"/>
      <c r="AM710" s="221"/>
      <c r="AN710" s="221"/>
      <c r="AO710" s="221"/>
      <c r="AP710" s="221"/>
      <c r="AQ710" s="221"/>
      <c r="AR710" s="221"/>
      <c r="AS710" s="221"/>
      <c r="AT710" s="221"/>
      <c r="AU710" s="221"/>
      <c r="AV710" s="221"/>
      <c r="AW710" s="221"/>
      <c r="AX710" s="221"/>
      <c r="AY710" s="221"/>
      <c r="AZ710" s="221"/>
      <c r="BA710" s="221"/>
      <c r="BB710" s="221"/>
      <c r="BC710" s="221"/>
      <c r="BD710" s="221"/>
      <c r="BE710" s="221"/>
      <c r="BF710" s="221"/>
      <c r="BG710" s="221"/>
      <c r="BH710" s="221"/>
      <c r="BI710" s="221"/>
      <c r="BJ710" s="221"/>
      <c r="BK710" s="221"/>
      <c r="BL710" s="221"/>
      <c r="BM710" s="222">
        <v>44</v>
      </c>
    </row>
    <row r="711" spans="1:65">
      <c r="A711" s="30"/>
      <c r="B711" s="3" t="s">
        <v>87</v>
      </c>
      <c r="C711" s="29"/>
      <c r="D711" s="13">
        <v>3.832557079601884E-3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274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275</v>
      </c>
      <c r="C713" s="47"/>
      <c r="D713" s="45" t="s">
        <v>276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8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7" priority="151" stopIfTrue="1">
      <formula>AND(ISBLANK(INDIRECT(Anlyt_LabRefLastCol)),ISBLANK(INDIRECT(Anlyt_LabRefThisCol)))</formula>
    </cfRule>
    <cfRule type="expression" dxfId="6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1BD8-71E9-46EA-BAAC-D9D0EF70FC6A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707</v>
      </c>
      <c r="BM1" s="28" t="s">
        <v>327</v>
      </c>
    </row>
    <row r="2" spans="1:66" ht="15">
      <c r="A2" s="25" t="s">
        <v>35</v>
      </c>
      <c r="B2" s="18" t="s">
        <v>111</v>
      </c>
      <c r="C2" s="15" t="s">
        <v>112</v>
      </c>
      <c r="D2" s="16" t="s">
        <v>231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241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101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240</v>
      </c>
      <c r="E6" s="220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240</v>
      </c>
      <c r="E7" s="22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40</v>
      </c>
    </row>
    <row r="8" spans="1:66">
      <c r="A8" s="30"/>
      <c r="B8" s="19">
        <v>1</v>
      </c>
      <c r="C8" s="9">
        <v>3</v>
      </c>
      <c r="D8" s="223">
        <v>260</v>
      </c>
      <c r="E8" s="22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270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271.66666666666703</v>
      </c>
      <c r="BN9" s="28"/>
    </row>
    <row r="10" spans="1:66">
      <c r="A10" s="30"/>
      <c r="B10" s="19">
        <v>1</v>
      </c>
      <c r="C10" s="9">
        <v>5</v>
      </c>
      <c r="D10" s="223">
        <v>280.00000000000006</v>
      </c>
      <c r="E10" s="22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46</v>
      </c>
    </row>
    <row r="11" spans="1:66">
      <c r="A11" s="30"/>
      <c r="B11" s="19">
        <v>1</v>
      </c>
      <c r="C11" s="9">
        <v>6</v>
      </c>
      <c r="D11" s="223">
        <v>340</v>
      </c>
      <c r="E11" s="220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6"/>
    </row>
    <row r="12" spans="1:66">
      <c r="A12" s="30"/>
      <c r="B12" s="20" t="s">
        <v>271</v>
      </c>
      <c r="C12" s="12"/>
      <c r="D12" s="227">
        <v>271.66666666666669</v>
      </c>
      <c r="E12" s="220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6"/>
    </row>
    <row r="13" spans="1:66">
      <c r="A13" s="30"/>
      <c r="B13" s="3" t="s">
        <v>272</v>
      </c>
      <c r="C13" s="29"/>
      <c r="D13" s="223">
        <v>265</v>
      </c>
      <c r="E13" s="220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6"/>
    </row>
    <row r="14" spans="1:66">
      <c r="A14" s="30"/>
      <c r="B14" s="3" t="s">
        <v>273</v>
      </c>
      <c r="C14" s="29"/>
      <c r="D14" s="223">
        <v>37.103458958251629</v>
      </c>
      <c r="E14" s="220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6"/>
    </row>
    <row r="15" spans="1:66">
      <c r="A15" s="30"/>
      <c r="B15" s="3" t="s">
        <v>87</v>
      </c>
      <c r="C15" s="29"/>
      <c r="D15" s="13">
        <v>0.13657714953957653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-1.2212453270876722E-15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 t="s">
        <v>276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2615-84A1-4F08-B1B3-F1B62224A719}">
  <sheetPr codeName="Sheet22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708</v>
      </c>
      <c r="BM1" s="28" t="s">
        <v>327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261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0.35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5">
        <v>1</v>
      </c>
    </row>
    <row r="7" spans="1:66">
      <c r="A7" s="30"/>
      <c r="B7" s="19">
        <v>1</v>
      </c>
      <c r="C7" s="9">
        <v>2</v>
      </c>
      <c r="D7" s="24">
        <v>0.35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5">
        <v>22</v>
      </c>
    </row>
    <row r="8" spans="1:66">
      <c r="A8" s="30"/>
      <c r="B8" s="19">
        <v>1</v>
      </c>
      <c r="C8" s="9">
        <v>3</v>
      </c>
      <c r="D8" s="24">
        <v>0.37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5">
        <v>16</v>
      </c>
    </row>
    <row r="9" spans="1:66">
      <c r="A9" s="30"/>
      <c r="B9" s="19">
        <v>1</v>
      </c>
      <c r="C9" s="9">
        <v>4</v>
      </c>
      <c r="D9" s="24">
        <v>0.35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5">
        <v>0.35166666666666702</v>
      </c>
      <c r="BN9" s="28"/>
    </row>
    <row r="10" spans="1:66">
      <c r="A10" s="30"/>
      <c r="B10" s="19">
        <v>1</v>
      </c>
      <c r="C10" s="9">
        <v>5</v>
      </c>
      <c r="D10" s="24">
        <v>0.35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5">
        <v>48</v>
      </c>
    </row>
    <row r="11" spans="1:66">
      <c r="A11" s="30"/>
      <c r="B11" s="19">
        <v>1</v>
      </c>
      <c r="C11" s="9">
        <v>6</v>
      </c>
      <c r="D11" s="24">
        <v>0.34</v>
      </c>
      <c r="E11" s="211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56"/>
    </row>
    <row r="12" spans="1:66">
      <c r="A12" s="30"/>
      <c r="B12" s="20" t="s">
        <v>271</v>
      </c>
      <c r="C12" s="12"/>
      <c r="D12" s="217">
        <v>0.35166666666666663</v>
      </c>
      <c r="E12" s="211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56"/>
    </row>
    <row r="13" spans="1:66">
      <c r="A13" s="30"/>
      <c r="B13" s="3" t="s">
        <v>272</v>
      </c>
      <c r="C13" s="29"/>
      <c r="D13" s="24">
        <v>0.35</v>
      </c>
      <c r="E13" s="211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56"/>
    </row>
    <row r="14" spans="1:66">
      <c r="A14" s="30"/>
      <c r="B14" s="3" t="s">
        <v>273</v>
      </c>
      <c r="C14" s="29"/>
      <c r="D14" s="24">
        <v>9.8319208025017465E-3</v>
      </c>
      <c r="E14" s="211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56"/>
    </row>
    <row r="15" spans="1:66">
      <c r="A15" s="30"/>
      <c r="B15" s="3" t="s">
        <v>87</v>
      </c>
      <c r="C15" s="29"/>
      <c r="D15" s="13">
        <v>2.795806863270639E-2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-1.1102230246251565E-15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 t="s">
        <v>276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709</v>
      </c>
      <c r="BM19" s="28" t="s">
        <v>327</v>
      </c>
    </row>
    <row r="20" spans="1:65" ht="19.5">
      <c r="A20" s="25" t="s">
        <v>118</v>
      </c>
      <c r="B20" s="18" t="s">
        <v>111</v>
      </c>
      <c r="C20" s="15" t="s">
        <v>112</v>
      </c>
      <c r="D20" s="16" t="s">
        <v>231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51" t="s">
        <v>261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360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12.5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12.8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12.5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11.9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12.45</v>
      </c>
    </row>
    <row r="28" spans="1:65">
      <c r="A28" s="30"/>
      <c r="B28" s="19">
        <v>1</v>
      </c>
      <c r="C28" s="9">
        <v>5</v>
      </c>
      <c r="D28" s="11">
        <v>12.8</v>
      </c>
      <c r="E28" s="15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49</v>
      </c>
    </row>
    <row r="29" spans="1:65">
      <c r="A29" s="30"/>
      <c r="B29" s="19">
        <v>1</v>
      </c>
      <c r="C29" s="9">
        <v>6</v>
      </c>
      <c r="D29" s="11">
        <v>12.2</v>
      </c>
      <c r="E29" s="15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271</v>
      </c>
      <c r="C30" s="12"/>
      <c r="D30" s="23">
        <v>12.450000000000001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272</v>
      </c>
      <c r="C31" s="29"/>
      <c r="D31" s="11">
        <v>12.5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24">
        <v>0.35071355833500389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87</v>
      </c>
      <c r="C33" s="29"/>
      <c r="D33" s="13">
        <v>2.8169763721687058E-2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2.2204460492503131E-16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 t="s">
        <v>276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710</v>
      </c>
      <c r="BM37" s="28" t="s">
        <v>327</v>
      </c>
    </row>
    <row r="38" spans="1:65" ht="15">
      <c r="A38" s="25" t="s">
        <v>10</v>
      </c>
      <c r="B38" s="18" t="s">
        <v>111</v>
      </c>
      <c r="C38" s="15" t="s">
        <v>112</v>
      </c>
      <c r="D38" s="16" t="s">
        <v>231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232</v>
      </c>
      <c r="C39" s="9" t="s">
        <v>232</v>
      </c>
      <c r="D39" s="151" t="s">
        <v>261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360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614</v>
      </c>
      <c r="E42" s="220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30"/>
      <c r="B43" s="19">
        <v>1</v>
      </c>
      <c r="C43" s="9">
        <v>2</v>
      </c>
      <c r="D43" s="223">
        <v>618</v>
      </c>
      <c r="E43" s="220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4</v>
      </c>
    </row>
    <row r="44" spans="1:65">
      <c r="A44" s="30"/>
      <c r="B44" s="19">
        <v>1</v>
      </c>
      <c r="C44" s="9">
        <v>3</v>
      </c>
      <c r="D44" s="223">
        <v>616</v>
      </c>
      <c r="E44" s="220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30"/>
      <c r="B45" s="19">
        <v>1</v>
      </c>
      <c r="C45" s="9">
        <v>4</v>
      </c>
      <c r="D45" s="223">
        <v>575</v>
      </c>
      <c r="E45" s="220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605.33333333333303</v>
      </c>
    </row>
    <row r="46" spans="1:65">
      <c r="A46" s="30"/>
      <c r="B46" s="19">
        <v>1</v>
      </c>
      <c r="C46" s="9">
        <v>5</v>
      </c>
      <c r="D46" s="223">
        <v>620</v>
      </c>
      <c r="E46" s="220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50</v>
      </c>
    </row>
    <row r="47" spans="1:65">
      <c r="A47" s="30"/>
      <c r="B47" s="19">
        <v>1</v>
      </c>
      <c r="C47" s="9">
        <v>6</v>
      </c>
      <c r="D47" s="223">
        <v>589</v>
      </c>
      <c r="E47" s="220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6"/>
    </row>
    <row r="48" spans="1:65">
      <c r="A48" s="30"/>
      <c r="B48" s="20" t="s">
        <v>271</v>
      </c>
      <c r="C48" s="12"/>
      <c r="D48" s="227">
        <v>605.33333333333337</v>
      </c>
      <c r="E48" s="220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3" t="s">
        <v>272</v>
      </c>
      <c r="C49" s="29"/>
      <c r="D49" s="223">
        <v>615</v>
      </c>
      <c r="E49" s="220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273</v>
      </c>
      <c r="C50" s="29"/>
      <c r="D50" s="223">
        <v>18.715412543320188</v>
      </c>
      <c r="E50" s="220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87</v>
      </c>
      <c r="C51" s="29"/>
      <c r="D51" s="13">
        <v>3.0917531734559779E-2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274</v>
      </c>
      <c r="C52" s="29"/>
      <c r="D52" s="13">
        <v>6.6613381477509392E-16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275</v>
      </c>
      <c r="C53" s="47"/>
      <c r="D53" s="45" t="s">
        <v>276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711</v>
      </c>
      <c r="BM55" s="28" t="s">
        <v>327</v>
      </c>
    </row>
    <row r="56" spans="1:65" ht="15">
      <c r="A56" s="25" t="s">
        <v>13</v>
      </c>
      <c r="B56" s="18" t="s">
        <v>111</v>
      </c>
      <c r="C56" s="15" t="s">
        <v>112</v>
      </c>
      <c r="D56" s="16" t="s">
        <v>231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232</v>
      </c>
      <c r="C57" s="9" t="s">
        <v>232</v>
      </c>
      <c r="D57" s="151" t="s">
        <v>261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359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2.2000000000000002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2.2999999999999998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2.2999999999999998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2.2000000000000002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2.25</v>
      </c>
    </row>
    <row r="64" spans="1:65">
      <c r="A64" s="30"/>
      <c r="B64" s="19">
        <v>1</v>
      </c>
      <c r="C64" s="9">
        <v>5</v>
      </c>
      <c r="D64" s="11">
        <v>2.2999999999999998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51</v>
      </c>
    </row>
    <row r="65" spans="1:65">
      <c r="A65" s="30"/>
      <c r="B65" s="19">
        <v>1</v>
      </c>
      <c r="C65" s="9">
        <v>6</v>
      </c>
      <c r="D65" s="11">
        <v>2.2000000000000002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271</v>
      </c>
      <c r="C66" s="12"/>
      <c r="D66" s="23">
        <v>2.25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272</v>
      </c>
      <c r="C67" s="29"/>
      <c r="D67" s="11">
        <v>2.25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24">
        <v>5.4772255750516412E-2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2.4343224778007294E-2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274</v>
      </c>
      <c r="C70" s="29"/>
      <c r="D70" s="13">
        <v>0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275</v>
      </c>
      <c r="C71" s="47"/>
      <c r="D71" s="45" t="s">
        <v>276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712</v>
      </c>
      <c r="BM73" s="28" t="s">
        <v>327</v>
      </c>
    </row>
    <row r="74" spans="1:65" ht="15">
      <c r="A74" s="25" t="s">
        <v>16</v>
      </c>
      <c r="B74" s="18" t="s">
        <v>111</v>
      </c>
      <c r="C74" s="15" t="s">
        <v>112</v>
      </c>
      <c r="D74" s="16" t="s">
        <v>231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232</v>
      </c>
      <c r="C75" s="9" t="s">
        <v>232</v>
      </c>
      <c r="D75" s="151" t="s">
        <v>261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359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1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26</v>
      </c>
    </row>
    <row r="80" spans="1:65">
      <c r="A80" s="30"/>
      <c r="B80" s="19">
        <v>1</v>
      </c>
      <c r="C80" s="9">
        <v>3</v>
      </c>
      <c r="D80" s="11">
        <v>1.4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1.05</v>
      </c>
    </row>
    <row r="82" spans="1:65">
      <c r="A82" s="30"/>
      <c r="B82" s="19">
        <v>1</v>
      </c>
      <c r="C82" s="9">
        <v>5</v>
      </c>
      <c r="D82" s="11">
        <v>0.9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52</v>
      </c>
    </row>
    <row r="83" spans="1:65">
      <c r="A83" s="30"/>
      <c r="B83" s="19">
        <v>1</v>
      </c>
      <c r="C83" s="9">
        <v>6</v>
      </c>
      <c r="D83" s="11">
        <v>1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271</v>
      </c>
      <c r="C84" s="12"/>
      <c r="D84" s="23">
        <v>1.05</v>
      </c>
      <c r="E84" s="15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272</v>
      </c>
      <c r="C85" s="29"/>
      <c r="D85" s="11">
        <v>1</v>
      </c>
      <c r="E85" s="15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273</v>
      </c>
      <c r="C86" s="29"/>
      <c r="D86" s="24">
        <v>0.17606816861658872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0.16768397011103686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274</v>
      </c>
      <c r="C88" s="29"/>
      <c r="D88" s="13">
        <v>0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275</v>
      </c>
      <c r="C89" s="47"/>
      <c r="D89" s="45" t="s">
        <v>276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713</v>
      </c>
      <c r="BM91" s="28" t="s">
        <v>327</v>
      </c>
    </row>
    <row r="92" spans="1:65" ht="15">
      <c r="A92" s="25" t="s">
        <v>102</v>
      </c>
      <c r="B92" s="18" t="s">
        <v>111</v>
      </c>
      <c r="C92" s="15" t="s">
        <v>112</v>
      </c>
      <c r="D92" s="16" t="s">
        <v>231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232</v>
      </c>
      <c r="C93" s="9" t="s">
        <v>232</v>
      </c>
      <c r="D93" s="151" t="s">
        <v>261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360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4.4000000000000004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4.43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1">
        <v>4.4400000000000004</v>
      </c>
      <c r="E98" s="15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4.25</v>
      </c>
      <c r="E99" s="15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4.39333333333333</v>
      </c>
    </row>
    <row r="100" spans="1:65">
      <c r="A100" s="30"/>
      <c r="B100" s="19">
        <v>1</v>
      </c>
      <c r="C100" s="9">
        <v>5</v>
      </c>
      <c r="D100" s="11">
        <v>4.46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53</v>
      </c>
    </row>
    <row r="101" spans="1:65">
      <c r="A101" s="30"/>
      <c r="B101" s="19">
        <v>1</v>
      </c>
      <c r="C101" s="9">
        <v>6</v>
      </c>
      <c r="D101" s="11">
        <v>4.38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271</v>
      </c>
      <c r="C102" s="12"/>
      <c r="D102" s="23">
        <v>4.3933333333333335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272</v>
      </c>
      <c r="C103" s="29"/>
      <c r="D103" s="11">
        <v>4.415</v>
      </c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24">
        <v>7.5806771905065781E-2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1.7254955668831361E-2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274</v>
      </c>
      <c r="C106" s="29"/>
      <c r="D106" s="13">
        <v>8.8817841970012523E-16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275</v>
      </c>
      <c r="C107" s="47"/>
      <c r="D107" s="45" t="s">
        <v>276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714</v>
      </c>
      <c r="BM109" s="28" t="s">
        <v>327</v>
      </c>
    </row>
    <row r="110" spans="1:65" ht="15">
      <c r="A110" s="25" t="s">
        <v>19</v>
      </c>
      <c r="B110" s="18" t="s">
        <v>111</v>
      </c>
      <c r="C110" s="15" t="s">
        <v>112</v>
      </c>
      <c r="D110" s="16" t="s">
        <v>231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232</v>
      </c>
      <c r="C111" s="9" t="s">
        <v>232</v>
      </c>
      <c r="D111" s="151" t="s">
        <v>261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359</v>
      </c>
      <c r="E112" s="15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0.3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0.3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0.3</v>
      </c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0.3</v>
      </c>
    </row>
    <row r="118" spans="1:65">
      <c r="A118" s="30"/>
      <c r="B118" s="19">
        <v>1</v>
      </c>
      <c r="C118" s="9">
        <v>5</v>
      </c>
      <c r="D118" s="11">
        <v>0.3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54</v>
      </c>
    </row>
    <row r="119" spans="1:65">
      <c r="A119" s="30"/>
      <c r="B119" s="19">
        <v>1</v>
      </c>
      <c r="C119" s="9">
        <v>6</v>
      </c>
      <c r="D119" s="11">
        <v>0.3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271</v>
      </c>
      <c r="C120" s="12"/>
      <c r="D120" s="23">
        <v>0.3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272</v>
      </c>
      <c r="C121" s="29"/>
      <c r="D121" s="11">
        <v>0.3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273</v>
      </c>
      <c r="C122" s="29"/>
      <c r="D122" s="24">
        <v>0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663</v>
      </c>
      <c r="BM127" s="28" t="s">
        <v>327</v>
      </c>
    </row>
    <row r="128" spans="1:65" ht="15">
      <c r="A128" s="25" t="s">
        <v>22</v>
      </c>
      <c r="B128" s="18" t="s">
        <v>111</v>
      </c>
      <c r="C128" s="15" t="s">
        <v>112</v>
      </c>
      <c r="D128" s="16" t="s">
        <v>231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51" t="s">
        <v>261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360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18">
        <v>63</v>
      </c>
      <c r="E132" s="220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21"/>
      <c r="AM132" s="221"/>
      <c r="AN132" s="221"/>
      <c r="AO132" s="221"/>
      <c r="AP132" s="221"/>
      <c r="AQ132" s="221"/>
      <c r="AR132" s="221"/>
      <c r="AS132" s="221"/>
      <c r="AT132" s="221"/>
      <c r="AU132" s="221"/>
      <c r="AV132" s="221"/>
      <c r="AW132" s="221"/>
      <c r="AX132" s="221"/>
      <c r="AY132" s="221"/>
      <c r="AZ132" s="221"/>
      <c r="BA132" s="221"/>
      <c r="BB132" s="221"/>
      <c r="BC132" s="221"/>
      <c r="BD132" s="221"/>
      <c r="BE132" s="221"/>
      <c r="BF132" s="221"/>
      <c r="BG132" s="221"/>
      <c r="BH132" s="221"/>
      <c r="BI132" s="221"/>
      <c r="BJ132" s="221"/>
      <c r="BK132" s="221"/>
      <c r="BL132" s="221"/>
      <c r="BM132" s="222">
        <v>1</v>
      </c>
    </row>
    <row r="133" spans="1:65">
      <c r="A133" s="30"/>
      <c r="B133" s="19">
        <v>1</v>
      </c>
      <c r="C133" s="9">
        <v>2</v>
      </c>
      <c r="D133" s="223">
        <v>61</v>
      </c>
      <c r="E133" s="220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  <c r="AN133" s="221"/>
      <c r="AO133" s="221"/>
      <c r="AP133" s="221"/>
      <c r="AQ133" s="221"/>
      <c r="AR133" s="221"/>
      <c r="AS133" s="221"/>
      <c r="AT133" s="221"/>
      <c r="AU133" s="221"/>
      <c r="AV133" s="221"/>
      <c r="AW133" s="221"/>
      <c r="AX133" s="221"/>
      <c r="AY133" s="221"/>
      <c r="AZ133" s="221"/>
      <c r="BA133" s="221"/>
      <c r="BB133" s="221"/>
      <c r="BC133" s="221"/>
      <c r="BD133" s="221"/>
      <c r="BE133" s="221"/>
      <c r="BF133" s="221"/>
      <c r="BG133" s="221"/>
      <c r="BH133" s="221"/>
      <c r="BI133" s="221"/>
      <c r="BJ133" s="221"/>
      <c r="BK133" s="221"/>
      <c r="BL133" s="221"/>
      <c r="BM133" s="222">
        <v>28</v>
      </c>
    </row>
    <row r="134" spans="1:65">
      <c r="A134" s="30"/>
      <c r="B134" s="19">
        <v>1</v>
      </c>
      <c r="C134" s="9">
        <v>3</v>
      </c>
      <c r="D134" s="223">
        <v>64</v>
      </c>
      <c r="E134" s="220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  <c r="AN134" s="221"/>
      <c r="AO134" s="221"/>
      <c r="AP134" s="221"/>
      <c r="AQ134" s="221"/>
      <c r="AR134" s="221"/>
      <c r="AS134" s="221"/>
      <c r="AT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G134" s="221"/>
      <c r="BH134" s="221"/>
      <c r="BI134" s="221"/>
      <c r="BJ134" s="221"/>
      <c r="BK134" s="221"/>
      <c r="BL134" s="221"/>
      <c r="BM134" s="222">
        <v>16</v>
      </c>
    </row>
    <row r="135" spans="1:65">
      <c r="A135" s="30"/>
      <c r="B135" s="19">
        <v>1</v>
      </c>
      <c r="C135" s="9">
        <v>4</v>
      </c>
      <c r="D135" s="223">
        <v>60</v>
      </c>
      <c r="E135" s="220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  <c r="AN135" s="221"/>
      <c r="AO135" s="221"/>
      <c r="AP135" s="221"/>
      <c r="AQ135" s="221"/>
      <c r="AR135" s="221"/>
      <c r="AS135" s="221"/>
      <c r="AT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G135" s="221"/>
      <c r="BH135" s="221"/>
      <c r="BI135" s="221"/>
      <c r="BJ135" s="221"/>
      <c r="BK135" s="221"/>
      <c r="BL135" s="221"/>
      <c r="BM135" s="222">
        <v>61.8333333333333</v>
      </c>
    </row>
    <row r="136" spans="1:65">
      <c r="A136" s="30"/>
      <c r="B136" s="19">
        <v>1</v>
      </c>
      <c r="C136" s="9">
        <v>5</v>
      </c>
      <c r="D136" s="223">
        <v>62</v>
      </c>
      <c r="E136" s="220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55</v>
      </c>
    </row>
    <row r="137" spans="1:65">
      <c r="A137" s="30"/>
      <c r="B137" s="19">
        <v>1</v>
      </c>
      <c r="C137" s="9">
        <v>6</v>
      </c>
      <c r="D137" s="223">
        <v>61</v>
      </c>
      <c r="E137" s="220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6"/>
    </row>
    <row r="138" spans="1:65">
      <c r="A138" s="30"/>
      <c r="B138" s="20" t="s">
        <v>271</v>
      </c>
      <c r="C138" s="12"/>
      <c r="D138" s="227">
        <v>61.833333333333336</v>
      </c>
      <c r="E138" s="220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6"/>
    </row>
    <row r="139" spans="1:65">
      <c r="A139" s="30"/>
      <c r="B139" s="3" t="s">
        <v>272</v>
      </c>
      <c r="C139" s="29"/>
      <c r="D139" s="223">
        <v>61.5</v>
      </c>
      <c r="E139" s="220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6"/>
    </row>
    <row r="140" spans="1:65">
      <c r="A140" s="30"/>
      <c r="B140" s="3" t="s">
        <v>273</v>
      </c>
      <c r="C140" s="29"/>
      <c r="D140" s="223">
        <v>1.4719601443879744</v>
      </c>
      <c r="E140" s="220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226"/>
    </row>
    <row r="141" spans="1:65">
      <c r="A141" s="30"/>
      <c r="B141" s="3" t="s">
        <v>87</v>
      </c>
      <c r="C141" s="29"/>
      <c r="D141" s="13">
        <v>2.3805285353983411E-2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13">
        <v>6.6613381477509392E-16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275</v>
      </c>
      <c r="C143" s="47"/>
      <c r="D143" s="45" t="s">
        <v>276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715</v>
      </c>
      <c r="BM145" s="28" t="s">
        <v>327</v>
      </c>
    </row>
    <row r="146" spans="1:65" ht="15">
      <c r="A146" s="25" t="s">
        <v>25</v>
      </c>
      <c r="B146" s="18" t="s">
        <v>111</v>
      </c>
      <c r="C146" s="15" t="s">
        <v>112</v>
      </c>
      <c r="D146" s="16" t="s">
        <v>231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232</v>
      </c>
      <c r="C147" s="9" t="s">
        <v>232</v>
      </c>
      <c r="D147" s="151" t="s">
        <v>261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359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18">
        <v>55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1</v>
      </c>
    </row>
    <row r="151" spans="1:65">
      <c r="A151" s="30"/>
      <c r="B151" s="19">
        <v>1</v>
      </c>
      <c r="C151" s="9">
        <v>2</v>
      </c>
      <c r="D151" s="223">
        <v>56.6</v>
      </c>
      <c r="E151" s="220"/>
      <c r="F151" s="221"/>
      <c r="G151" s="221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  <c r="AJ151" s="221"/>
      <c r="AK151" s="221"/>
      <c r="AL151" s="221"/>
      <c r="AM151" s="221"/>
      <c r="AN151" s="221"/>
      <c r="AO151" s="221"/>
      <c r="AP151" s="221"/>
      <c r="AQ151" s="221"/>
      <c r="AR151" s="221"/>
      <c r="AS151" s="221"/>
      <c r="AT151" s="221"/>
      <c r="AU151" s="221"/>
      <c r="AV151" s="221"/>
      <c r="AW151" s="221"/>
      <c r="AX151" s="221"/>
      <c r="AY151" s="221"/>
      <c r="AZ151" s="221"/>
      <c r="BA151" s="221"/>
      <c r="BB151" s="221"/>
      <c r="BC151" s="221"/>
      <c r="BD151" s="221"/>
      <c r="BE151" s="221"/>
      <c r="BF151" s="221"/>
      <c r="BG151" s="221"/>
      <c r="BH151" s="221"/>
      <c r="BI151" s="221"/>
      <c r="BJ151" s="221"/>
      <c r="BK151" s="221"/>
      <c r="BL151" s="221"/>
      <c r="BM151" s="222">
        <v>16</v>
      </c>
    </row>
    <row r="152" spans="1:65">
      <c r="A152" s="30"/>
      <c r="B152" s="19">
        <v>1</v>
      </c>
      <c r="C152" s="9">
        <v>3</v>
      </c>
      <c r="D152" s="223">
        <v>56.1</v>
      </c>
      <c r="E152" s="220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1"/>
      <c r="AL152" s="221"/>
      <c r="AM152" s="221"/>
      <c r="AN152" s="221"/>
      <c r="AO152" s="221"/>
      <c r="AP152" s="221"/>
      <c r="AQ152" s="221"/>
      <c r="AR152" s="221"/>
      <c r="AS152" s="221"/>
      <c r="AT152" s="221"/>
      <c r="AU152" s="221"/>
      <c r="AV152" s="221"/>
      <c r="AW152" s="221"/>
      <c r="AX152" s="221"/>
      <c r="AY152" s="221"/>
      <c r="AZ152" s="221"/>
      <c r="BA152" s="221"/>
      <c r="BB152" s="221"/>
      <c r="BC152" s="221"/>
      <c r="BD152" s="221"/>
      <c r="BE152" s="221"/>
      <c r="BF152" s="221"/>
      <c r="BG152" s="221"/>
      <c r="BH152" s="221"/>
      <c r="BI152" s="221"/>
      <c r="BJ152" s="221"/>
      <c r="BK152" s="221"/>
      <c r="BL152" s="221"/>
      <c r="BM152" s="222">
        <v>16</v>
      </c>
    </row>
    <row r="153" spans="1:65">
      <c r="A153" s="30"/>
      <c r="B153" s="19">
        <v>1</v>
      </c>
      <c r="C153" s="9">
        <v>4</v>
      </c>
      <c r="D153" s="223">
        <v>52.5</v>
      </c>
      <c r="E153" s="220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  <c r="AJ153" s="221"/>
      <c r="AK153" s="221"/>
      <c r="AL153" s="221"/>
      <c r="AM153" s="221"/>
      <c r="AN153" s="221"/>
      <c r="AO153" s="221"/>
      <c r="AP153" s="221"/>
      <c r="AQ153" s="221"/>
      <c r="AR153" s="221"/>
      <c r="AS153" s="221"/>
      <c r="AT153" s="221"/>
      <c r="AU153" s="221"/>
      <c r="AV153" s="221"/>
      <c r="AW153" s="221"/>
      <c r="AX153" s="221"/>
      <c r="AY153" s="221"/>
      <c r="AZ153" s="221"/>
      <c r="BA153" s="221"/>
      <c r="BB153" s="221"/>
      <c r="BC153" s="221"/>
      <c r="BD153" s="221"/>
      <c r="BE153" s="221"/>
      <c r="BF153" s="221"/>
      <c r="BG153" s="221"/>
      <c r="BH153" s="221"/>
      <c r="BI153" s="221"/>
      <c r="BJ153" s="221"/>
      <c r="BK153" s="221"/>
      <c r="BL153" s="221"/>
      <c r="BM153" s="222">
        <v>54.9</v>
      </c>
    </row>
    <row r="154" spans="1:65">
      <c r="A154" s="30"/>
      <c r="B154" s="19">
        <v>1</v>
      </c>
      <c r="C154" s="9">
        <v>5</v>
      </c>
      <c r="D154" s="223">
        <v>54.7</v>
      </c>
      <c r="E154" s="220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  <c r="AJ154" s="221"/>
      <c r="AK154" s="221"/>
      <c r="AL154" s="221"/>
      <c r="AM154" s="221"/>
      <c r="AN154" s="221"/>
      <c r="AO154" s="221"/>
      <c r="AP154" s="221"/>
      <c r="AQ154" s="221"/>
      <c r="AR154" s="221"/>
      <c r="AS154" s="221"/>
      <c r="AT154" s="221"/>
      <c r="AU154" s="221"/>
      <c r="AV154" s="221"/>
      <c r="AW154" s="221"/>
      <c r="AX154" s="221"/>
      <c r="AY154" s="221"/>
      <c r="AZ154" s="221"/>
      <c r="BA154" s="221"/>
      <c r="BB154" s="221"/>
      <c r="BC154" s="221"/>
      <c r="BD154" s="221"/>
      <c r="BE154" s="221"/>
      <c r="BF154" s="221"/>
      <c r="BG154" s="221"/>
      <c r="BH154" s="221"/>
      <c r="BI154" s="221"/>
      <c r="BJ154" s="221"/>
      <c r="BK154" s="221"/>
      <c r="BL154" s="221"/>
      <c r="BM154" s="222">
        <v>56</v>
      </c>
    </row>
    <row r="155" spans="1:65">
      <c r="A155" s="30"/>
      <c r="B155" s="19">
        <v>1</v>
      </c>
      <c r="C155" s="9">
        <v>6</v>
      </c>
      <c r="D155" s="223">
        <v>54.5</v>
      </c>
      <c r="E155" s="220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221"/>
      <c r="AQ155" s="221"/>
      <c r="AR155" s="221"/>
      <c r="AS155" s="221"/>
      <c r="AT155" s="221"/>
      <c r="AU155" s="221"/>
      <c r="AV155" s="221"/>
      <c r="AW155" s="221"/>
      <c r="AX155" s="221"/>
      <c r="AY155" s="221"/>
      <c r="AZ155" s="221"/>
      <c r="BA155" s="221"/>
      <c r="BB155" s="221"/>
      <c r="BC155" s="221"/>
      <c r="BD155" s="221"/>
      <c r="BE155" s="221"/>
      <c r="BF155" s="221"/>
      <c r="BG155" s="221"/>
      <c r="BH155" s="221"/>
      <c r="BI155" s="221"/>
      <c r="BJ155" s="221"/>
      <c r="BK155" s="221"/>
      <c r="BL155" s="221"/>
      <c r="BM155" s="226"/>
    </row>
    <row r="156" spans="1:65">
      <c r="A156" s="30"/>
      <c r="B156" s="20" t="s">
        <v>271</v>
      </c>
      <c r="C156" s="12"/>
      <c r="D156" s="227">
        <v>54.9</v>
      </c>
      <c r="E156" s="220"/>
      <c r="F156" s="221"/>
      <c r="G156" s="221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1"/>
      <c r="AH156" s="221"/>
      <c r="AI156" s="221"/>
      <c r="AJ156" s="221"/>
      <c r="AK156" s="221"/>
      <c r="AL156" s="221"/>
      <c r="AM156" s="221"/>
      <c r="AN156" s="221"/>
      <c r="AO156" s="221"/>
      <c r="AP156" s="221"/>
      <c r="AQ156" s="221"/>
      <c r="AR156" s="221"/>
      <c r="AS156" s="221"/>
      <c r="AT156" s="221"/>
      <c r="AU156" s="221"/>
      <c r="AV156" s="221"/>
      <c r="AW156" s="221"/>
      <c r="AX156" s="221"/>
      <c r="AY156" s="221"/>
      <c r="AZ156" s="221"/>
      <c r="BA156" s="221"/>
      <c r="BB156" s="221"/>
      <c r="BC156" s="221"/>
      <c r="BD156" s="221"/>
      <c r="BE156" s="221"/>
      <c r="BF156" s="221"/>
      <c r="BG156" s="221"/>
      <c r="BH156" s="221"/>
      <c r="BI156" s="221"/>
      <c r="BJ156" s="221"/>
      <c r="BK156" s="221"/>
      <c r="BL156" s="221"/>
      <c r="BM156" s="226"/>
    </row>
    <row r="157" spans="1:65">
      <c r="A157" s="30"/>
      <c r="B157" s="3" t="s">
        <v>272</v>
      </c>
      <c r="C157" s="29"/>
      <c r="D157" s="223">
        <v>54.85</v>
      </c>
      <c r="E157" s="220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1"/>
      <c r="AU157" s="221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1"/>
      <c r="BF157" s="221"/>
      <c r="BG157" s="221"/>
      <c r="BH157" s="221"/>
      <c r="BI157" s="221"/>
      <c r="BJ157" s="221"/>
      <c r="BK157" s="221"/>
      <c r="BL157" s="221"/>
      <c r="BM157" s="226"/>
    </row>
    <row r="158" spans="1:65">
      <c r="A158" s="30"/>
      <c r="B158" s="3" t="s">
        <v>273</v>
      </c>
      <c r="C158" s="29"/>
      <c r="D158" s="223">
        <v>1.4352700094407329</v>
      </c>
      <c r="E158" s="220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1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221"/>
      <c r="BK158" s="221"/>
      <c r="BL158" s="221"/>
      <c r="BM158" s="226"/>
    </row>
    <row r="159" spans="1:65">
      <c r="A159" s="30"/>
      <c r="B159" s="3" t="s">
        <v>87</v>
      </c>
      <c r="C159" s="29"/>
      <c r="D159" s="13">
        <v>2.6143351720231928E-2</v>
      </c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13">
        <v>0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275</v>
      </c>
      <c r="C161" s="47"/>
      <c r="D161" s="45" t="s">
        <v>276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716</v>
      </c>
      <c r="BM163" s="28" t="s">
        <v>327</v>
      </c>
    </row>
    <row r="164" spans="1:65" ht="15">
      <c r="A164" s="25" t="s">
        <v>51</v>
      </c>
      <c r="B164" s="18" t="s">
        <v>111</v>
      </c>
      <c r="C164" s="15" t="s">
        <v>112</v>
      </c>
      <c r="D164" s="16" t="s">
        <v>231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232</v>
      </c>
      <c r="C165" s="9" t="s">
        <v>232</v>
      </c>
      <c r="D165" s="151" t="s">
        <v>261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360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18">
        <v>50</v>
      </c>
      <c r="E168" s="220"/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  <c r="AA168" s="221"/>
      <c r="AB168" s="221"/>
      <c r="AC168" s="221"/>
      <c r="AD168" s="221"/>
      <c r="AE168" s="221"/>
      <c r="AF168" s="221"/>
      <c r="AG168" s="221"/>
      <c r="AH168" s="221"/>
      <c r="AI168" s="221"/>
      <c r="AJ168" s="221"/>
      <c r="AK168" s="221"/>
      <c r="AL168" s="221"/>
      <c r="AM168" s="221"/>
      <c r="AN168" s="221"/>
      <c r="AO168" s="221"/>
      <c r="AP168" s="221"/>
      <c r="AQ168" s="221"/>
      <c r="AR168" s="221"/>
      <c r="AS168" s="221"/>
      <c r="AT168" s="221"/>
      <c r="AU168" s="221"/>
      <c r="AV168" s="221"/>
      <c r="AW168" s="221"/>
      <c r="AX168" s="221"/>
      <c r="AY168" s="221"/>
      <c r="AZ168" s="221"/>
      <c r="BA168" s="221"/>
      <c r="BB168" s="221"/>
      <c r="BC168" s="221"/>
      <c r="BD168" s="221"/>
      <c r="BE168" s="221"/>
      <c r="BF168" s="221"/>
      <c r="BG168" s="221"/>
      <c r="BH168" s="221"/>
      <c r="BI168" s="221"/>
      <c r="BJ168" s="221"/>
      <c r="BK168" s="221"/>
      <c r="BL168" s="221"/>
      <c r="BM168" s="222">
        <v>1</v>
      </c>
    </row>
    <row r="169" spans="1:65">
      <c r="A169" s="30"/>
      <c r="B169" s="19">
        <v>1</v>
      </c>
      <c r="C169" s="9">
        <v>2</v>
      </c>
      <c r="D169" s="223">
        <v>52</v>
      </c>
      <c r="E169" s="220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  <c r="AJ169" s="221"/>
      <c r="AK169" s="221"/>
      <c r="AL169" s="221"/>
      <c r="AM169" s="221"/>
      <c r="AN169" s="221"/>
      <c r="AO169" s="221"/>
      <c r="AP169" s="221"/>
      <c r="AQ169" s="221"/>
      <c r="AR169" s="221"/>
      <c r="AS169" s="221"/>
      <c r="AT169" s="221"/>
      <c r="AU169" s="221"/>
      <c r="AV169" s="221"/>
      <c r="AW169" s="221"/>
      <c r="AX169" s="221"/>
      <c r="AY169" s="221"/>
      <c r="AZ169" s="221"/>
      <c r="BA169" s="221"/>
      <c r="BB169" s="221"/>
      <c r="BC169" s="221"/>
      <c r="BD169" s="221"/>
      <c r="BE169" s="221"/>
      <c r="BF169" s="221"/>
      <c r="BG169" s="221"/>
      <c r="BH169" s="221"/>
      <c r="BI169" s="221"/>
      <c r="BJ169" s="221"/>
      <c r="BK169" s="221"/>
      <c r="BL169" s="221"/>
      <c r="BM169" s="222">
        <v>17</v>
      </c>
    </row>
    <row r="170" spans="1:65">
      <c r="A170" s="30"/>
      <c r="B170" s="19">
        <v>1</v>
      </c>
      <c r="C170" s="9">
        <v>3</v>
      </c>
      <c r="D170" s="223">
        <v>53</v>
      </c>
      <c r="E170" s="220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  <c r="AN170" s="221"/>
      <c r="AO170" s="221"/>
      <c r="AP170" s="221"/>
      <c r="AQ170" s="221"/>
      <c r="AR170" s="221"/>
      <c r="AS170" s="221"/>
      <c r="AT170" s="221"/>
      <c r="AU170" s="221"/>
      <c r="AV170" s="221"/>
      <c r="AW170" s="221"/>
      <c r="AX170" s="221"/>
      <c r="AY170" s="221"/>
      <c r="AZ170" s="221"/>
      <c r="BA170" s="221"/>
      <c r="BB170" s="221"/>
      <c r="BC170" s="221"/>
      <c r="BD170" s="221"/>
      <c r="BE170" s="221"/>
      <c r="BF170" s="221"/>
      <c r="BG170" s="221"/>
      <c r="BH170" s="221"/>
      <c r="BI170" s="221"/>
      <c r="BJ170" s="221"/>
      <c r="BK170" s="221"/>
      <c r="BL170" s="221"/>
      <c r="BM170" s="222">
        <v>16</v>
      </c>
    </row>
    <row r="171" spans="1:65">
      <c r="A171" s="30"/>
      <c r="B171" s="19">
        <v>1</v>
      </c>
      <c r="C171" s="9">
        <v>4</v>
      </c>
      <c r="D171" s="223">
        <v>48</v>
      </c>
      <c r="E171" s="220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  <c r="AN171" s="221"/>
      <c r="AO171" s="221"/>
      <c r="AP171" s="221"/>
      <c r="AQ171" s="221"/>
      <c r="AR171" s="221"/>
      <c r="AS171" s="221"/>
      <c r="AT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2">
        <v>50.5</v>
      </c>
    </row>
    <row r="172" spans="1:65">
      <c r="A172" s="30"/>
      <c r="B172" s="19">
        <v>1</v>
      </c>
      <c r="C172" s="9">
        <v>5</v>
      </c>
      <c r="D172" s="223">
        <v>50</v>
      </c>
      <c r="E172" s="220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57</v>
      </c>
    </row>
    <row r="173" spans="1:65">
      <c r="A173" s="30"/>
      <c r="B173" s="19">
        <v>1</v>
      </c>
      <c r="C173" s="9">
        <v>6</v>
      </c>
      <c r="D173" s="223">
        <v>50</v>
      </c>
      <c r="E173" s="220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6"/>
    </row>
    <row r="174" spans="1:65">
      <c r="A174" s="30"/>
      <c r="B174" s="20" t="s">
        <v>271</v>
      </c>
      <c r="C174" s="12"/>
      <c r="D174" s="227">
        <v>50.5</v>
      </c>
      <c r="E174" s="220"/>
      <c r="F174" s="221"/>
      <c r="G174" s="221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6"/>
    </row>
    <row r="175" spans="1:65">
      <c r="A175" s="30"/>
      <c r="B175" s="3" t="s">
        <v>272</v>
      </c>
      <c r="C175" s="29"/>
      <c r="D175" s="223">
        <v>50</v>
      </c>
      <c r="E175" s="220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6"/>
    </row>
    <row r="176" spans="1:65">
      <c r="A176" s="30"/>
      <c r="B176" s="3" t="s">
        <v>273</v>
      </c>
      <c r="C176" s="29"/>
      <c r="D176" s="223">
        <v>1.7606816861659009</v>
      </c>
      <c r="E176" s="220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6"/>
    </row>
    <row r="177" spans="1:65">
      <c r="A177" s="30"/>
      <c r="B177" s="3" t="s">
        <v>87</v>
      </c>
      <c r="C177" s="29"/>
      <c r="D177" s="13">
        <v>3.4864983884473288E-2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274</v>
      </c>
      <c r="C178" s="29"/>
      <c r="D178" s="13">
        <v>0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275</v>
      </c>
      <c r="C179" s="47"/>
      <c r="D179" s="45" t="s">
        <v>276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717</v>
      </c>
      <c r="BM181" s="28" t="s">
        <v>327</v>
      </c>
    </row>
    <row r="182" spans="1:65" ht="15">
      <c r="A182" s="25" t="s">
        <v>28</v>
      </c>
      <c r="B182" s="18" t="s">
        <v>111</v>
      </c>
      <c r="C182" s="15" t="s">
        <v>112</v>
      </c>
      <c r="D182" s="16" t="s">
        <v>231</v>
      </c>
      <c r="E182" s="15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232</v>
      </c>
      <c r="C183" s="9" t="s">
        <v>232</v>
      </c>
      <c r="D183" s="151" t="s">
        <v>261</v>
      </c>
      <c r="E183" s="15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359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5.7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5.7</v>
      </c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31</v>
      </c>
    </row>
    <row r="188" spans="1:65">
      <c r="A188" s="30"/>
      <c r="B188" s="19">
        <v>1</v>
      </c>
      <c r="C188" s="9">
        <v>3</v>
      </c>
      <c r="D188" s="11">
        <v>5.6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5.4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5.6</v>
      </c>
    </row>
    <row r="190" spans="1:65">
      <c r="A190" s="30"/>
      <c r="B190" s="19">
        <v>1</v>
      </c>
      <c r="C190" s="9">
        <v>5</v>
      </c>
      <c r="D190" s="11">
        <v>5.6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58</v>
      </c>
    </row>
    <row r="191" spans="1:65">
      <c r="A191" s="30"/>
      <c r="B191" s="19">
        <v>1</v>
      </c>
      <c r="C191" s="9">
        <v>6</v>
      </c>
      <c r="D191" s="11">
        <v>5.6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271</v>
      </c>
      <c r="C192" s="12"/>
      <c r="D192" s="23">
        <v>5.6000000000000005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272</v>
      </c>
      <c r="C193" s="29"/>
      <c r="D193" s="11">
        <v>5.6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24">
        <v>0.10954451150103316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1.9561519910898776E-2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274</v>
      </c>
      <c r="C196" s="29"/>
      <c r="D196" s="13">
        <v>2.2204460492503131E-16</v>
      </c>
      <c r="E196" s="15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275</v>
      </c>
      <c r="C197" s="47"/>
      <c r="D197" s="45" t="s">
        <v>276</v>
      </c>
      <c r="E197" s="15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718</v>
      </c>
      <c r="BM199" s="28" t="s">
        <v>327</v>
      </c>
    </row>
    <row r="200" spans="1:65" ht="15">
      <c r="A200" s="25" t="s">
        <v>0</v>
      </c>
      <c r="B200" s="18" t="s">
        <v>111</v>
      </c>
      <c r="C200" s="15" t="s">
        <v>112</v>
      </c>
      <c r="D200" s="16" t="s">
        <v>231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232</v>
      </c>
      <c r="C201" s="9" t="s">
        <v>232</v>
      </c>
      <c r="D201" s="151" t="s">
        <v>261</v>
      </c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359</v>
      </c>
      <c r="E202" s="15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15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18">
        <v>86.6</v>
      </c>
      <c r="E204" s="220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2">
        <v>1</v>
      </c>
    </row>
    <row r="205" spans="1:65">
      <c r="A205" s="30"/>
      <c r="B205" s="19">
        <v>1</v>
      </c>
      <c r="C205" s="9">
        <v>2</v>
      </c>
      <c r="D205" s="223">
        <v>86.7</v>
      </c>
      <c r="E205" s="220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2">
        <v>18</v>
      </c>
    </row>
    <row r="206" spans="1:65">
      <c r="A206" s="30"/>
      <c r="B206" s="19">
        <v>1</v>
      </c>
      <c r="C206" s="9">
        <v>3</v>
      </c>
      <c r="D206" s="223">
        <v>89</v>
      </c>
      <c r="E206" s="220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2">
        <v>16</v>
      </c>
    </row>
    <row r="207" spans="1:65">
      <c r="A207" s="30"/>
      <c r="B207" s="19">
        <v>1</v>
      </c>
      <c r="C207" s="9">
        <v>4</v>
      </c>
      <c r="D207" s="223">
        <v>82.7</v>
      </c>
      <c r="E207" s="220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2">
        <v>86.05</v>
      </c>
    </row>
    <row r="208" spans="1:65">
      <c r="A208" s="30"/>
      <c r="B208" s="19">
        <v>1</v>
      </c>
      <c r="C208" s="9">
        <v>5</v>
      </c>
      <c r="D208" s="223">
        <v>85.9</v>
      </c>
      <c r="E208" s="220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2">
        <v>59</v>
      </c>
    </row>
    <row r="209" spans="1:65">
      <c r="A209" s="30"/>
      <c r="B209" s="19">
        <v>1</v>
      </c>
      <c r="C209" s="9">
        <v>6</v>
      </c>
      <c r="D209" s="223">
        <v>85.4</v>
      </c>
      <c r="E209" s="220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6"/>
    </row>
    <row r="210" spans="1:65">
      <c r="A210" s="30"/>
      <c r="B210" s="20" t="s">
        <v>271</v>
      </c>
      <c r="C210" s="12"/>
      <c r="D210" s="227">
        <v>86.05</v>
      </c>
      <c r="E210" s="220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6"/>
    </row>
    <row r="211" spans="1:65">
      <c r="A211" s="30"/>
      <c r="B211" s="3" t="s">
        <v>272</v>
      </c>
      <c r="C211" s="29"/>
      <c r="D211" s="223">
        <v>86.25</v>
      </c>
      <c r="E211" s="220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6"/>
    </row>
    <row r="212" spans="1:65">
      <c r="A212" s="30"/>
      <c r="B212" s="3" t="s">
        <v>273</v>
      </c>
      <c r="C212" s="29"/>
      <c r="D212" s="223">
        <v>2.0540204478047421</v>
      </c>
      <c r="E212" s="220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6"/>
    </row>
    <row r="213" spans="1:65">
      <c r="A213" s="30"/>
      <c r="B213" s="3" t="s">
        <v>87</v>
      </c>
      <c r="C213" s="29"/>
      <c r="D213" s="13">
        <v>2.3870080741484511E-2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274</v>
      </c>
      <c r="C214" s="29"/>
      <c r="D214" s="13">
        <v>0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275</v>
      </c>
      <c r="C215" s="47"/>
      <c r="D215" s="45" t="s">
        <v>276</v>
      </c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719</v>
      </c>
      <c r="BM217" s="28" t="s">
        <v>327</v>
      </c>
    </row>
    <row r="218" spans="1:65" ht="15">
      <c r="A218" s="25" t="s">
        <v>33</v>
      </c>
      <c r="B218" s="18" t="s">
        <v>111</v>
      </c>
      <c r="C218" s="15" t="s">
        <v>112</v>
      </c>
      <c r="D218" s="16" t="s">
        <v>231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232</v>
      </c>
      <c r="C219" s="9" t="s">
        <v>232</v>
      </c>
      <c r="D219" s="151" t="s">
        <v>261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359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2.89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2.84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33</v>
      </c>
    </row>
    <row r="224" spans="1:65">
      <c r="A224" s="30"/>
      <c r="B224" s="19">
        <v>1</v>
      </c>
      <c r="C224" s="9">
        <v>3</v>
      </c>
      <c r="D224" s="11">
        <v>2.9</v>
      </c>
      <c r="E224" s="15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2.72</v>
      </c>
      <c r="E225" s="15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2.855</v>
      </c>
    </row>
    <row r="226" spans="1:65">
      <c r="A226" s="30"/>
      <c r="B226" s="19">
        <v>1</v>
      </c>
      <c r="C226" s="9">
        <v>5</v>
      </c>
      <c r="D226" s="11">
        <v>2.87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60</v>
      </c>
    </row>
    <row r="227" spans="1:65">
      <c r="A227" s="30"/>
      <c r="B227" s="19">
        <v>1</v>
      </c>
      <c r="C227" s="9">
        <v>6</v>
      </c>
      <c r="D227" s="11">
        <v>2.91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271</v>
      </c>
      <c r="C228" s="12"/>
      <c r="D228" s="23">
        <v>2.8550000000000004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272</v>
      </c>
      <c r="C229" s="29"/>
      <c r="D229" s="11">
        <v>2.88</v>
      </c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273</v>
      </c>
      <c r="C230" s="29"/>
      <c r="D230" s="24">
        <v>7.0639932049797405E-2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87</v>
      </c>
      <c r="C231" s="29"/>
      <c r="D231" s="13">
        <v>2.4742533117267037E-2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13">
        <v>2.2204460492503131E-16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275</v>
      </c>
      <c r="C233" s="47"/>
      <c r="D233" s="45" t="s">
        <v>276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720</v>
      </c>
      <c r="BM235" s="28" t="s">
        <v>327</v>
      </c>
    </row>
    <row r="236" spans="1:65" ht="15">
      <c r="A236" s="25" t="s">
        <v>36</v>
      </c>
      <c r="B236" s="18" t="s">
        <v>111</v>
      </c>
      <c r="C236" s="15" t="s">
        <v>112</v>
      </c>
      <c r="D236" s="16" t="s">
        <v>231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232</v>
      </c>
      <c r="C237" s="9" t="s">
        <v>232</v>
      </c>
      <c r="D237" s="151" t="s">
        <v>261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359</v>
      </c>
      <c r="E238" s="15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1.22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1.28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19">
        <v>1</v>
      </c>
      <c r="C242" s="9">
        <v>3</v>
      </c>
      <c r="D242" s="11">
        <v>1.26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1.22</v>
      </c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1.24</v>
      </c>
    </row>
    <row r="244" spans="1:65">
      <c r="A244" s="30"/>
      <c r="B244" s="19">
        <v>1</v>
      </c>
      <c r="C244" s="9">
        <v>5</v>
      </c>
      <c r="D244" s="11">
        <v>1.21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61</v>
      </c>
    </row>
    <row r="245" spans="1:65">
      <c r="A245" s="30"/>
      <c r="B245" s="19">
        <v>1</v>
      </c>
      <c r="C245" s="9">
        <v>6</v>
      </c>
      <c r="D245" s="11">
        <v>1.25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271</v>
      </c>
      <c r="C246" s="12"/>
      <c r="D246" s="23">
        <v>1.24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272</v>
      </c>
      <c r="C247" s="29"/>
      <c r="D247" s="11">
        <v>1.2349999999999999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273</v>
      </c>
      <c r="C248" s="29"/>
      <c r="D248" s="24">
        <v>2.7568097504180468E-2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87</v>
      </c>
      <c r="C249" s="29"/>
      <c r="D249" s="13">
        <v>2.2232336696919732E-2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721</v>
      </c>
      <c r="BM253" s="28" t="s">
        <v>327</v>
      </c>
    </row>
    <row r="254" spans="1:65" ht="15">
      <c r="A254" s="25" t="s">
        <v>39</v>
      </c>
      <c r="B254" s="18" t="s">
        <v>111</v>
      </c>
      <c r="C254" s="15" t="s">
        <v>112</v>
      </c>
      <c r="D254" s="16" t="s">
        <v>231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51" t="s">
        <v>261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359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1.21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1.23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35</v>
      </c>
    </row>
    <row r="260" spans="1:65">
      <c r="A260" s="30"/>
      <c r="B260" s="19">
        <v>1</v>
      </c>
      <c r="C260" s="9">
        <v>3</v>
      </c>
      <c r="D260" s="11">
        <v>1.24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1.17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1.22166666666667</v>
      </c>
    </row>
    <row r="262" spans="1:65">
      <c r="A262" s="30"/>
      <c r="B262" s="19">
        <v>1</v>
      </c>
      <c r="C262" s="9">
        <v>5</v>
      </c>
      <c r="D262" s="11">
        <v>1.24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62</v>
      </c>
    </row>
    <row r="263" spans="1:65">
      <c r="A263" s="30"/>
      <c r="B263" s="19">
        <v>1</v>
      </c>
      <c r="C263" s="9">
        <v>6</v>
      </c>
      <c r="D263" s="11">
        <v>1.24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271</v>
      </c>
      <c r="C264" s="12"/>
      <c r="D264" s="23">
        <v>1.2216666666666667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272</v>
      </c>
      <c r="C265" s="29"/>
      <c r="D265" s="11">
        <v>1.2349999999999999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273</v>
      </c>
      <c r="C266" s="29"/>
      <c r="D266" s="24">
        <v>2.7868739954771331E-2</v>
      </c>
      <c r="E266" s="15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87</v>
      </c>
      <c r="C267" s="29"/>
      <c r="D267" s="13">
        <v>2.2812065447288948E-2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274</v>
      </c>
      <c r="C268" s="29"/>
      <c r="D268" s="13">
        <v>-2.7755575615628914E-15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275</v>
      </c>
      <c r="C269" s="47"/>
      <c r="D269" s="45" t="s">
        <v>276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722</v>
      </c>
      <c r="BM271" s="28" t="s">
        <v>327</v>
      </c>
    </row>
    <row r="272" spans="1:65" ht="19.5">
      <c r="A272" s="25" t="s">
        <v>361</v>
      </c>
      <c r="B272" s="18" t="s">
        <v>111</v>
      </c>
      <c r="C272" s="15" t="s">
        <v>112</v>
      </c>
      <c r="D272" s="16" t="s">
        <v>231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232</v>
      </c>
      <c r="C273" s="9" t="s">
        <v>232</v>
      </c>
      <c r="D273" s="151" t="s">
        <v>261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360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6.9599999999999991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7.17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57</v>
      </c>
    </row>
    <row r="278" spans="1:65">
      <c r="A278" s="30"/>
      <c r="B278" s="19">
        <v>1</v>
      </c>
      <c r="C278" s="9">
        <v>3</v>
      </c>
      <c r="D278" s="11">
        <v>7.0000000000000009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6.7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6.9783333333333299</v>
      </c>
    </row>
    <row r="280" spans="1:65">
      <c r="A280" s="30"/>
      <c r="B280" s="19">
        <v>1</v>
      </c>
      <c r="C280" s="9">
        <v>5</v>
      </c>
      <c r="D280" s="11">
        <v>7.1800000000000006</v>
      </c>
      <c r="E280" s="15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63</v>
      </c>
    </row>
    <row r="281" spans="1:65">
      <c r="A281" s="30"/>
      <c r="B281" s="19">
        <v>1</v>
      </c>
      <c r="C281" s="9">
        <v>6</v>
      </c>
      <c r="D281" s="11">
        <v>6.8600000000000012</v>
      </c>
      <c r="E281" s="15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271</v>
      </c>
      <c r="C282" s="12"/>
      <c r="D282" s="23">
        <v>6.9783333333333326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272</v>
      </c>
      <c r="C283" s="29"/>
      <c r="D283" s="11">
        <v>6.98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273</v>
      </c>
      <c r="C284" s="29"/>
      <c r="D284" s="24">
        <v>0.18421907248346095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87</v>
      </c>
      <c r="C285" s="29"/>
      <c r="D285" s="13">
        <v>2.6398720680696579E-2</v>
      </c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13">
        <v>4.4408920985006262E-16</v>
      </c>
      <c r="E286" s="15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275</v>
      </c>
      <c r="C287" s="47"/>
      <c r="D287" s="45" t="s">
        <v>276</v>
      </c>
      <c r="E287" s="15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723</v>
      </c>
      <c r="BM289" s="28" t="s">
        <v>327</v>
      </c>
    </row>
    <row r="290" spans="1:65" ht="15">
      <c r="A290" s="25" t="s">
        <v>42</v>
      </c>
      <c r="B290" s="18" t="s">
        <v>111</v>
      </c>
      <c r="C290" s="15" t="s">
        <v>112</v>
      </c>
      <c r="D290" s="16" t="s">
        <v>231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232</v>
      </c>
      <c r="C291" s="9" t="s">
        <v>232</v>
      </c>
      <c r="D291" s="151" t="s">
        <v>261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359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33">
        <v>14.4</v>
      </c>
      <c r="E294" s="230"/>
      <c r="F294" s="231"/>
      <c r="G294" s="231"/>
      <c r="H294" s="231"/>
      <c r="I294" s="231"/>
      <c r="J294" s="231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  <c r="AA294" s="231"/>
      <c r="AB294" s="231"/>
      <c r="AC294" s="231"/>
      <c r="AD294" s="231"/>
      <c r="AE294" s="231"/>
      <c r="AF294" s="231"/>
      <c r="AG294" s="231"/>
      <c r="AH294" s="231"/>
      <c r="AI294" s="231"/>
      <c r="AJ294" s="231"/>
      <c r="AK294" s="231"/>
      <c r="AL294" s="231"/>
      <c r="AM294" s="231"/>
      <c r="AN294" s="231"/>
      <c r="AO294" s="231"/>
      <c r="AP294" s="231"/>
      <c r="AQ294" s="231"/>
      <c r="AR294" s="231"/>
      <c r="AS294" s="231"/>
      <c r="AT294" s="231"/>
      <c r="AU294" s="231"/>
      <c r="AV294" s="231"/>
      <c r="AW294" s="231"/>
      <c r="AX294" s="231"/>
      <c r="AY294" s="231"/>
      <c r="AZ294" s="231"/>
      <c r="BA294" s="231"/>
      <c r="BB294" s="231"/>
      <c r="BC294" s="231"/>
      <c r="BD294" s="231"/>
      <c r="BE294" s="231"/>
      <c r="BF294" s="231"/>
      <c r="BG294" s="231"/>
      <c r="BH294" s="231"/>
      <c r="BI294" s="231"/>
      <c r="BJ294" s="231"/>
      <c r="BK294" s="231"/>
      <c r="BL294" s="231"/>
      <c r="BM294" s="234">
        <v>1</v>
      </c>
    </row>
    <row r="295" spans="1:65">
      <c r="A295" s="30"/>
      <c r="B295" s="19">
        <v>1</v>
      </c>
      <c r="C295" s="9">
        <v>2</v>
      </c>
      <c r="D295" s="229">
        <v>14.5</v>
      </c>
      <c r="E295" s="230"/>
      <c r="F295" s="231"/>
      <c r="G295" s="231"/>
      <c r="H295" s="231"/>
      <c r="I295" s="231"/>
      <c r="J295" s="231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  <c r="AA295" s="231"/>
      <c r="AB295" s="231"/>
      <c r="AC295" s="231"/>
      <c r="AD295" s="231"/>
      <c r="AE295" s="231"/>
      <c r="AF295" s="231"/>
      <c r="AG295" s="231"/>
      <c r="AH295" s="231"/>
      <c r="AI295" s="231"/>
      <c r="AJ295" s="231"/>
      <c r="AK295" s="231"/>
      <c r="AL295" s="231"/>
      <c r="AM295" s="231"/>
      <c r="AN295" s="231"/>
      <c r="AO295" s="231"/>
      <c r="AP295" s="231"/>
      <c r="AQ295" s="231"/>
      <c r="AR295" s="231"/>
      <c r="AS295" s="231"/>
      <c r="AT295" s="231"/>
      <c r="AU295" s="231"/>
      <c r="AV295" s="231"/>
      <c r="AW295" s="231"/>
      <c r="AX295" s="231"/>
      <c r="AY295" s="231"/>
      <c r="AZ295" s="231"/>
      <c r="BA295" s="231"/>
      <c r="BB295" s="231"/>
      <c r="BC295" s="231"/>
      <c r="BD295" s="231"/>
      <c r="BE295" s="231"/>
      <c r="BF295" s="231"/>
      <c r="BG295" s="231"/>
      <c r="BH295" s="231"/>
      <c r="BI295" s="231"/>
      <c r="BJ295" s="231"/>
      <c r="BK295" s="231"/>
      <c r="BL295" s="231"/>
      <c r="BM295" s="234">
        <v>36</v>
      </c>
    </row>
    <row r="296" spans="1:65">
      <c r="A296" s="30"/>
      <c r="B296" s="19">
        <v>1</v>
      </c>
      <c r="C296" s="9">
        <v>3</v>
      </c>
      <c r="D296" s="229">
        <v>14.4</v>
      </c>
      <c r="E296" s="230"/>
      <c r="F296" s="231"/>
      <c r="G296" s="231"/>
      <c r="H296" s="231"/>
      <c r="I296" s="231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1"/>
      <c r="AK296" s="231"/>
      <c r="AL296" s="231"/>
      <c r="AM296" s="231"/>
      <c r="AN296" s="231"/>
      <c r="AO296" s="231"/>
      <c r="AP296" s="231"/>
      <c r="AQ296" s="231"/>
      <c r="AR296" s="231"/>
      <c r="AS296" s="231"/>
      <c r="AT296" s="231"/>
      <c r="AU296" s="231"/>
      <c r="AV296" s="231"/>
      <c r="AW296" s="231"/>
      <c r="AX296" s="231"/>
      <c r="AY296" s="231"/>
      <c r="AZ296" s="231"/>
      <c r="BA296" s="231"/>
      <c r="BB296" s="231"/>
      <c r="BC296" s="231"/>
      <c r="BD296" s="231"/>
      <c r="BE296" s="231"/>
      <c r="BF296" s="231"/>
      <c r="BG296" s="231"/>
      <c r="BH296" s="231"/>
      <c r="BI296" s="231"/>
      <c r="BJ296" s="231"/>
      <c r="BK296" s="231"/>
      <c r="BL296" s="231"/>
      <c r="BM296" s="234">
        <v>16</v>
      </c>
    </row>
    <row r="297" spans="1:65">
      <c r="A297" s="30"/>
      <c r="B297" s="19">
        <v>1</v>
      </c>
      <c r="C297" s="9">
        <v>4</v>
      </c>
      <c r="D297" s="229">
        <v>13.7</v>
      </c>
      <c r="E297" s="230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231"/>
      <c r="AP297" s="231"/>
      <c r="AQ297" s="231"/>
      <c r="AR297" s="231"/>
      <c r="AS297" s="231"/>
      <c r="AT297" s="231"/>
      <c r="AU297" s="231"/>
      <c r="AV297" s="231"/>
      <c r="AW297" s="231"/>
      <c r="AX297" s="231"/>
      <c r="AY297" s="231"/>
      <c r="AZ297" s="231"/>
      <c r="BA297" s="231"/>
      <c r="BB297" s="231"/>
      <c r="BC297" s="231"/>
      <c r="BD297" s="231"/>
      <c r="BE297" s="231"/>
      <c r="BF297" s="231"/>
      <c r="BG297" s="231"/>
      <c r="BH297" s="231"/>
      <c r="BI297" s="231"/>
      <c r="BJ297" s="231"/>
      <c r="BK297" s="231"/>
      <c r="BL297" s="231"/>
      <c r="BM297" s="234">
        <v>14.25</v>
      </c>
    </row>
    <row r="298" spans="1:65">
      <c r="A298" s="30"/>
      <c r="B298" s="19">
        <v>1</v>
      </c>
      <c r="C298" s="9">
        <v>5</v>
      </c>
      <c r="D298" s="229">
        <v>14.3</v>
      </c>
      <c r="E298" s="230"/>
      <c r="F298" s="231"/>
      <c r="G298" s="231"/>
      <c r="H298" s="231"/>
      <c r="I298" s="231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  <c r="AA298" s="231"/>
      <c r="AB298" s="231"/>
      <c r="AC298" s="231"/>
      <c r="AD298" s="231"/>
      <c r="AE298" s="231"/>
      <c r="AF298" s="231"/>
      <c r="AG298" s="231"/>
      <c r="AH298" s="231"/>
      <c r="AI298" s="231"/>
      <c r="AJ298" s="231"/>
      <c r="AK298" s="231"/>
      <c r="AL298" s="231"/>
      <c r="AM298" s="231"/>
      <c r="AN298" s="231"/>
      <c r="AO298" s="231"/>
      <c r="AP298" s="231"/>
      <c r="AQ298" s="231"/>
      <c r="AR298" s="231"/>
      <c r="AS298" s="231"/>
      <c r="AT298" s="231"/>
      <c r="AU298" s="231"/>
      <c r="AV298" s="231"/>
      <c r="AW298" s="231"/>
      <c r="AX298" s="231"/>
      <c r="AY298" s="231"/>
      <c r="AZ298" s="231"/>
      <c r="BA298" s="231"/>
      <c r="BB298" s="231"/>
      <c r="BC298" s="231"/>
      <c r="BD298" s="231"/>
      <c r="BE298" s="231"/>
      <c r="BF298" s="231"/>
      <c r="BG298" s="231"/>
      <c r="BH298" s="231"/>
      <c r="BI298" s="231"/>
      <c r="BJ298" s="231"/>
      <c r="BK298" s="231"/>
      <c r="BL298" s="231"/>
      <c r="BM298" s="234">
        <v>64</v>
      </c>
    </row>
    <row r="299" spans="1:65">
      <c r="A299" s="30"/>
      <c r="B299" s="19">
        <v>1</v>
      </c>
      <c r="C299" s="9">
        <v>6</v>
      </c>
      <c r="D299" s="229">
        <v>14.2</v>
      </c>
      <c r="E299" s="230"/>
      <c r="F299" s="231"/>
      <c r="G299" s="231"/>
      <c r="H299" s="231"/>
      <c r="I299" s="231"/>
      <c r="J299" s="231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  <c r="AA299" s="231"/>
      <c r="AB299" s="231"/>
      <c r="AC299" s="231"/>
      <c r="AD299" s="231"/>
      <c r="AE299" s="231"/>
      <c r="AF299" s="231"/>
      <c r="AG299" s="231"/>
      <c r="AH299" s="231"/>
      <c r="AI299" s="231"/>
      <c r="AJ299" s="231"/>
      <c r="AK299" s="231"/>
      <c r="AL299" s="231"/>
      <c r="AM299" s="231"/>
      <c r="AN299" s="231"/>
      <c r="AO299" s="231"/>
      <c r="AP299" s="231"/>
      <c r="AQ299" s="231"/>
      <c r="AR299" s="231"/>
      <c r="AS299" s="231"/>
      <c r="AT299" s="231"/>
      <c r="AU299" s="231"/>
      <c r="AV299" s="231"/>
      <c r="AW299" s="231"/>
      <c r="AX299" s="231"/>
      <c r="AY299" s="231"/>
      <c r="AZ299" s="231"/>
      <c r="BA299" s="231"/>
      <c r="BB299" s="231"/>
      <c r="BC299" s="231"/>
      <c r="BD299" s="231"/>
      <c r="BE299" s="231"/>
      <c r="BF299" s="231"/>
      <c r="BG299" s="231"/>
      <c r="BH299" s="231"/>
      <c r="BI299" s="231"/>
      <c r="BJ299" s="231"/>
      <c r="BK299" s="231"/>
      <c r="BL299" s="231"/>
      <c r="BM299" s="232"/>
    </row>
    <row r="300" spans="1:65">
      <c r="A300" s="30"/>
      <c r="B300" s="20" t="s">
        <v>271</v>
      </c>
      <c r="C300" s="12"/>
      <c r="D300" s="236">
        <v>14.25</v>
      </c>
      <c r="E300" s="230"/>
      <c r="F300" s="231"/>
      <c r="G300" s="231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232"/>
    </row>
    <row r="301" spans="1:65">
      <c r="A301" s="30"/>
      <c r="B301" s="3" t="s">
        <v>272</v>
      </c>
      <c r="C301" s="29"/>
      <c r="D301" s="229">
        <v>14.350000000000001</v>
      </c>
      <c r="E301" s="230"/>
      <c r="F301" s="231"/>
      <c r="G301" s="231"/>
      <c r="H301" s="231"/>
      <c r="I301" s="231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232"/>
    </row>
    <row r="302" spans="1:65">
      <c r="A302" s="30"/>
      <c r="B302" s="3" t="s">
        <v>273</v>
      </c>
      <c r="C302" s="29"/>
      <c r="D302" s="229">
        <v>0.28809720581775905</v>
      </c>
      <c r="E302" s="230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232"/>
    </row>
    <row r="303" spans="1:65">
      <c r="A303" s="30"/>
      <c r="B303" s="3" t="s">
        <v>87</v>
      </c>
      <c r="C303" s="29"/>
      <c r="D303" s="13">
        <v>2.0217347776684845E-2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274</v>
      </c>
      <c r="C304" s="29"/>
      <c r="D304" s="13">
        <v>0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275</v>
      </c>
      <c r="C305" s="47"/>
      <c r="D305" s="45" t="s">
        <v>276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724</v>
      </c>
      <c r="BM307" s="28" t="s">
        <v>327</v>
      </c>
    </row>
    <row r="308" spans="1:65" ht="15">
      <c r="A308" s="25" t="s">
        <v>5</v>
      </c>
      <c r="B308" s="18" t="s">
        <v>111</v>
      </c>
      <c r="C308" s="15" t="s">
        <v>112</v>
      </c>
      <c r="D308" s="16" t="s">
        <v>231</v>
      </c>
      <c r="E308" s="15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232</v>
      </c>
      <c r="C309" s="9" t="s">
        <v>232</v>
      </c>
      <c r="D309" s="151" t="s">
        <v>261</v>
      </c>
      <c r="E309" s="15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359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3.7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3.8</v>
      </c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37</v>
      </c>
    </row>
    <row r="314" spans="1:65">
      <c r="A314" s="30"/>
      <c r="B314" s="19">
        <v>1</v>
      </c>
      <c r="C314" s="9">
        <v>3</v>
      </c>
      <c r="D314" s="11">
        <v>3.8</v>
      </c>
      <c r="E314" s="15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3.7</v>
      </c>
      <c r="E315" s="15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3.7666666666666702</v>
      </c>
    </row>
    <row r="316" spans="1:65">
      <c r="A316" s="30"/>
      <c r="B316" s="19">
        <v>1</v>
      </c>
      <c r="C316" s="9">
        <v>5</v>
      </c>
      <c r="D316" s="11">
        <v>3.8</v>
      </c>
      <c r="E316" s="15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48</v>
      </c>
    </row>
    <row r="317" spans="1:65">
      <c r="A317" s="30"/>
      <c r="B317" s="19">
        <v>1</v>
      </c>
      <c r="C317" s="9">
        <v>6</v>
      </c>
      <c r="D317" s="11">
        <v>3.8</v>
      </c>
      <c r="E317" s="15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271</v>
      </c>
      <c r="C318" s="12"/>
      <c r="D318" s="23">
        <v>3.7666666666666671</v>
      </c>
      <c r="E318" s="15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272</v>
      </c>
      <c r="C319" s="29"/>
      <c r="D319" s="11">
        <v>3.8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273</v>
      </c>
      <c r="C320" s="29"/>
      <c r="D320" s="24">
        <v>5.1639777949432045E-2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87</v>
      </c>
      <c r="C321" s="29"/>
      <c r="D321" s="13">
        <v>1.3709675561796116E-2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274</v>
      </c>
      <c r="C322" s="29"/>
      <c r="D322" s="13">
        <v>-7.7715611723760958E-16</v>
      </c>
      <c r="E322" s="15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275</v>
      </c>
      <c r="C323" s="47"/>
      <c r="D323" s="45" t="s">
        <v>276</v>
      </c>
      <c r="E323" s="15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725</v>
      </c>
      <c r="BM325" s="28" t="s">
        <v>327</v>
      </c>
    </row>
    <row r="326" spans="1:65" ht="15">
      <c r="A326" s="25" t="s">
        <v>8</v>
      </c>
      <c r="B326" s="18" t="s">
        <v>111</v>
      </c>
      <c r="C326" s="15" t="s">
        <v>112</v>
      </c>
      <c r="D326" s="16" t="s">
        <v>231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232</v>
      </c>
      <c r="C327" s="9" t="s">
        <v>232</v>
      </c>
      <c r="D327" s="151" t="s">
        <v>261</v>
      </c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359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2.1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2.1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22</v>
      </c>
    </row>
    <row r="332" spans="1:65">
      <c r="A332" s="30"/>
      <c r="B332" s="19">
        <v>1</v>
      </c>
      <c r="C332" s="9">
        <v>3</v>
      </c>
      <c r="D332" s="11">
        <v>2.1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2.1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2.0833333333333299</v>
      </c>
    </row>
    <row r="334" spans="1:65">
      <c r="A334" s="30"/>
      <c r="B334" s="19">
        <v>1</v>
      </c>
      <c r="C334" s="9">
        <v>5</v>
      </c>
      <c r="D334" s="11">
        <v>2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49</v>
      </c>
    </row>
    <row r="335" spans="1:65">
      <c r="A335" s="30"/>
      <c r="B335" s="19">
        <v>1</v>
      </c>
      <c r="C335" s="9">
        <v>6</v>
      </c>
      <c r="D335" s="11">
        <v>2.1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271</v>
      </c>
      <c r="C336" s="12"/>
      <c r="D336" s="23">
        <v>2.0833333333333335</v>
      </c>
      <c r="E336" s="15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272</v>
      </c>
      <c r="C337" s="29"/>
      <c r="D337" s="11">
        <v>2.1</v>
      </c>
      <c r="E337" s="15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273</v>
      </c>
      <c r="C338" s="29"/>
      <c r="D338" s="24">
        <v>4.0824829046386339E-2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87</v>
      </c>
      <c r="C339" s="29"/>
      <c r="D339" s="13">
        <v>1.959591794226544E-2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274</v>
      </c>
      <c r="C340" s="29"/>
      <c r="D340" s="13">
        <v>1.7763568394002505E-15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275</v>
      </c>
      <c r="C341" s="47"/>
      <c r="D341" s="45" t="s">
        <v>276</v>
      </c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726</v>
      </c>
      <c r="BM343" s="28" t="s">
        <v>327</v>
      </c>
    </row>
    <row r="344" spans="1:65" ht="15">
      <c r="A344" s="25" t="s">
        <v>11</v>
      </c>
      <c r="B344" s="18" t="s">
        <v>111</v>
      </c>
      <c r="C344" s="15" t="s">
        <v>112</v>
      </c>
      <c r="D344" s="16" t="s">
        <v>231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232</v>
      </c>
      <c r="C345" s="9" t="s">
        <v>232</v>
      </c>
      <c r="D345" s="151" t="s">
        <v>261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359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0.42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0.43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23</v>
      </c>
    </row>
    <row r="350" spans="1:65">
      <c r="A350" s="30"/>
      <c r="B350" s="19">
        <v>1</v>
      </c>
      <c r="C350" s="9">
        <v>3</v>
      </c>
      <c r="D350" s="11">
        <v>0.43</v>
      </c>
      <c r="E350" s="15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0.41</v>
      </c>
      <c r="E351" s="15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0.42499999999999999</v>
      </c>
    </row>
    <row r="352" spans="1:65">
      <c r="A352" s="30"/>
      <c r="B352" s="19">
        <v>1</v>
      </c>
      <c r="C352" s="9">
        <v>5</v>
      </c>
      <c r="D352" s="11">
        <v>0.42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50</v>
      </c>
    </row>
    <row r="353" spans="1:65">
      <c r="A353" s="30"/>
      <c r="B353" s="19">
        <v>1</v>
      </c>
      <c r="C353" s="9">
        <v>6</v>
      </c>
      <c r="D353" s="11">
        <v>0.44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271</v>
      </c>
      <c r="C354" s="12"/>
      <c r="D354" s="23">
        <v>0.42499999999999999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272</v>
      </c>
      <c r="C355" s="29"/>
      <c r="D355" s="11">
        <v>0.42499999999999999</v>
      </c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273</v>
      </c>
      <c r="C356" s="29"/>
      <c r="D356" s="24">
        <v>1.0488088481701525E-2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87</v>
      </c>
      <c r="C357" s="29"/>
      <c r="D357" s="13">
        <v>2.4677855251062412E-2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274</v>
      </c>
      <c r="C358" s="29"/>
      <c r="D358" s="13">
        <v>0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275</v>
      </c>
      <c r="C359" s="47"/>
      <c r="D359" s="45" t="s">
        <v>276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727</v>
      </c>
      <c r="BM361" s="28" t="s">
        <v>327</v>
      </c>
    </row>
    <row r="362" spans="1:65" ht="19.5">
      <c r="A362" s="25" t="s">
        <v>353</v>
      </c>
      <c r="B362" s="18" t="s">
        <v>111</v>
      </c>
      <c r="C362" s="15" t="s">
        <v>112</v>
      </c>
      <c r="D362" s="16" t="s">
        <v>231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232</v>
      </c>
      <c r="C363" s="9" t="s">
        <v>232</v>
      </c>
      <c r="D363" s="151" t="s">
        <v>261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360</v>
      </c>
      <c r="E364" s="15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2.25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2.31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12</v>
      </c>
    </row>
    <row r="368" spans="1:65">
      <c r="A368" s="30"/>
      <c r="B368" s="19">
        <v>1</v>
      </c>
      <c r="C368" s="9">
        <v>3</v>
      </c>
      <c r="D368" s="11">
        <v>2.25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2.14</v>
      </c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2.2400000000000002</v>
      </c>
    </row>
    <row r="370" spans="1:65">
      <c r="A370" s="30"/>
      <c r="B370" s="19">
        <v>1</v>
      </c>
      <c r="C370" s="9">
        <v>5</v>
      </c>
      <c r="D370" s="11">
        <v>2.2999999999999998</v>
      </c>
      <c r="E370" s="15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51</v>
      </c>
    </row>
    <row r="371" spans="1:65">
      <c r="A371" s="30"/>
      <c r="B371" s="19">
        <v>1</v>
      </c>
      <c r="C371" s="9">
        <v>6</v>
      </c>
      <c r="D371" s="11">
        <v>2.19</v>
      </c>
      <c r="E371" s="15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271</v>
      </c>
      <c r="C372" s="12"/>
      <c r="D372" s="23">
        <v>2.2399999999999998</v>
      </c>
      <c r="E372" s="15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272</v>
      </c>
      <c r="C373" s="29"/>
      <c r="D373" s="11">
        <v>2.25</v>
      </c>
      <c r="E373" s="15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273</v>
      </c>
      <c r="C374" s="29"/>
      <c r="D374" s="24">
        <v>6.5115282384398773E-2</v>
      </c>
      <c r="E374" s="15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87</v>
      </c>
      <c r="C375" s="29"/>
      <c r="D375" s="13">
        <v>2.906932249303517E-2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-2.2204460492503131E-16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728</v>
      </c>
      <c r="BM379" s="28" t="s">
        <v>327</v>
      </c>
    </row>
    <row r="380" spans="1:65" ht="15">
      <c r="A380" s="25" t="s">
        <v>17</v>
      </c>
      <c r="B380" s="18" t="s">
        <v>111</v>
      </c>
      <c r="C380" s="15" t="s">
        <v>112</v>
      </c>
      <c r="D380" s="16" t="s">
        <v>231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51" t="s">
        <v>261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360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3">
        <v>31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4">
        <v>1</v>
      </c>
    </row>
    <row r="385" spans="1:65">
      <c r="A385" s="30"/>
      <c r="B385" s="19">
        <v>1</v>
      </c>
      <c r="C385" s="9">
        <v>2</v>
      </c>
      <c r="D385" s="229">
        <v>32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4">
        <v>25</v>
      </c>
    </row>
    <row r="386" spans="1:65">
      <c r="A386" s="30"/>
      <c r="B386" s="19">
        <v>1</v>
      </c>
      <c r="C386" s="9">
        <v>3</v>
      </c>
      <c r="D386" s="229">
        <v>31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4">
        <v>16</v>
      </c>
    </row>
    <row r="387" spans="1:65">
      <c r="A387" s="30"/>
      <c r="B387" s="19">
        <v>1</v>
      </c>
      <c r="C387" s="9">
        <v>4</v>
      </c>
      <c r="D387" s="229">
        <v>30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4">
        <v>31</v>
      </c>
    </row>
    <row r="388" spans="1:65">
      <c r="A388" s="30"/>
      <c r="B388" s="19">
        <v>1</v>
      </c>
      <c r="C388" s="9">
        <v>5</v>
      </c>
      <c r="D388" s="229">
        <v>32</v>
      </c>
      <c r="E388" s="230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4">
        <v>52</v>
      </c>
    </row>
    <row r="389" spans="1:65">
      <c r="A389" s="30"/>
      <c r="B389" s="19">
        <v>1</v>
      </c>
      <c r="C389" s="9">
        <v>6</v>
      </c>
      <c r="D389" s="229">
        <v>30</v>
      </c>
      <c r="E389" s="230"/>
      <c r="F389" s="231"/>
      <c r="G389" s="231"/>
      <c r="H389" s="231"/>
      <c r="I389" s="231"/>
      <c r="J389" s="231"/>
      <c r="K389" s="231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  <c r="Y389" s="231"/>
      <c r="Z389" s="231"/>
      <c r="AA389" s="231"/>
      <c r="AB389" s="231"/>
      <c r="AC389" s="231"/>
      <c r="AD389" s="231"/>
      <c r="AE389" s="231"/>
      <c r="AF389" s="231"/>
      <c r="AG389" s="231"/>
      <c r="AH389" s="231"/>
      <c r="AI389" s="231"/>
      <c r="AJ389" s="231"/>
      <c r="AK389" s="231"/>
      <c r="AL389" s="231"/>
      <c r="AM389" s="231"/>
      <c r="AN389" s="231"/>
      <c r="AO389" s="231"/>
      <c r="AP389" s="231"/>
      <c r="AQ389" s="231"/>
      <c r="AR389" s="231"/>
      <c r="AS389" s="231"/>
      <c r="AT389" s="231"/>
      <c r="AU389" s="231"/>
      <c r="AV389" s="231"/>
      <c r="AW389" s="231"/>
      <c r="AX389" s="231"/>
      <c r="AY389" s="231"/>
      <c r="AZ389" s="231"/>
      <c r="BA389" s="231"/>
      <c r="BB389" s="231"/>
      <c r="BC389" s="231"/>
      <c r="BD389" s="231"/>
      <c r="BE389" s="231"/>
      <c r="BF389" s="231"/>
      <c r="BG389" s="231"/>
      <c r="BH389" s="231"/>
      <c r="BI389" s="231"/>
      <c r="BJ389" s="231"/>
      <c r="BK389" s="231"/>
      <c r="BL389" s="231"/>
      <c r="BM389" s="232"/>
    </row>
    <row r="390" spans="1:65">
      <c r="A390" s="30"/>
      <c r="B390" s="20" t="s">
        <v>271</v>
      </c>
      <c r="C390" s="12"/>
      <c r="D390" s="236">
        <v>31</v>
      </c>
      <c r="E390" s="230"/>
      <c r="F390" s="231"/>
      <c r="G390" s="231"/>
      <c r="H390" s="231"/>
      <c r="I390" s="231"/>
      <c r="J390" s="231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  <c r="AA390" s="231"/>
      <c r="AB390" s="231"/>
      <c r="AC390" s="231"/>
      <c r="AD390" s="231"/>
      <c r="AE390" s="231"/>
      <c r="AF390" s="231"/>
      <c r="AG390" s="231"/>
      <c r="AH390" s="231"/>
      <c r="AI390" s="231"/>
      <c r="AJ390" s="231"/>
      <c r="AK390" s="231"/>
      <c r="AL390" s="231"/>
      <c r="AM390" s="231"/>
      <c r="AN390" s="231"/>
      <c r="AO390" s="231"/>
      <c r="AP390" s="231"/>
      <c r="AQ390" s="231"/>
      <c r="AR390" s="231"/>
      <c r="AS390" s="231"/>
      <c r="AT390" s="231"/>
      <c r="AU390" s="231"/>
      <c r="AV390" s="231"/>
      <c r="AW390" s="231"/>
      <c r="AX390" s="231"/>
      <c r="AY390" s="231"/>
      <c r="AZ390" s="231"/>
      <c r="BA390" s="231"/>
      <c r="BB390" s="231"/>
      <c r="BC390" s="231"/>
      <c r="BD390" s="231"/>
      <c r="BE390" s="231"/>
      <c r="BF390" s="231"/>
      <c r="BG390" s="231"/>
      <c r="BH390" s="231"/>
      <c r="BI390" s="231"/>
      <c r="BJ390" s="231"/>
      <c r="BK390" s="231"/>
      <c r="BL390" s="231"/>
      <c r="BM390" s="232"/>
    </row>
    <row r="391" spans="1:65">
      <c r="A391" s="30"/>
      <c r="B391" s="3" t="s">
        <v>272</v>
      </c>
      <c r="C391" s="29"/>
      <c r="D391" s="229">
        <v>31</v>
      </c>
      <c r="E391" s="230"/>
      <c r="F391" s="231"/>
      <c r="G391" s="231"/>
      <c r="H391" s="231"/>
      <c r="I391" s="231"/>
      <c r="J391" s="231"/>
      <c r="K391" s="231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  <c r="Y391" s="231"/>
      <c r="Z391" s="231"/>
      <c r="AA391" s="231"/>
      <c r="AB391" s="231"/>
      <c r="AC391" s="231"/>
      <c r="AD391" s="231"/>
      <c r="AE391" s="231"/>
      <c r="AF391" s="231"/>
      <c r="AG391" s="231"/>
      <c r="AH391" s="231"/>
      <c r="AI391" s="231"/>
      <c r="AJ391" s="231"/>
      <c r="AK391" s="231"/>
      <c r="AL391" s="231"/>
      <c r="AM391" s="231"/>
      <c r="AN391" s="231"/>
      <c r="AO391" s="231"/>
      <c r="AP391" s="231"/>
      <c r="AQ391" s="231"/>
      <c r="AR391" s="231"/>
      <c r="AS391" s="231"/>
      <c r="AT391" s="231"/>
      <c r="AU391" s="231"/>
      <c r="AV391" s="231"/>
      <c r="AW391" s="231"/>
      <c r="AX391" s="231"/>
      <c r="AY391" s="231"/>
      <c r="AZ391" s="231"/>
      <c r="BA391" s="231"/>
      <c r="BB391" s="231"/>
      <c r="BC391" s="231"/>
      <c r="BD391" s="231"/>
      <c r="BE391" s="231"/>
      <c r="BF391" s="231"/>
      <c r="BG391" s="231"/>
      <c r="BH391" s="231"/>
      <c r="BI391" s="231"/>
      <c r="BJ391" s="231"/>
      <c r="BK391" s="231"/>
      <c r="BL391" s="231"/>
      <c r="BM391" s="232"/>
    </row>
    <row r="392" spans="1:65">
      <c r="A392" s="30"/>
      <c r="B392" s="3" t="s">
        <v>273</v>
      </c>
      <c r="C392" s="29"/>
      <c r="D392" s="229">
        <v>0.89442719099991586</v>
      </c>
      <c r="E392" s="230"/>
      <c r="F392" s="231"/>
      <c r="G392" s="231"/>
      <c r="H392" s="231"/>
      <c r="I392" s="231"/>
      <c r="J392" s="231"/>
      <c r="K392" s="231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  <c r="Y392" s="231"/>
      <c r="Z392" s="231"/>
      <c r="AA392" s="231"/>
      <c r="AB392" s="231"/>
      <c r="AC392" s="231"/>
      <c r="AD392" s="231"/>
      <c r="AE392" s="231"/>
      <c r="AF392" s="231"/>
      <c r="AG392" s="231"/>
      <c r="AH392" s="231"/>
      <c r="AI392" s="231"/>
      <c r="AJ392" s="231"/>
      <c r="AK392" s="231"/>
      <c r="AL392" s="231"/>
      <c r="AM392" s="231"/>
      <c r="AN392" s="231"/>
      <c r="AO392" s="231"/>
      <c r="AP392" s="231"/>
      <c r="AQ392" s="231"/>
      <c r="AR392" s="231"/>
      <c r="AS392" s="231"/>
      <c r="AT392" s="231"/>
      <c r="AU392" s="231"/>
      <c r="AV392" s="231"/>
      <c r="AW392" s="231"/>
      <c r="AX392" s="231"/>
      <c r="AY392" s="231"/>
      <c r="AZ392" s="231"/>
      <c r="BA392" s="231"/>
      <c r="BB392" s="231"/>
      <c r="BC392" s="231"/>
      <c r="BD392" s="231"/>
      <c r="BE392" s="231"/>
      <c r="BF392" s="231"/>
      <c r="BG392" s="231"/>
      <c r="BH392" s="231"/>
      <c r="BI392" s="231"/>
      <c r="BJ392" s="231"/>
      <c r="BK392" s="231"/>
      <c r="BL392" s="231"/>
      <c r="BM392" s="232"/>
    </row>
    <row r="393" spans="1:65">
      <c r="A393" s="30"/>
      <c r="B393" s="3" t="s">
        <v>87</v>
      </c>
      <c r="C393" s="29"/>
      <c r="D393" s="13">
        <v>2.8852490032255349E-2</v>
      </c>
      <c r="E393" s="15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274</v>
      </c>
      <c r="C394" s="29"/>
      <c r="D394" s="13">
        <v>0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275</v>
      </c>
      <c r="C395" s="47"/>
      <c r="D395" s="45" t="s">
        <v>276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729</v>
      </c>
      <c r="BM397" s="28" t="s">
        <v>327</v>
      </c>
    </row>
    <row r="398" spans="1:65" ht="15">
      <c r="A398" s="25" t="s">
        <v>20</v>
      </c>
      <c r="B398" s="18" t="s">
        <v>111</v>
      </c>
      <c r="C398" s="15" t="s">
        <v>112</v>
      </c>
      <c r="D398" s="16" t="s">
        <v>231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232</v>
      </c>
      <c r="C399" s="9" t="s">
        <v>232</v>
      </c>
      <c r="D399" s="151" t="s">
        <v>261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360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33">
        <v>32</v>
      </c>
      <c r="E402" s="230"/>
      <c r="F402" s="231"/>
      <c r="G402" s="231"/>
      <c r="H402" s="231"/>
      <c r="I402" s="231"/>
      <c r="J402" s="231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  <c r="Y402" s="231"/>
      <c r="Z402" s="231"/>
      <c r="AA402" s="231"/>
      <c r="AB402" s="231"/>
      <c r="AC402" s="231"/>
      <c r="AD402" s="231"/>
      <c r="AE402" s="231"/>
      <c r="AF402" s="231"/>
      <c r="AG402" s="231"/>
      <c r="AH402" s="231"/>
      <c r="AI402" s="231"/>
      <c r="AJ402" s="231"/>
      <c r="AK402" s="231"/>
      <c r="AL402" s="231"/>
      <c r="AM402" s="231"/>
      <c r="AN402" s="231"/>
      <c r="AO402" s="231"/>
      <c r="AP402" s="231"/>
      <c r="AQ402" s="231"/>
      <c r="AR402" s="231"/>
      <c r="AS402" s="231"/>
      <c r="AT402" s="231"/>
      <c r="AU402" s="231"/>
      <c r="AV402" s="231"/>
      <c r="AW402" s="231"/>
      <c r="AX402" s="231"/>
      <c r="AY402" s="231"/>
      <c r="AZ402" s="231"/>
      <c r="BA402" s="231"/>
      <c r="BB402" s="231"/>
      <c r="BC402" s="231"/>
      <c r="BD402" s="231"/>
      <c r="BE402" s="231"/>
      <c r="BF402" s="231"/>
      <c r="BG402" s="231"/>
      <c r="BH402" s="231"/>
      <c r="BI402" s="231"/>
      <c r="BJ402" s="231"/>
      <c r="BK402" s="231"/>
      <c r="BL402" s="231"/>
      <c r="BM402" s="234">
        <v>1</v>
      </c>
    </row>
    <row r="403" spans="1:65">
      <c r="A403" s="30"/>
      <c r="B403" s="19">
        <v>1</v>
      </c>
      <c r="C403" s="9">
        <v>2</v>
      </c>
      <c r="D403" s="229">
        <v>32</v>
      </c>
      <c r="E403" s="230"/>
      <c r="F403" s="231"/>
      <c r="G403" s="231"/>
      <c r="H403" s="231"/>
      <c r="I403" s="231"/>
      <c r="J403" s="231"/>
      <c r="K403" s="231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1"/>
      <c r="Y403" s="231"/>
      <c r="Z403" s="231"/>
      <c r="AA403" s="231"/>
      <c r="AB403" s="231"/>
      <c r="AC403" s="231"/>
      <c r="AD403" s="231"/>
      <c r="AE403" s="231"/>
      <c r="AF403" s="231"/>
      <c r="AG403" s="231"/>
      <c r="AH403" s="231"/>
      <c r="AI403" s="231"/>
      <c r="AJ403" s="231"/>
      <c r="AK403" s="231"/>
      <c r="AL403" s="231"/>
      <c r="AM403" s="231"/>
      <c r="AN403" s="231"/>
      <c r="AO403" s="231"/>
      <c r="AP403" s="231"/>
      <c r="AQ403" s="231"/>
      <c r="AR403" s="231"/>
      <c r="AS403" s="231"/>
      <c r="AT403" s="231"/>
      <c r="AU403" s="231"/>
      <c r="AV403" s="231"/>
      <c r="AW403" s="231"/>
      <c r="AX403" s="231"/>
      <c r="AY403" s="231"/>
      <c r="AZ403" s="231"/>
      <c r="BA403" s="231"/>
      <c r="BB403" s="231"/>
      <c r="BC403" s="231"/>
      <c r="BD403" s="231"/>
      <c r="BE403" s="231"/>
      <c r="BF403" s="231"/>
      <c r="BG403" s="231"/>
      <c r="BH403" s="231"/>
      <c r="BI403" s="231"/>
      <c r="BJ403" s="231"/>
      <c r="BK403" s="231"/>
      <c r="BL403" s="231"/>
      <c r="BM403" s="234">
        <v>47</v>
      </c>
    </row>
    <row r="404" spans="1:65">
      <c r="A404" s="30"/>
      <c r="B404" s="19">
        <v>1</v>
      </c>
      <c r="C404" s="9">
        <v>3</v>
      </c>
      <c r="D404" s="229">
        <v>31</v>
      </c>
      <c r="E404" s="230"/>
      <c r="F404" s="231"/>
      <c r="G404" s="231"/>
      <c r="H404" s="231"/>
      <c r="I404" s="231"/>
      <c r="J404" s="231"/>
      <c r="K404" s="231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1"/>
      <c r="Y404" s="231"/>
      <c r="Z404" s="231"/>
      <c r="AA404" s="231"/>
      <c r="AB404" s="231"/>
      <c r="AC404" s="231"/>
      <c r="AD404" s="231"/>
      <c r="AE404" s="231"/>
      <c r="AF404" s="231"/>
      <c r="AG404" s="231"/>
      <c r="AH404" s="231"/>
      <c r="AI404" s="231"/>
      <c r="AJ404" s="231"/>
      <c r="AK404" s="231"/>
      <c r="AL404" s="231"/>
      <c r="AM404" s="231"/>
      <c r="AN404" s="231"/>
      <c r="AO404" s="231"/>
      <c r="AP404" s="231"/>
      <c r="AQ404" s="231"/>
      <c r="AR404" s="231"/>
      <c r="AS404" s="231"/>
      <c r="AT404" s="231"/>
      <c r="AU404" s="231"/>
      <c r="AV404" s="231"/>
      <c r="AW404" s="231"/>
      <c r="AX404" s="231"/>
      <c r="AY404" s="231"/>
      <c r="AZ404" s="231"/>
      <c r="BA404" s="231"/>
      <c r="BB404" s="231"/>
      <c r="BC404" s="231"/>
      <c r="BD404" s="231"/>
      <c r="BE404" s="231"/>
      <c r="BF404" s="231"/>
      <c r="BG404" s="231"/>
      <c r="BH404" s="231"/>
      <c r="BI404" s="231"/>
      <c r="BJ404" s="231"/>
      <c r="BK404" s="231"/>
      <c r="BL404" s="231"/>
      <c r="BM404" s="234">
        <v>16</v>
      </c>
    </row>
    <row r="405" spans="1:65">
      <c r="A405" s="30"/>
      <c r="B405" s="19">
        <v>1</v>
      </c>
      <c r="C405" s="9">
        <v>4</v>
      </c>
      <c r="D405" s="229">
        <v>31</v>
      </c>
      <c r="E405" s="230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1"/>
      <c r="Y405" s="231"/>
      <c r="Z405" s="231"/>
      <c r="AA405" s="231"/>
      <c r="AB405" s="231"/>
      <c r="AC405" s="231"/>
      <c r="AD405" s="231"/>
      <c r="AE405" s="231"/>
      <c r="AF405" s="231"/>
      <c r="AG405" s="231"/>
      <c r="AH405" s="231"/>
      <c r="AI405" s="231"/>
      <c r="AJ405" s="231"/>
      <c r="AK405" s="231"/>
      <c r="AL405" s="231"/>
      <c r="AM405" s="231"/>
      <c r="AN405" s="231"/>
      <c r="AO405" s="231"/>
      <c r="AP405" s="231"/>
      <c r="AQ405" s="231"/>
      <c r="AR405" s="231"/>
      <c r="AS405" s="231"/>
      <c r="AT405" s="231"/>
      <c r="AU405" s="231"/>
      <c r="AV405" s="231"/>
      <c r="AW405" s="231"/>
      <c r="AX405" s="231"/>
      <c r="AY405" s="231"/>
      <c r="AZ405" s="231"/>
      <c r="BA405" s="231"/>
      <c r="BB405" s="231"/>
      <c r="BC405" s="231"/>
      <c r="BD405" s="231"/>
      <c r="BE405" s="231"/>
      <c r="BF405" s="231"/>
      <c r="BG405" s="231"/>
      <c r="BH405" s="231"/>
      <c r="BI405" s="231"/>
      <c r="BJ405" s="231"/>
      <c r="BK405" s="231"/>
      <c r="BL405" s="231"/>
      <c r="BM405" s="234">
        <v>31.5</v>
      </c>
    </row>
    <row r="406" spans="1:65">
      <c r="A406" s="30"/>
      <c r="B406" s="19">
        <v>1</v>
      </c>
      <c r="C406" s="9">
        <v>5</v>
      </c>
      <c r="D406" s="229">
        <v>32</v>
      </c>
      <c r="E406" s="230"/>
      <c r="F406" s="231"/>
      <c r="G406" s="231"/>
      <c r="H406" s="231"/>
      <c r="I406" s="231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  <c r="AA406" s="231"/>
      <c r="AB406" s="231"/>
      <c r="AC406" s="231"/>
      <c r="AD406" s="231"/>
      <c r="AE406" s="231"/>
      <c r="AF406" s="231"/>
      <c r="AG406" s="231"/>
      <c r="AH406" s="231"/>
      <c r="AI406" s="231"/>
      <c r="AJ406" s="231"/>
      <c r="AK406" s="231"/>
      <c r="AL406" s="231"/>
      <c r="AM406" s="231"/>
      <c r="AN406" s="231"/>
      <c r="AO406" s="231"/>
      <c r="AP406" s="231"/>
      <c r="AQ406" s="231"/>
      <c r="AR406" s="231"/>
      <c r="AS406" s="231"/>
      <c r="AT406" s="231"/>
      <c r="AU406" s="231"/>
      <c r="AV406" s="231"/>
      <c r="AW406" s="231"/>
      <c r="AX406" s="231"/>
      <c r="AY406" s="231"/>
      <c r="AZ406" s="231"/>
      <c r="BA406" s="231"/>
      <c r="BB406" s="231"/>
      <c r="BC406" s="231"/>
      <c r="BD406" s="231"/>
      <c r="BE406" s="231"/>
      <c r="BF406" s="231"/>
      <c r="BG406" s="231"/>
      <c r="BH406" s="231"/>
      <c r="BI406" s="231"/>
      <c r="BJ406" s="231"/>
      <c r="BK406" s="231"/>
      <c r="BL406" s="231"/>
      <c r="BM406" s="234">
        <v>53</v>
      </c>
    </row>
    <row r="407" spans="1:65">
      <c r="A407" s="30"/>
      <c r="B407" s="19">
        <v>1</v>
      </c>
      <c r="C407" s="9">
        <v>6</v>
      </c>
      <c r="D407" s="229">
        <v>31</v>
      </c>
      <c r="E407" s="230"/>
      <c r="F407" s="231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  <c r="Y407" s="231"/>
      <c r="Z407" s="231"/>
      <c r="AA407" s="231"/>
      <c r="AB407" s="231"/>
      <c r="AC407" s="231"/>
      <c r="AD407" s="231"/>
      <c r="AE407" s="231"/>
      <c r="AF407" s="231"/>
      <c r="AG407" s="231"/>
      <c r="AH407" s="231"/>
      <c r="AI407" s="231"/>
      <c r="AJ407" s="231"/>
      <c r="AK407" s="231"/>
      <c r="AL407" s="231"/>
      <c r="AM407" s="231"/>
      <c r="AN407" s="231"/>
      <c r="AO407" s="231"/>
      <c r="AP407" s="231"/>
      <c r="AQ407" s="231"/>
      <c r="AR407" s="231"/>
      <c r="AS407" s="231"/>
      <c r="AT407" s="231"/>
      <c r="AU407" s="231"/>
      <c r="AV407" s="231"/>
      <c r="AW407" s="231"/>
      <c r="AX407" s="231"/>
      <c r="AY407" s="231"/>
      <c r="AZ407" s="231"/>
      <c r="BA407" s="231"/>
      <c r="BB407" s="231"/>
      <c r="BC407" s="231"/>
      <c r="BD407" s="231"/>
      <c r="BE407" s="231"/>
      <c r="BF407" s="231"/>
      <c r="BG407" s="231"/>
      <c r="BH407" s="231"/>
      <c r="BI407" s="231"/>
      <c r="BJ407" s="231"/>
      <c r="BK407" s="231"/>
      <c r="BL407" s="231"/>
      <c r="BM407" s="232"/>
    </row>
    <row r="408" spans="1:65">
      <c r="A408" s="30"/>
      <c r="B408" s="20" t="s">
        <v>271</v>
      </c>
      <c r="C408" s="12"/>
      <c r="D408" s="236">
        <v>31.5</v>
      </c>
      <c r="E408" s="230"/>
      <c r="F408" s="231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2"/>
    </row>
    <row r="409" spans="1:65">
      <c r="A409" s="30"/>
      <c r="B409" s="3" t="s">
        <v>272</v>
      </c>
      <c r="C409" s="29"/>
      <c r="D409" s="229">
        <v>31.5</v>
      </c>
      <c r="E409" s="230"/>
      <c r="F409" s="231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2"/>
    </row>
    <row r="410" spans="1:65">
      <c r="A410" s="30"/>
      <c r="B410" s="3" t="s">
        <v>273</v>
      </c>
      <c r="C410" s="29"/>
      <c r="D410" s="229">
        <v>0.54772255750516607</v>
      </c>
      <c r="E410" s="230"/>
      <c r="F410" s="231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2"/>
    </row>
    <row r="411" spans="1:65">
      <c r="A411" s="30"/>
      <c r="B411" s="3" t="s">
        <v>87</v>
      </c>
      <c r="C411" s="29"/>
      <c r="D411" s="13">
        <v>1.7388017698576702E-2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274</v>
      </c>
      <c r="C412" s="29"/>
      <c r="D412" s="13">
        <v>0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275</v>
      </c>
      <c r="C413" s="47"/>
      <c r="D413" s="45" t="s">
        <v>276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730</v>
      </c>
      <c r="BM415" s="28" t="s">
        <v>327</v>
      </c>
    </row>
    <row r="416" spans="1:65" ht="15">
      <c r="A416" s="25" t="s">
        <v>108</v>
      </c>
      <c r="B416" s="18" t="s">
        <v>111</v>
      </c>
      <c r="C416" s="15" t="s">
        <v>112</v>
      </c>
      <c r="D416" s="16" t="s">
        <v>231</v>
      </c>
      <c r="E416" s="15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232</v>
      </c>
      <c r="C417" s="9" t="s">
        <v>232</v>
      </c>
      <c r="D417" s="151" t="s">
        <v>261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360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2">
        <v>3.74</v>
      </c>
      <c r="E420" s="15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3.84</v>
      </c>
      <c r="E421" s="15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13</v>
      </c>
    </row>
    <row r="422" spans="1:65">
      <c r="A422" s="30"/>
      <c r="B422" s="19">
        <v>1</v>
      </c>
      <c r="C422" s="9">
        <v>3</v>
      </c>
      <c r="D422" s="11">
        <v>3.7599999999999993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3.5900000000000003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3.7466666666666701</v>
      </c>
    </row>
    <row r="424" spans="1:65">
      <c r="A424" s="30"/>
      <c r="B424" s="19">
        <v>1</v>
      </c>
      <c r="C424" s="9">
        <v>5</v>
      </c>
      <c r="D424" s="11">
        <v>3.8599999999999994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54</v>
      </c>
    </row>
    <row r="425" spans="1:65">
      <c r="A425" s="30"/>
      <c r="B425" s="19">
        <v>1</v>
      </c>
      <c r="C425" s="9">
        <v>6</v>
      </c>
      <c r="D425" s="11">
        <v>3.6900000000000004</v>
      </c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271</v>
      </c>
      <c r="C426" s="12"/>
      <c r="D426" s="23">
        <v>3.7466666666666666</v>
      </c>
      <c r="E426" s="15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272</v>
      </c>
      <c r="C427" s="29"/>
      <c r="D427" s="11">
        <v>3.75</v>
      </c>
      <c r="E427" s="15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273</v>
      </c>
      <c r="C428" s="29"/>
      <c r="D428" s="24">
        <v>9.9532239333125647E-2</v>
      </c>
      <c r="E428" s="15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87</v>
      </c>
      <c r="C429" s="29"/>
      <c r="D429" s="13">
        <v>2.656554430599439E-2</v>
      </c>
      <c r="E429" s="15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274</v>
      </c>
      <c r="C430" s="29"/>
      <c r="D430" s="13">
        <v>-9.9920072216264089E-16</v>
      </c>
      <c r="E430" s="15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275</v>
      </c>
      <c r="C431" s="47"/>
      <c r="D431" s="45" t="s">
        <v>276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731</v>
      </c>
      <c r="BM433" s="28" t="s">
        <v>327</v>
      </c>
    </row>
    <row r="434" spans="1:65" ht="15">
      <c r="A434" s="25" t="s">
        <v>109</v>
      </c>
      <c r="B434" s="18" t="s">
        <v>111</v>
      </c>
      <c r="C434" s="15" t="s">
        <v>112</v>
      </c>
      <c r="D434" s="16" t="s">
        <v>231</v>
      </c>
      <c r="E434" s="15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232</v>
      </c>
      <c r="C435" s="9" t="s">
        <v>232</v>
      </c>
      <c r="D435" s="151" t="s">
        <v>261</v>
      </c>
      <c r="E435" s="15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360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4">
        <v>4.7E-2</v>
      </c>
      <c r="E438" s="211"/>
      <c r="F438" s="212"/>
      <c r="G438" s="212"/>
      <c r="H438" s="212"/>
      <c r="I438" s="212"/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  <c r="AH438" s="212"/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  <c r="BI438" s="212"/>
      <c r="BJ438" s="212"/>
      <c r="BK438" s="212"/>
      <c r="BL438" s="212"/>
      <c r="BM438" s="215">
        <v>1</v>
      </c>
    </row>
    <row r="439" spans="1:65">
      <c r="A439" s="30"/>
      <c r="B439" s="19">
        <v>1</v>
      </c>
      <c r="C439" s="9">
        <v>2</v>
      </c>
      <c r="D439" s="24">
        <v>4.8000000000000001E-2</v>
      </c>
      <c r="E439" s="211"/>
      <c r="F439" s="212"/>
      <c r="G439" s="212"/>
      <c r="H439" s="212"/>
      <c r="I439" s="212"/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  <c r="BI439" s="212"/>
      <c r="BJ439" s="212"/>
      <c r="BK439" s="212"/>
      <c r="BL439" s="212"/>
      <c r="BM439" s="215">
        <v>14</v>
      </c>
    </row>
    <row r="440" spans="1:65">
      <c r="A440" s="30"/>
      <c r="B440" s="19">
        <v>1</v>
      </c>
      <c r="C440" s="9">
        <v>3</v>
      </c>
      <c r="D440" s="24">
        <v>4.8000000000000001E-2</v>
      </c>
      <c r="E440" s="211"/>
      <c r="F440" s="212"/>
      <c r="G440" s="212"/>
      <c r="H440" s="212"/>
      <c r="I440" s="212"/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  <c r="AH440" s="212"/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  <c r="BI440" s="212"/>
      <c r="BJ440" s="212"/>
      <c r="BK440" s="212"/>
      <c r="BL440" s="212"/>
      <c r="BM440" s="215">
        <v>16</v>
      </c>
    </row>
    <row r="441" spans="1:65">
      <c r="A441" s="30"/>
      <c r="B441" s="19">
        <v>1</v>
      </c>
      <c r="C441" s="9">
        <v>4</v>
      </c>
      <c r="D441" s="24">
        <v>4.4999999999999998E-2</v>
      </c>
      <c r="E441" s="211"/>
      <c r="F441" s="212"/>
      <c r="G441" s="212"/>
      <c r="H441" s="212"/>
      <c r="I441" s="212"/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  <c r="BI441" s="212"/>
      <c r="BJ441" s="212"/>
      <c r="BK441" s="212"/>
      <c r="BL441" s="212"/>
      <c r="BM441" s="215">
        <v>4.7333333333333297E-2</v>
      </c>
    </row>
    <row r="442" spans="1:65">
      <c r="A442" s="30"/>
      <c r="B442" s="19">
        <v>1</v>
      </c>
      <c r="C442" s="9">
        <v>5</v>
      </c>
      <c r="D442" s="24">
        <v>4.9000000000000002E-2</v>
      </c>
      <c r="E442" s="211"/>
      <c r="F442" s="212"/>
      <c r="G442" s="212"/>
      <c r="H442" s="212"/>
      <c r="I442" s="212"/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  <c r="BI442" s="212"/>
      <c r="BJ442" s="212"/>
      <c r="BK442" s="212"/>
      <c r="BL442" s="212"/>
      <c r="BM442" s="215">
        <v>55</v>
      </c>
    </row>
    <row r="443" spans="1:65">
      <c r="A443" s="30"/>
      <c r="B443" s="19">
        <v>1</v>
      </c>
      <c r="C443" s="9">
        <v>6</v>
      </c>
      <c r="D443" s="24">
        <v>4.7E-2</v>
      </c>
      <c r="E443" s="211"/>
      <c r="F443" s="212"/>
      <c r="G443" s="212"/>
      <c r="H443" s="212"/>
      <c r="I443" s="212"/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  <c r="BI443" s="212"/>
      <c r="BJ443" s="212"/>
      <c r="BK443" s="212"/>
      <c r="BL443" s="212"/>
      <c r="BM443" s="56"/>
    </row>
    <row r="444" spans="1:65">
      <c r="A444" s="30"/>
      <c r="B444" s="20" t="s">
        <v>271</v>
      </c>
      <c r="C444" s="12"/>
      <c r="D444" s="217">
        <v>4.7333333333333331E-2</v>
      </c>
      <c r="E444" s="211"/>
      <c r="F444" s="212"/>
      <c r="G444" s="212"/>
      <c r="H444" s="212"/>
      <c r="I444" s="212"/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56"/>
    </row>
    <row r="445" spans="1:65">
      <c r="A445" s="30"/>
      <c r="B445" s="3" t="s">
        <v>272</v>
      </c>
      <c r="C445" s="29"/>
      <c r="D445" s="24">
        <v>4.7500000000000001E-2</v>
      </c>
      <c r="E445" s="211"/>
      <c r="F445" s="212"/>
      <c r="G445" s="212"/>
      <c r="H445" s="212"/>
      <c r="I445" s="212"/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  <c r="BI445" s="212"/>
      <c r="BJ445" s="212"/>
      <c r="BK445" s="212"/>
      <c r="BL445" s="212"/>
      <c r="BM445" s="56"/>
    </row>
    <row r="446" spans="1:65">
      <c r="A446" s="30"/>
      <c r="B446" s="3" t="s">
        <v>273</v>
      </c>
      <c r="C446" s="29"/>
      <c r="D446" s="24">
        <v>1.3662601021279476E-3</v>
      </c>
      <c r="E446" s="211"/>
      <c r="F446" s="212"/>
      <c r="G446" s="212"/>
      <c r="H446" s="212"/>
      <c r="I446" s="212"/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  <c r="BI446" s="212"/>
      <c r="BJ446" s="212"/>
      <c r="BK446" s="212"/>
      <c r="BL446" s="212"/>
      <c r="BM446" s="56"/>
    </row>
    <row r="447" spans="1:65">
      <c r="A447" s="30"/>
      <c r="B447" s="3" t="s">
        <v>87</v>
      </c>
      <c r="C447" s="29"/>
      <c r="D447" s="13">
        <v>2.8864650044956641E-2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274</v>
      </c>
      <c r="C448" s="29"/>
      <c r="D448" s="13">
        <v>6.6613381477509392E-16</v>
      </c>
      <c r="E448" s="15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275</v>
      </c>
      <c r="C449" s="47"/>
      <c r="D449" s="45" t="s">
        <v>276</v>
      </c>
      <c r="E449" s="15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732</v>
      </c>
      <c r="BM451" s="28" t="s">
        <v>327</v>
      </c>
    </row>
    <row r="452" spans="1:65" ht="15">
      <c r="A452" s="25" t="s">
        <v>26</v>
      </c>
      <c r="B452" s="18" t="s">
        <v>111</v>
      </c>
      <c r="C452" s="15" t="s">
        <v>112</v>
      </c>
      <c r="D452" s="16" t="s">
        <v>231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232</v>
      </c>
      <c r="C453" s="9" t="s">
        <v>232</v>
      </c>
      <c r="D453" s="151" t="s">
        <v>261</v>
      </c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359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3.32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3.44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28</v>
      </c>
    </row>
    <row r="458" spans="1:65">
      <c r="A458" s="30"/>
      <c r="B458" s="19">
        <v>1</v>
      </c>
      <c r="C458" s="9">
        <v>3</v>
      </c>
      <c r="D458" s="11">
        <v>3.35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3.17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3.4116666666666702</v>
      </c>
    </row>
    <row r="460" spans="1:65">
      <c r="A460" s="30"/>
      <c r="B460" s="19">
        <v>1</v>
      </c>
      <c r="C460" s="9">
        <v>5</v>
      </c>
      <c r="D460" s="11">
        <v>3.63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56</v>
      </c>
    </row>
    <row r="461" spans="1:65">
      <c r="A461" s="30"/>
      <c r="B461" s="19">
        <v>1</v>
      </c>
      <c r="C461" s="9">
        <v>6</v>
      </c>
      <c r="D461" s="11">
        <v>3.56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271</v>
      </c>
      <c r="C462" s="12"/>
      <c r="D462" s="23">
        <v>3.4116666666666666</v>
      </c>
      <c r="E462" s="15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272</v>
      </c>
      <c r="C463" s="29"/>
      <c r="D463" s="11">
        <v>3.395</v>
      </c>
      <c r="E463" s="15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273</v>
      </c>
      <c r="C464" s="29"/>
      <c r="D464" s="24">
        <v>0.16797817318528818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87</v>
      </c>
      <c r="C465" s="29"/>
      <c r="D465" s="13">
        <v>4.9236396634671671E-2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274</v>
      </c>
      <c r="C466" s="29"/>
      <c r="D466" s="13">
        <v>-9.9920072216264089E-16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275</v>
      </c>
      <c r="C467" s="47"/>
      <c r="D467" s="45" t="s">
        <v>276</v>
      </c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733</v>
      </c>
      <c r="BM469" s="28" t="s">
        <v>327</v>
      </c>
    </row>
    <row r="470" spans="1:65" ht="19.5">
      <c r="A470" s="25" t="s">
        <v>354</v>
      </c>
      <c r="B470" s="18" t="s">
        <v>111</v>
      </c>
      <c r="C470" s="15" t="s">
        <v>112</v>
      </c>
      <c r="D470" s="16" t="s">
        <v>231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232</v>
      </c>
      <c r="C471" s="9" t="s">
        <v>232</v>
      </c>
      <c r="D471" s="151" t="s">
        <v>261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360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2.14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2.13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15</v>
      </c>
    </row>
    <row r="476" spans="1:65">
      <c r="A476" s="30"/>
      <c r="B476" s="19">
        <v>1</v>
      </c>
      <c r="C476" s="9">
        <v>3</v>
      </c>
      <c r="D476" s="11">
        <v>2.11</v>
      </c>
      <c r="E476" s="15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2.04</v>
      </c>
      <c r="E477" s="15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2.1183333333333301</v>
      </c>
    </row>
    <row r="478" spans="1:65">
      <c r="A478" s="30"/>
      <c r="B478" s="19">
        <v>1</v>
      </c>
      <c r="C478" s="9">
        <v>5</v>
      </c>
      <c r="D478" s="11">
        <v>2.1800000000000002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57</v>
      </c>
    </row>
    <row r="479" spans="1:65">
      <c r="A479" s="30"/>
      <c r="B479" s="19">
        <v>1</v>
      </c>
      <c r="C479" s="9">
        <v>6</v>
      </c>
      <c r="D479" s="11">
        <v>2.11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271</v>
      </c>
      <c r="C480" s="12"/>
      <c r="D480" s="23">
        <v>2.1183333333333327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272</v>
      </c>
      <c r="C481" s="29"/>
      <c r="D481" s="11">
        <v>2.12</v>
      </c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273</v>
      </c>
      <c r="C482" s="29"/>
      <c r="D482" s="24">
        <v>4.6224091842530242E-2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87</v>
      </c>
      <c r="C483" s="29"/>
      <c r="D483" s="13">
        <v>2.182097175886558E-2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274</v>
      </c>
      <c r="C484" s="29"/>
      <c r="D484" s="13">
        <v>1.3322676295501878E-15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275</v>
      </c>
      <c r="C485" s="47"/>
      <c r="D485" s="45" t="s">
        <v>276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734</v>
      </c>
      <c r="BM487" s="28" t="s">
        <v>327</v>
      </c>
    </row>
    <row r="488" spans="1:65" ht="15">
      <c r="A488" s="25" t="s">
        <v>29</v>
      </c>
      <c r="B488" s="18" t="s">
        <v>111</v>
      </c>
      <c r="C488" s="15" t="s">
        <v>112</v>
      </c>
      <c r="D488" s="16" t="s">
        <v>231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232</v>
      </c>
      <c r="C489" s="9" t="s">
        <v>232</v>
      </c>
      <c r="D489" s="151" t="s">
        <v>261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359</v>
      </c>
      <c r="E490" s="15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2</v>
      </c>
    </row>
    <row r="491" spans="1:65">
      <c r="A491" s="30"/>
      <c r="B491" s="19"/>
      <c r="C491" s="9"/>
      <c r="D491" s="26"/>
      <c r="E491" s="15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2</v>
      </c>
    </row>
    <row r="492" spans="1:65">
      <c r="A492" s="30"/>
      <c r="B492" s="18">
        <v>1</v>
      </c>
      <c r="C492" s="14">
        <v>1</v>
      </c>
      <c r="D492" s="22">
        <v>9.1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>
        <v>1</v>
      </c>
      <c r="C493" s="9">
        <v>2</v>
      </c>
      <c r="D493" s="11">
        <v>9.3000000000000007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29</v>
      </c>
    </row>
    <row r="494" spans="1:65">
      <c r="A494" s="30"/>
      <c r="B494" s="19">
        <v>1</v>
      </c>
      <c r="C494" s="9">
        <v>3</v>
      </c>
      <c r="D494" s="11">
        <v>9.1999999999999993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16</v>
      </c>
    </row>
    <row r="495" spans="1:65">
      <c r="A495" s="30"/>
      <c r="B495" s="19">
        <v>1</v>
      </c>
      <c r="C495" s="9">
        <v>4</v>
      </c>
      <c r="D495" s="11">
        <v>8.8000000000000007</v>
      </c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9.1</v>
      </c>
    </row>
    <row r="496" spans="1:65">
      <c r="A496" s="30"/>
      <c r="B496" s="19">
        <v>1</v>
      </c>
      <c r="C496" s="9">
        <v>5</v>
      </c>
      <c r="D496" s="11">
        <v>9.1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58</v>
      </c>
    </row>
    <row r="497" spans="1:65">
      <c r="A497" s="30"/>
      <c r="B497" s="19">
        <v>1</v>
      </c>
      <c r="C497" s="9">
        <v>6</v>
      </c>
      <c r="D497" s="11">
        <v>9.1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20" t="s">
        <v>271</v>
      </c>
      <c r="C498" s="12"/>
      <c r="D498" s="23">
        <v>9.1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A499" s="30"/>
      <c r="B499" s="3" t="s">
        <v>272</v>
      </c>
      <c r="C499" s="29"/>
      <c r="D499" s="11">
        <v>9.1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30"/>
      <c r="B500" s="3" t="s">
        <v>273</v>
      </c>
      <c r="C500" s="29"/>
      <c r="D500" s="24">
        <v>0.16733200530681494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3" t="s">
        <v>87</v>
      </c>
      <c r="C501" s="29"/>
      <c r="D501" s="13">
        <v>1.8388132451298347E-2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735</v>
      </c>
      <c r="BM505" s="28" t="s">
        <v>327</v>
      </c>
    </row>
    <row r="506" spans="1:65" ht="15">
      <c r="A506" s="25" t="s">
        <v>31</v>
      </c>
      <c r="B506" s="18" t="s">
        <v>111</v>
      </c>
      <c r="C506" s="15" t="s">
        <v>112</v>
      </c>
      <c r="D506" s="16" t="s">
        <v>231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51" t="s">
        <v>261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359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33">
        <v>26.5</v>
      </c>
      <c r="E510" s="230"/>
      <c r="F510" s="231"/>
      <c r="G510" s="231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4">
        <v>1</v>
      </c>
    </row>
    <row r="511" spans="1:65">
      <c r="A511" s="30"/>
      <c r="B511" s="19">
        <v>1</v>
      </c>
      <c r="C511" s="9">
        <v>2</v>
      </c>
      <c r="D511" s="229">
        <v>26.8</v>
      </c>
      <c r="E511" s="230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4">
        <v>6</v>
      </c>
    </row>
    <row r="512" spans="1:65">
      <c r="A512" s="30"/>
      <c r="B512" s="19">
        <v>1</v>
      </c>
      <c r="C512" s="9">
        <v>3</v>
      </c>
      <c r="D512" s="229">
        <v>27.1</v>
      </c>
      <c r="E512" s="230"/>
      <c r="F512" s="231"/>
      <c r="G512" s="231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4">
        <v>16</v>
      </c>
    </row>
    <row r="513" spans="1:65">
      <c r="A513" s="30"/>
      <c r="B513" s="19">
        <v>1</v>
      </c>
      <c r="C513" s="9">
        <v>4</v>
      </c>
      <c r="D513" s="229">
        <v>25.9</v>
      </c>
      <c r="E513" s="230"/>
      <c r="F513" s="231"/>
      <c r="G513" s="231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4">
        <v>26.7</v>
      </c>
    </row>
    <row r="514" spans="1:65">
      <c r="A514" s="30"/>
      <c r="B514" s="19">
        <v>1</v>
      </c>
      <c r="C514" s="9">
        <v>5</v>
      </c>
      <c r="D514" s="229">
        <v>26.9</v>
      </c>
      <c r="E514" s="230"/>
      <c r="F514" s="231"/>
      <c r="G514" s="231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4">
        <v>59</v>
      </c>
    </row>
    <row r="515" spans="1:65">
      <c r="A515" s="30"/>
      <c r="B515" s="19">
        <v>1</v>
      </c>
      <c r="C515" s="9">
        <v>6</v>
      </c>
      <c r="D515" s="229">
        <v>27</v>
      </c>
      <c r="E515" s="230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  <c r="Z515" s="231"/>
      <c r="AA515" s="231"/>
      <c r="AB515" s="231"/>
      <c r="AC515" s="231"/>
      <c r="AD515" s="231"/>
      <c r="AE515" s="231"/>
      <c r="AF515" s="231"/>
      <c r="AG515" s="231"/>
      <c r="AH515" s="231"/>
      <c r="AI515" s="231"/>
      <c r="AJ515" s="231"/>
      <c r="AK515" s="231"/>
      <c r="AL515" s="231"/>
      <c r="AM515" s="231"/>
      <c r="AN515" s="231"/>
      <c r="AO515" s="231"/>
      <c r="AP515" s="231"/>
      <c r="AQ515" s="231"/>
      <c r="AR515" s="231"/>
      <c r="AS515" s="231"/>
      <c r="AT515" s="231"/>
      <c r="AU515" s="231"/>
      <c r="AV515" s="231"/>
      <c r="AW515" s="231"/>
      <c r="AX515" s="231"/>
      <c r="AY515" s="231"/>
      <c r="AZ515" s="231"/>
      <c r="BA515" s="231"/>
      <c r="BB515" s="231"/>
      <c r="BC515" s="231"/>
      <c r="BD515" s="231"/>
      <c r="BE515" s="231"/>
      <c r="BF515" s="231"/>
      <c r="BG515" s="231"/>
      <c r="BH515" s="231"/>
      <c r="BI515" s="231"/>
      <c r="BJ515" s="231"/>
      <c r="BK515" s="231"/>
      <c r="BL515" s="231"/>
      <c r="BM515" s="232"/>
    </row>
    <row r="516" spans="1:65">
      <c r="A516" s="30"/>
      <c r="B516" s="20" t="s">
        <v>271</v>
      </c>
      <c r="C516" s="12"/>
      <c r="D516" s="236">
        <v>26.700000000000003</v>
      </c>
      <c r="E516" s="230"/>
      <c r="F516" s="231"/>
      <c r="G516" s="231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  <c r="Y516" s="231"/>
      <c r="Z516" s="231"/>
      <c r="AA516" s="231"/>
      <c r="AB516" s="231"/>
      <c r="AC516" s="231"/>
      <c r="AD516" s="231"/>
      <c r="AE516" s="231"/>
      <c r="AF516" s="231"/>
      <c r="AG516" s="231"/>
      <c r="AH516" s="231"/>
      <c r="AI516" s="231"/>
      <c r="AJ516" s="231"/>
      <c r="AK516" s="231"/>
      <c r="AL516" s="231"/>
      <c r="AM516" s="231"/>
      <c r="AN516" s="231"/>
      <c r="AO516" s="231"/>
      <c r="AP516" s="231"/>
      <c r="AQ516" s="231"/>
      <c r="AR516" s="231"/>
      <c r="AS516" s="231"/>
      <c r="AT516" s="231"/>
      <c r="AU516" s="231"/>
      <c r="AV516" s="231"/>
      <c r="AW516" s="231"/>
      <c r="AX516" s="231"/>
      <c r="AY516" s="231"/>
      <c r="AZ516" s="231"/>
      <c r="BA516" s="231"/>
      <c r="BB516" s="231"/>
      <c r="BC516" s="231"/>
      <c r="BD516" s="231"/>
      <c r="BE516" s="231"/>
      <c r="BF516" s="231"/>
      <c r="BG516" s="231"/>
      <c r="BH516" s="231"/>
      <c r="BI516" s="231"/>
      <c r="BJ516" s="231"/>
      <c r="BK516" s="231"/>
      <c r="BL516" s="231"/>
      <c r="BM516" s="232"/>
    </row>
    <row r="517" spans="1:65">
      <c r="A517" s="30"/>
      <c r="B517" s="3" t="s">
        <v>272</v>
      </c>
      <c r="C517" s="29"/>
      <c r="D517" s="229">
        <v>26.85</v>
      </c>
      <c r="E517" s="230"/>
      <c r="F517" s="231"/>
      <c r="G517" s="231"/>
      <c r="H517" s="231"/>
      <c r="I517" s="231"/>
      <c r="J517" s="231"/>
      <c r="K517" s="231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  <c r="Y517" s="231"/>
      <c r="Z517" s="231"/>
      <c r="AA517" s="231"/>
      <c r="AB517" s="231"/>
      <c r="AC517" s="231"/>
      <c r="AD517" s="231"/>
      <c r="AE517" s="231"/>
      <c r="AF517" s="231"/>
      <c r="AG517" s="231"/>
      <c r="AH517" s="231"/>
      <c r="AI517" s="231"/>
      <c r="AJ517" s="231"/>
      <c r="AK517" s="231"/>
      <c r="AL517" s="231"/>
      <c r="AM517" s="231"/>
      <c r="AN517" s="231"/>
      <c r="AO517" s="231"/>
      <c r="AP517" s="231"/>
      <c r="AQ517" s="231"/>
      <c r="AR517" s="231"/>
      <c r="AS517" s="231"/>
      <c r="AT517" s="231"/>
      <c r="AU517" s="231"/>
      <c r="AV517" s="231"/>
      <c r="AW517" s="231"/>
      <c r="AX517" s="231"/>
      <c r="AY517" s="231"/>
      <c r="AZ517" s="231"/>
      <c r="BA517" s="231"/>
      <c r="BB517" s="231"/>
      <c r="BC517" s="231"/>
      <c r="BD517" s="231"/>
      <c r="BE517" s="231"/>
      <c r="BF517" s="231"/>
      <c r="BG517" s="231"/>
      <c r="BH517" s="231"/>
      <c r="BI517" s="231"/>
      <c r="BJ517" s="231"/>
      <c r="BK517" s="231"/>
      <c r="BL517" s="231"/>
      <c r="BM517" s="232"/>
    </row>
    <row r="518" spans="1:65">
      <c r="A518" s="30"/>
      <c r="B518" s="3" t="s">
        <v>273</v>
      </c>
      <c r="C518" s="29"/>
      <c r="D518" s="229">
        <v>0.44271887242357372</v>
      </c>
      <c r="E518" s="230"/>
      <c r="F518" s="231"/>
      <c r="G518" s="231"/>
      <c r="H518" s="231"/>
      <c r="I518" s="231"/>
      <c r="J518" s="231"/>
      <c r="K518" s="231"/>
      <c r="L518" s="231"/>
      <c r="M518" s="231"/>
      <c r="N518" s="231"/>
      <c r="O518" s="231"/>
      <c r="P518" s="231"/>
      <c r="Q518" s="231"/>
      <c r="R518" s="231"/>
      <c r="S518" s="231"/>
      <c r="T518" s="231"/>
      <c r="U518" s="231"/>
      <c r="V518" s="231"/>
      <c r="W518" s="231"/>
      <c r="X518" s="231"/>
      <c r="Y518" s="231"/>
      <c r="Z518" s="231"/>
      <c r="AA518" s="231"/>
      <c r="AB518" s="231"/>
      <c r="AC518" s="231"/>
      <c r="AD518" s="231"/>
      <c r="AE518" s="231"/>
      <c r="AF518" s="231"/>
      <c r="AG518" s="231"/>
      <c r="AH518" s="231"/>
      <c r="AI518" s="231"/>
      <c r="AJ518" s="231"/>
      <c r="AK518" s="231"/>
      <c r="AL518" s="231"/>
      <c r="AM518" s="231"/>
      <c r="AN518" s="231"/>
      <c r="AO518" s="231"/>
      <c r="AP518" s="231"/>
      <c r="AQ518" s="231"/>
      <c r="AR518" s="231"/>
      <c r="AS518" s="231"/>
      <c r="AT518" s="231"/>
      <c r="AU518" s="231"/>
      <c r="AV518" s="231"/>
      <c r="AW518" s="231"/>
      <c r="AX518" s="231"/>
      <c r="AY518" s="231"/>
      <c r="AZ518" s="231"/>
      <c r="BA518" s="231"/>
      <c r="BB518" s="231"/>
      <c r="BC518" s="231"/>
      <c r="BD518" s="231"/>
      <c r="BE518" s="231"/>
      <c r="BF518" s="231"/>
      <c r="BG518" s="231"/>
      <c r="BH518" s="231"/>
      <c r="BI518" s="231"/>
      <c r="BJ518" s="231"/>
      <c r="BK518" s="231"/>
      <c r="BL518" s="231"/>
      <c r="BM518" s="232"/>
    </row>
    <row r="519" spans="1:65">
      <c r="A519" s="30"/>
      <c r="B519" s="3" t="s">
        <v>87</v>
      </c>
      <c r="C519" s="29"/>
      <c r="D519" s="13">
        <v>1.6581231176912872E-2</v>
      </c>
      <c r="E519" s="15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274</v>
      </c>
      <c r="C520" s="29"/>
      <c r="D520" s="13">
        <v>2.2204460492503131E-16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275</v>
      </c>
      <c r="C521" s="47"/>
      <c r="D521" s="45" t="s">
        <v>276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736</v>
      </c>
      <c r="BM523" s="28" t="s">
        <v>327</v>
      </c>
    </row>
    <row r="524" spans="1:65" ht="15">
      <c r="A524" s="25" t="s">
        <v>34</v>
      </c>
      <c r="B524" s="18" t="s">
        <v>111</v>
      </c>
      <c r="C524" s="15" t="s">
        <v>112</v>
      </c>
      <c r="D524" s="16" t="s">
        <v>231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232</v>
      </c>
      <c r="C525" s="9" t="s">
        <v>232</v>
      </c>
      <c r="D525" s="151" t="s">
        <v>261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359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</v>
      </c>
    </row>
    <row r="527" spans="1:65">
      <c r="A527" s="30"/>
      <c r="B527" s="19"/>
      <c r="C527" s="9"/>
      <c r="D527" s="26"/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</v>
      </c>
    </row>
    <row r="528" spans="1:65">
      <c r="A528" s="30"/>
      <c r="B528" s="18">
        <v>1</v>
      </c>
      <c r="C528" s="14">
        <v>1</v>
      </c>
      <c r="D528" s="218">
        <v>60</v>
      </c>
      <c r="E528" s="220"/>
      <c r="F528" s="221"/>
      <c r="G528" s="221"/>
      <c r="H528" s="221"/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  <c r="AA528" s="221"/>
      <c r="AB528" s="221"/>
      <c r="AC528" s="221"/>
      <c r="AD528" s="221"/>
      <c r="AE528" s="221"/>
      <c r="AF528" s="221"/>
      <c r="AG528" s="221"/>
      <c r="AH528" s="221"/>
      <c r="AI528" s="221"/>
      <c r="AJ528" s="221"/>
      <c r="AK528" s="221"/>
      <c r="AL528" s="221"/>
      <c r="AM528" s="221"/>
      <c r="AN528" s="221"/>
      <c r="AO528" s="221"/>
      <c r="AP528" s="221"/>
      <c r="AQ528" s="221"/>
      <c r="AR528" s="221"/>
      <c r="AS528" s="221"/>
      <c r="AT528" s="221"/>
      <c r="AU528" s="221"/>
      <c r="AV528" s="221"/>
      <c r="AW528" s="221"/>
      <c r="AX528" s="221"/>
      <c r="AY528" s="221"/>
      <c r="AZ528" s="221"/>
      <c r="BA528" s="221"/>
      <c r="BB528" s="221"/>
      <c r="BC528" s="221"/>
      <c r="BD528" s="221"/>
      <c r="BE528" s="221"/>
      <c r="BF528" s="221"/>
      <c r="BG528" s="221"/>
      <c r="BH528" s="221"/>
      <c r="BI528" s="221"/>
      <c r="BJ528" s="221"/>
      <c r="BK528" s="221"/>
      <c r="BL528" s="221"/>
      <c r="BM528" s="222">
        <v>1</v>
      </c>
    </row>
    <row r="529" spans="1:65">
      <c r="A529" s="30"/>
      <c r="B529" s="19">
        <v>1</v>
      </c>
      <c r="C529" s="9">
        <v>2</v>
      </c>
      <c r="D529" s="223">
        <v>61</v>
      </c>
      <c r="E529" s="220"/>
      <c r="F529" s="221"/>
      <c r="G529" s="221"/>
      <c r="H529" s="221"/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  <c r="AA529" s="221"/>
      <c r="AB529" s="221"/>
      <c r="AC529" s="221"/>
      <c r="AD529" s="221"/>
      <c r="AE529" s="221"/>
      <c r="AF529" s="221"/>
      <c r="AG529" s="221"/>
      <c r="AH529" s="221"/>
      <c r="AI529" s="221"/>
      <c r="AJ529" s="221"/>
      <c r="AK529" s="221"/>
      <c r="AL529" s="221"/>
      <c r="AM529" s="221"/>
      <c r="AN529" s="221"/>
      <c r="AO529" s="221"/>
      <c r="AP529" s="221"/>
      <c r="AQ529" s="221"/>
      <c r="AR529" s="221"/>
      <c r="AS529" s="221"/>
      <c r="AT529" s="221"/>
      <c r="AU529" s="221"/>
      <c r="AV529" s="221"/>
      <c r="AW529" s="221"/>
      <c r="AX529" s="221"/>
      <c r="AY529" s="221"/>
      <c r="AZ529" s="221"/>
      <c r="BA529" s="221"/>
      <c r="BB529" s="221"/>
      <c r="BC529" s="221"/>
      <c r="BD529" s="221"/>
      <c r="BE529" s="221"/>
      <c r="BF529" s="221"/>
      <c r="BG529" s="221"/>
      <c r="BH529" s="221"/>
      <c r="BI529" s="221"/>
      <c r="BJ529" s="221"/>
      <c r="BK529" s="221"/>
      <c r="BL529" s="221"/>
      <c r="BM529" s="222">
        <v>16</v>
      </c>
    </row>
    <row r="530" spans="1:65">
      <c r="A530" s="30"/>
      <c r="B530" s="19">
        <v>1</v>
      </c>
      <c r="C530" s="9">
        <v>3</v>
      </c>
      <c r="D530" s="223">
        <v>60.3</v>
      </c>
      <c r="E530" s="220"/>
      <c r="F530" s="221"/>
      <c r="G530" s="221"/>
      <c r="H530" s="221"/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  <c r="AA530" s="221"/>
      <c r="AB530" s="221"/>
      <c r="AC530" s="221"/>
      <c r="AD530" s="221"/>
      <c r="AE530" s="221"/>
      <c r="AF530" s="221"/>
      <c r="AG530" s="221"/>
      <c r="AH530" s="221"/>
      <c r="AI530" s="221"/>
      <c r="AJ530" s="221"/>
      <c r="AK530" s="221"/>
      <c r="AL530" s="221"/>
      <c r="AM530" s="221"/>
      <c r="AN530" s="221"/>
      <c r="AO530" s="221"/>
      <c r="AP530" s="221"/>
      <c r="AQ530" s="221"/>
      <c r="AR530" s="221"/>
      <c r="AS530" s="221"/>
      <c r="AT530" s="221"/>
      <c r="AU530" s="221"/>
      <c r="AV530" s="221"/>
      <c r="AW530" s="221"/>
      <c r="AX530" s="221"/>
      <c r="AY530" s="221"/>
      <c r="AZ530" s="221"/>
      <c r="BA530" s="221"/>
      <c r="BB530" s="221"/>
      <c r="BC530" s="221"/>
      <c r="BD530" s="221"/>
      <c r="BE530" s="221"/>
      <c r="BF530" s="221"/>
      <c r="BG530" s="221"/>
      <c r="BH530" s="221"/>
      <c r="BI530" s="221"/>
      <c r="BJ530" s="221"/>
      <c r="BK530" s="221"/>
      <c r="BL530" s="221"/>
      <c r="BM530" s="222">
        <v>16</v>
      </c>
    </row>
    <row r="531" spans="1:65">
      <c r="A531" s="30"/>
      <c r="B531" s="19">
        <v>1</v>
      </c>
      <c r="C531" s="9">
        <v>4</v>
      </c>
      <c r="D531" s="223">
        <v>57</v>
      </c>
      <c r="E531" s="220"/>
      <c r="F531" s="221"/>
      <c r="G531" s="221"/>
      <c r="H531" s="221"/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  <c r="AA531" s="221"/>
      <c r="AB531" s="221"/>
      <c r="AC531" s="221"/>
      <c r="AD531" s="221"/>
      <c r="AE531" s="221"/>
      <c r="AF531" s="221"/>
      <c r="AG531" s="221"/>
      <c r="AH531" s="221"/>
      <c r="AI531" s="221"/>
      <c r="AJ531" s="221"/>
      <c r="AK531" s="221"/>
      <c r="AL531" s="221"/>
      <c r="AM531" s="221"/>
      <c r="AN531" s="221"/>
      <c r="AO531" s="221"/>
      <c r="AP531" s="221"/>
      <c r="AQ531" s="221"/>
      <c r="AR531" s="221"/>
      <c r="AS531" s="221"/>
      <c r="AT531" s="221"/>
      <c r="AU531" s="221"/>
      <c r="AV531" s="221"/>
      <c r="AW531" s="221"/>
      <c r="AX531" s="221"/>
      <c r="AY531" s="221"/>
      <c r="AZ531" s="221"/>
      <c r="BA531" s="221"/>
      <c r="BB531" s="221"/>
      <c r="BC531" s="221"/>
      <c r="BD531" s="221"/>
      <c r="BE531" s="221"/>
      <c r="BF531" s="221"/>
      <c r="BG531" s="221"/>
      <c r="BH531" s="221"/>
      <c r="BI531" s="221"/>
      <c r="BJ531" s="221"/>
      <c r="BK531" s="221"/>
      <c r="BL531" s="221"/>
      <c r="BM531" s="222">
        <v>59.4</v>
      </c>
    </row>
    <row r="532" spans="1:65">
      <c r="A532" s="30"/>
      <c r="B532" s="19">
        <v>1</v>
      </c>
      <c r="C532" s="9">
        <v>5</v>
      </c>
      <c r="D532" s="223">
        <v>59.5</v>
      </c>
      <c r="E532" s="220"/>
      <c r="F532" s="221"/>
      <c r="G532" s="221"/>
      <c r="H532" s="221"/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  <c r="AA532" s="221"/>
      <c r="AB532" s="221"/>
      <c r="AC532" s="221"/>
      <c r="AD532" s="221"/>
      <c r="AE532" s="221"/>
      <c r="AF532" s="221"/>
      <c r="AG532" s="221"/>
      <c r="AH532" s="221"/>
      <c r="AI532" s="221"/>
      <c r="AJ532" s="221"/>
      <c r="AK532" s="221"/>
      <c r="AL532" s="221"/>
      <c r="AM532" s="221"/>
      <c r="AN532" s="221"/>
      <c r="AO532" s="221"/>
      <c r="AP532" s="221"/>
      <c r="AQ532" s="221"/>
      <c r="AR532" s="221"/>
      <c r="AS532" s="221"/>
      <c r="AT532" s="221"/>
      <c r="AU532" s="221"/>
      <c r="AV532" s="221"/>
      <c r="AW532" s="221"/>
      <c r="AX532" s="221"/>
      <c r="AY532" s="221"/>
      <c r="AZ532" s="221"/>
      <c r="BA532" s="221"/>
      <c r="BB532" s="221"/>
      <c r="BC532" s="221"/>
      <c r="BD532" s="221"/>
      <c r="BE532" s="221"/>
      <c r="BF532" s="221"/>
      <c r="BG532" s="221"/>
      <c r="BH532" s="221"/>
      <c r="BI532" s="221"/>
      <c r="BJ532" s="221"/>
      <c r="BK532" s="221"/>
      <c r="BL532" s="221"/>
      <c r="BM532" s="222">
        <v>60</v>
      </c>
    </row>
    <row r="533" spans="1:65">
      <c r="A533" s="30"/>
      <c r="B533" s="19">
        <v>1</v>
      </c>
      <c r="C533" s="9">
        <v>6</v>
      </c>
      <c r="D533" s="223">
        <v>58.6</v>
      </c>
      <c r="E533" s="220"/>
      <c r="F533" s="221"/>
      <c r="G533" s="221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  <c r="AA533" s="221"/>
      <c r="AB533" s="221"/>
      <c r="AC533" s="221"/>
      <c r="AD533" s="221"/>
      <c r="AE533" s="221"/>
      <c r="AF533" s="221"/>
      <c r="AG533" s="221"/>
      <c r="AH533" s="221"/>
      <c r="AI533" s="221"/>
      <c r="AJ533" s="221"/>
      <c r="AK533" s="221"/>
      <c r="AL533" s="221"/>
      <c r="AM533" s="221"/>
      <c r="AN533" s="221"/>
      <c r="AO533" s="221"/>
      <c r="AP533" s="221"/>
      <c r="AQ533" s="221"/>
      <c r="AR533" s="221"/>
      <c r="AS533" s="221"/>
      <c r="AT533" s="221"/>
      <c r="AU533" s="221"/>
      <c r="AV533" s="221"/>
      <c r="AW533" s="221"/>
      <c r="AX533" s="221"/>
      <c r="AY533" s="221"/>
      <c r="AZ533" s="221"/>
      <c r="BA533" s="221"/>
      <c r="BB533" s="221"/>
      <c r="BC533" s="221"/>
      <c r="BD533" s="221"/>
      <c r="BE533" s="221"/>
      <c r="BF533" s="221"/>
      <c r="BG533" s="221"/>
      <c r="BH533" s="221"/>
      <c r="BI533" s="221"/>
      <c r="BJ533" s="221"/>
      <c r="BK533" s="221"/>
      <c r="BL533" s="221"/>
      <c r="BM533" s="226"/>
    </row>
    <row r="534" spans="1:65">
      <c r="A534" s="30"/>
      <c r="B534" s="20" t="s">
        <v>271</v>
      </c>
      <c r="C534" s="12"/>
      <c r="D534" s="227">
        <v>59.400000000000006</v>
      </c>
      <c r="E534" s="220"/>
      <c r="F534" s="221"/>
      <c r="G534" s="221"/>
      <c r="H534" s="221"/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  <c r="AA534" s="221"/>
      <c r="AB534" s="221"/>
      <c r="AC534" s="221"/>
      <c r="AD534" s="221"/>
      <c r="AE534" s="221"/>
      <c r="AF534" s="221"/>
      <c r="AG534" s="221"/>
      <c r="AH534" s="221"/>
      <c r="AI534" s="221"/>
      <c r="AJ534" s="221"/>
      <c r="AK534" s="221"/>
      <c r="AL534" s="221"/>
      <c r="AM534" s="221"/>
      <c r="AN534" s="221"/>
      <c r="AO534" s="221"/>
      <c r="AP534" s="221"/>
      <c r="AQ534" s="221"/>
      <c r="AR534" s="221"/>
      <c r="AS534" s="221"/>
      <c r="AT534" s="221"/>
      <c r="AU534" s="221"/>
      <c r="AV534" s="221"/>
      <c r="AW534" s="221"/>
      <c r="AX534" s="221"/>
      <c r="AY534" s="221"/>
      <c r="AZ534" s="221"/>
      <c r="BA534" s="221"/>
      <c r="BB534" s="221"/>
      <c r="BC534" s="221"/>
      <c r="BD534" s="221"/>
      <c r="BE534" s="221"/>
      <c r="BF534" s="221"/>
      <c r="BG534" s="221"/>
      <c r="BH534" s="221"/>
      <c r="BI534" s="221"/>
      <c r="BJ534" s="221"/>
      <c r="BK534" s="221"/>
      <c r="BL534" s="221"/>
      <c r="BM534" s="226"/>
    </row>
    <row r="535" spans="1:65">
      <c r="A535" s="30"/>
      <c r="B535" s="3" t="s">
        <v>272</v>
      </c>
      <c r="C535" s="29"/>
      <c r="D535" s="223">
        <v>59.75</v>
      </c>
      <c r="E535" s="220"/>
      <c r="F535" s="221"/>
      <c r="G535" s="221"/>
      <c r="H535" s="221"/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  <c r="AA535" s="221"/>
      <c r="AB535" s="221"/>
      <c r="AC535" s="221"/>
      <c r="AD535" s="221"/>
      <c r="AE535" s="221"/>
      <c r="AF535" s="221"/>
      <c r="AG535" s="221"/>
      <c r="AH535" s="221"/>
      <c r="AI535" s="221"/>
      <c r="AJ535" s="221"/>
      <c r="AK535" s="221"/>
      <c r="AL535" s="221"/>
      <c r="AM535" s="221"/>
      <c r="AN535" s="221"/>
      <c r="AO535" s="221"/>
      <c r="AP535" s="221"/>
      <c r="AQ535" s="221"/>
      <c r="AR535" s="221"/>
      <c r="AS535" s="221"/>
      <c r="AT535" s="221"/>
      <c r="AU535" s="221"/>
      <c r="AV535" s="221"/>
      <c r="AW535" s="221"/>
      <c r="AX535" s="221"/>
      <c r="AY535" s="221"/>
      <c r="AZ535" s="221"/>
      <c r="BA535" s="221"/>
      <c r="BB535" s="221"/>
      <c r="BC535" s="221"/>
      <c r="BD535" s="221"/>
      <c r="BE535" s="221"/>
      <c r="BF535" s="221"/>
      <c r="BG535" s="221"/>
      <c r="BH535" s="221"/>
      <c r="BI535" s="221"/>
      <c r="BJ535" s="221"/>
      <c r="BK535" s="221"/>
      <c r="BL535" s="221"/>
      <c r="BM535" s="226"/>
    </row>
    <row r="536" spans="1:65">
      <c r="A536" s="30"/>
      <c r="B536" s="3" t="s">
        <v>273</v>
      </c>
      <c r="C536" s="29"/>
      <c r="D536" s="223">
        <v>1.4240786495134314</v>
      </c>
      <c r="E536" s="220"/>
      <c r="F536" s="221"/>
      <c r="G536" s="221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  <c r="AA536" s="221"/>
      <c r="AB536" s="221"/>
      <c r="AC536" s="221"/>
      <c r="AD536" s="221"/>
      <c r="AE536" s="221"/>
      <c r="AF536" s="221"/>
      <c r="AG536" s="221"/>
      <c r="AH536" s="221"/>
      <c r="AI536" s="221"/>
      <c r="AJ536" s="221"/>
      <c r="AK536" s="221"/>
      <c r="AL536" s="221"/>
      <c r="AM536" s="221"/>
      <c r="AN536" s="221"/>
      <c r="AO536" s="221"/>
      <c r="AP536" s="221"/>
      <c r="AQ536" s="221"/>
      <c r="AR536" s="221"/>
      <c r="AS536" s="221"/>
      <c r="AT536" s="221"/>
      <c r="AU536" s="221"/>
      <c r="AV536" s="221"/>
      <c r="AW536" s="221"/>
      <c r="AX536" s="221"/>
      <c r="AY536" s="221"/>
      <c r="AZ536" s="221"/>
      <c r="BA536" s="221"/>
      <c r="BB536" s="221"/>
      <c r="BC536" s="221"/>
      <c r="BD536" s="221"/>
      <c r="BE536" s="221"/>
      <c r="BF536" s="221"/>
      <c r="BG536" s="221"/>
      <c r="BH536" s="221"/>
      <c r="BI536" s="221"/>
      <c r="BJ536" s="221"/>
      <c r="BK536" s="221"/>
      <c r="BL536" s="221"/>
      <c r="BM536" s="226"/>
    </row>
    <row r="537" spans="1:65">
      <c r="A537" s="30"/>
      <c r="B537" s="3" t="s">
        <v>87</v>
      </c>
      <c r="C537" s="29"/>
      <c r="D537" s="13">
        <v>2.3974388038946654E-2</v>
      </c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274</v>
      </c>
      <c r="C538" s="29"/>
      <c r="D538" s="13">
        <v>2.2204460492503131E-16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275</v>
      </c>
      <c r="C539" s="47"/>
      <c r="D539" s="45" t="s">
        <v>276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737</v>
      </c>
      <c r="BM541" s="28" t="s">
        <v>327</v>
      </c>
    </row>
    <row r="542" spans="1:65" ht="19.5">
      <c r="A542" s="25" t="s">
        <v>362</v>
      </c>
      <c r="B542" s="18" t="s">
        <v>111</v>
      </c>
      <c r="C542" s="15" t="s">
        <v>112</v>
      </c>
      <c r="D542" s="16" t="s">
        <v>231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232</v>
      </c>
      <c r="C543" s="9" t="s">
        <v>232</v>
      </c>
      <c r="D543" s="151" t="s">
        <v>261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360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4">
        <v>0.14299999999999999</v>
      </c>
      <c r="E546" s="211"/>
      <c r="F546" s="212"/>
      <c r="G546" s="212"/>
      <c r="H546" s="212"/>
      <c r="I546" s="212"/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  <c r="AH546" s="212"/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  <c r="BI546" s="212"/>
      <c r="BJ546" s="212"/>
      <c r="BK546" s="212"/>
      <c r="BL546" s="212"/>
      <c r="BM546" s="215">
        <v>1</v>
      </c>
    </row>
    <row r="547" spans="1:65">
      <c r="A547" s="30"/>
      <c r="B547" s="19">
        <v>1</v>
      </c>
      <c r="C547" s="9">
        <v>2</v>
      </c>
      <c r="D547" s="24">
        <v>0.14899999999999999</v>
      </c>
      <c r="E547" s="211"/>
      <c r="F547" s="212"/>
      <c r="G547" s="212"/>
      <c r="H547" s="212"/>
      <c r="I547" s="212"/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  <c r="AH547" s="212"/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  <c r="BI547" s="212"/>
      <c r="BJ547" s="212"/>
      <c r="BK547" s="212"/>
      <c r="BL547" s="212"/>
      <c r="BM547" s="215">
        <v>55</v>
      </c>
    </row>
    <row r="548" spans="1:65">
      <c r="A548" s="30"/>
      <c r="B548" s="19">
        <v>1</v>
      </c>
      <c r="C548" s="9">
        <v>3</v>
      </c>
      <c r="D548" s="24">
        <v>0.14699999999999999</v>
      </c>
      <c r="E548" s="211"/>
      <c r="F548" s="212"/>
      <c r="G548" s="212"/>
      <c r="H548" s="212"/>
      <c r="I548" s="212"/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  <c r="BI548" s="212"/>
      <c r="BJ548" s="212"/>
      <c r="BK548" s="212"/>
      <c r="BL548" s="212"/>
      <c r="BM548" s="215">
        <v>16</v>
      </c>
    </row>
    <row r="549" spans="1:65">
      <c r="A549" s="30"/>
      <c r="B549" s="19">
        <v>1</v>
      </c>
      <c r="C549" s="9">
        <v>4</v>
      </c>
      <c r="D549" s="24">
        <v>0.13700000000000001</v>
      </c>
      <c r="E549" s="211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  <c r="BI549" s="212"/>
      <c r="BJ549" s="212"/>
      <c r="BK549" s="212"/>
      <c r="BL549" s="212"/>
      <c r="BM549" s="215">
        <v>0.14433333333333301</v>
      </c>
    </row>
    <row r="550" spans="1:65">
      <c r="A550" s="30"/>
      <c r="B550" s="19">
        <v>1</v>
      </c>
      <c r="C550" s="9">
        <v>5</v>
      </c>
      <c r="D550" s="24">
        <v>0.14599999999999999</v>
      </c>
      <c r="E550" s="211"/>
      <c r="F550" s="212"/>
      <c r="G550" s="212"/>
      <c r="H550" s="212"/>
      <c r="I550" s="212"/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  <c r="AH550" s="212"/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  <c r="BI550" s="212"/>
      <c r="BJ550" s="212"/>
      <c r="BK550" s="212"/>
      <c r="BL550" s="212"/>
      <c r="BM550" s="215">
        <v>61</v>
      </c>
    </row>
    <row r="551" spans="1:65">
      <c r="A551" s="30"/>
      <c r="B551" s="19">
        <v>1</v>
      </c>
      <c r="C551" s="9">
        <v>6</v>
      </c>
      <c r="D551" s="24">
        <v>0.14399999999999999</v>
      </c>
      <c r="E551" s="211"/>
      <c r="F551" s="212"/>
      <c r="G551" s="212"/>
      <c r="H551" s="212"/>
      <c r="I551" s="212"/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  <c r="BI551" s="212"/>
      <c r="BJ551" s="212"/>
      <c r="BK551" s="212"/>
      <c r="BL551" s="212"/>
      <c r="BM551" s="56"/>
    </row>
    <row r="552" spans="1:65">
      <c r="A552" s="30"/>
      <c r="B552" s="20" t="s">
        <v>271</v>
      </c>
      <c r="C552" s="12"/>
      <c r="D552" s="217">
        <v>0.14433333333333334</v>
      </c>
      <c r="E552" s="211"/>
      <c r="F552" s="212"/>
      <c r="G552" s="212"/>
      <c r="H552" s="212"/>
      <c r="I552" s="212"/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  <c r="BI552" s="212"/>
      <c r="BJ552" s="212"/>
      <c r="BK552" s="212"/>
      <c r="BL552" s="212"/>
      <c r="BM552" s="56"/>
    </row>
    <row r="553" spans="1:65">
      <c r="A553" s="30"/>
      <c r="B553" s="3" t="s">
        <v>272</v>
      </c>
      <c r="C553" s="29"/>
      <c r="D553" s="24">
        <v>0.14499999999999999</v>
      </c>
      <c r="E553" s="211"/>
      <c r="F553" s="212"/>
      <c r="G553" s="212"/>
      <c r="H553" s="212"/>
      <c r="I553" s="212"/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56"/>
    </row>
    <row r="554" spans="1:65">
      <c r="A554" s="30"/>
      <c r="B554" s="3" t="s">
        <v>273</v>
      </c>
      <c r="C554" s="29"/>
      <c r="D554" s="24">
        <v>4.1793141383086553E-3</v>
      </c>
      <c r="E554" s="211"/>
      <c r="F554" s="212"/>
      <c r="G554" s="212"/>
      <c r="H554" s="212"/>
      <c r="I554" s="212"/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56"/>
    </row>
    <row r="555" spans="1:65">
      <c r="A555" s="30"/>
      <c r="B555" s="3" t="s">
        <v>87</v>
      </c>
      <c r="C555" s="29"/>
      <c r="D555" s="13">
        <v>2.8955987101445646E-2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274</v>
      </c>
      <c r="C556" s="29"/>
      <c r="D556" s="13">
        <v>2.2204460492503131E-15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275</v>
      </c>
      <c r="C557" s="47"/>
      <c r="D557" s="45" t="s">
        <v>276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738</v>
      </c>
      <c r="BM559" s="28" t="s">
        <v>327</v>
      </c>
    </row>
    <row r="560" spans="1:65" ht="15">
      <c r="A560" s="25" t="s">
        <v>37</v>
      </c>
      <c r="B560" s="18" t="s">
        <v>111</v>
      </c>
      <c r="C560" s="15" t="s">
        <v>112</v>
      </c>
      <c r="D560" s="16" t="s">
        <v>231</v>
      </c>
      <c r="E560" s="15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232</v>
      </c>
      <c r="C561" s="9" t="s">
        <v>232</v>
      </c>
      <c r="D561" s="151" t="s">
        <v>261</v>
      </c>
      <c r="E561" s="15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359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33">
        <v>20.8</v>
      </c>
      <c r="E564" s="230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1"/>
      <c r="AG564" s="231"/>
      <c r="AH564" s="231"/>
      <c r="AI564" s="231"/>
      <c r="AJ564" s="231"/>
      <c r="AK564" s="231"/>
      <c r="AL564" s="231"/>
      <c r="AM564" s="231"/>
      <c r="AN564" s="231"/>
      <c r="AO564" s="231"/>
      <c r="AP564" s="231"/>
      <c r="AQ564" s="231"/>
      <c r="AR564" s="231"/>
      <c r="AS564" s="231"/>
      <c r="AT564" s="231"/>
      <c r="AU564" s="231"/>
      <c r="AV564" s="231"/>
      <c r="AW564" s="231"/>
      <c r="AX564" s="231"/>
      <c r="AY564" s="231"/>
      <c r="AZ564" s="231"/>
      <c r="BA564" s="231"/>
      <c r="BB564" s="231"/>
      <c r="BC564" s="231"/>
      <c r="BD564" s="231"/>
      <c r="BE564" s="231"/>
      <c r="BF564" s="231"/>
      <c r="BG564" s="231"/>
      <c r="BH564" s="231"/>
      <c r="BI564" s="231"/>
      <c r="BJ564" s="231"/>
      <c r="BK564" s="231"/>
      <c r="BL564" s="231"/>
      <c r="BM564" s="234">
        <v>1</v>
      </c>
    </row>
    <row r="565" spans="1:65">
      <c r="A565" s="30"/>
      <c r="B565" s="19">
        <v>1</v>
      </c>
      <c r="C565" s="9">
        <v>2</v>
      </c>
      <c r="D565" s="229">
        <v>21.2</v>
      </c>
      <c r="E565" s="230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1"/>
      <c r="AG565" s="231"/>
      <c r="AH565" s="231"/>
      <c r="AI565" s="231"/>
      <c r="AJ565" s="231"/>
      <c r="AK565" s="231"/>
      <c r="AL565" s="231"/>
      <c r="AM565" s="231"/>
      <c r="AN565" s="231"/>
      <c r="AO565" s="231"/>
      <c r="AP565" s="231"/>
      <c r="AQ565" s="231"/>
      <c r="AR565" s="231"/>
      <c r="AS565" s="231"/>
      <c r="AT565" s="231"/>
      <c r="AU565" s="231"/>
      <c r="AV565" s="231"/>
      <c r="AW565" s="231"/>
      <c r="AX565" s="231"/>
      <c r="AY565" s="231"/>
      <c r="AZ565" s="231"/>
      <c r="BA565" s="231"/>
      <c r="BB565" s="231"/>
      <c r="BC565" s="231"/>
      <c r="BD565" s="231"/>
      <c r="BE565" s="231"/>
      <c r="BF565" s="231"/>
      <c r="BG565" s="231"/>
      <c r="BH565" s="231"/>
      <c r="BI565" s="231"/>
      <c r="BJ565" s="231"/>
      <c r="BK565" s="231"/>
      <c r="BL565" s="231"/>
      <c r="BM565" s="234">
        <v>18</v>
      </c>
    </row>
    <row r="566" spans="1:65">
      <c r="A566" s="30"/>
      <c r="B566" s="19">
        <v>1</v>
      </c>
      <c r="C566" s="9">
        <v>3</v>
      </c>
      <c r="D566" s="229">
        <v>21.6</v>
      </c>
      <c r="E566" s="230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4">
        <v>16</v>
      </c>
    </row>
    <row r="567" spans="1:65">
      <c r="A567" s="30"/>
      <c r="B567" s="19">
        <v>1</v>
      </c>
      <c r="C567" s="9">
        <v>4</v>
      </c>
      <c r="D567" s="229">
        <v>21.1</v>
      </c>
      <c r="E567" s="230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4">
        <v>21.233333333333299</v>
      </c>
    </row>
    <row r="568" spans="1:65">
      <c r="A568" s="30"/>
      <c r="B568" s="19">
        <v>1</v>
      </c>
      <c r="C568" s="9">
        <v>5</v>
      </c>
      <c r="D568" s="229">
        <v>21.1</v>
      </c>
      <c r="E568" s="230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4">
        <v>62</v>
      </c>
    </row>
    <row r="569" spans="1:65">
      <c r="A569" s="30"/>
      <c r="B569" s="19">
        <v>1</v>
      </c>
      <c r="C569" s="9">
        <v>6</v>
      </c>
      <c r="D569" s="229">
        <v>21.6</v>
      </c>
      <c r="E569" s="230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2"/>
    </row>
    <row r="570" spans="1:65">
      <c r="A570" s="30"/>
      <c r="B570" s="20" t="s">
        <v>271</v>
      </c>
      <c r="C570" s="12"/>
      <c r="D570" s="236">
        <v>21.233333333333334</v>
      </c>
      <c r="E570" s="230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2"/>
    </row>
    <row r="571" spans="1:65">
      <c r="A571" s="30"/>
      <c r="B571" s="3" t="s">
        <v>272</v>
      </c>
      <c r="C571" s="29"/>
      <c r="D571" s="229">
        <v>21.15</v>
      </c>
      <c r="E571" s="230"/>
      <c r="F571" s="231"/>
      <c r="G571" s="231"/>
      <c r="H571" s="231"/>
      <c r="I571" s="231"/>
      <c r="J571" s="231"/>
      <c r="K571" s="231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  <c r="Y571" s="231"/>
      <c r="Z571" s="231"/>
      <c r="AA571" s="231"/>
      <c r="AB571" s="231"/>
      <c r="AC571" s="231"/>
      <c r="AD571" s="231"/>
      <c r="AE571" s="231"/>
      <c r="AF571" s="231"/>
      <c r="AG571" s="231"/>
      <c r="AH571" s="231"/>
      <c r="AI571" s="231"/>
      <c r="AJ571" s="231"/>
      <c r="AK571" s="231"/>
      <c r="AL571" s="231"/>
      <c r="AM571" s="231"/>
      <c r="AN571" s="231"/>
      <c r="AO571" s="231"/>
      <c r="AP571" s="231"/>
      <c r="AQ571" s="231"/>
      <c r="AR571" s="231"/>
      <c r="AS571" s="231"/>
      <c r="AT571" s="231"/>
      <c r="AU571" s="231"/>
      <c r="AV571" s="231"/>
      <c r="AW571" s="231"/>
      <c r="AX571" s="231"/>
      <c r="AY571" s="231"/>
      <c r="AZ571" s="231"/>
      <c r="BA571" s="231"/>
      <c r="BB571" s="231"/>
      <c r="BC571" s="231"/>
      <c r="BD571" s="231"/>
      <c r="BE571" s="231"/>
      <c r="BF571" s="231"/>
      <c r="BG571" s="231"/>
      <c r="BH571" s="231"/>
      <c r="BI571" s="231"/>
      <c r="BJ571" s="231"/>
      <c r="BK571" s="231"/>
      <c r="BL571" s="231"/>
      <c r="BM571" s="232"/>
    </row>
    <row r="572" spans="1:65">
      <c r="A572" s="30"/>
      <c r="B572" s="3" t="s">
        <v>273</v>
      </c>
      <c r="C572" s="29"/>
      <c r="D572" s="229">
        <v>0.31411250638372684</v>
      </c>
      <c r="E572" s="230"/>
      <c r="F572" s="231"/>
      <c r="G572" s="231"/>
      <c r="H572" s="231"/>
      <c r="I572" s="231"/>
      <c r="J572" s="231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  <c r="AD572" s="231"/>
      <c r="AE572" s="231"/>
      <c r="AF572" s="231"/>
      <c r="AG572" s="231"/>
      <c r="AH572" s="231"/>
      <c r="AI572" s="231"/>
      <c r="AJ572" s="231"/>
      <c r="AK572" s="231"/>
      <c r="AL572" s="231"/>
      <c r="AM572" s="231"/>
      <c r="AN572" s="231"/>
      <c r="AO572" s="231"/>
      <c r="AP572" s="231"/>
      <c r="AQ572" s="231"/>
      <c r="AR572" s="231"/>
      <c r="AS572" s="231"/>
      <c r="AT572" s="231"/>
      <c r="AU572" s="231"/>
      <c r="AV572" s="231"/>
      <c r="AW572" s="231"/>
      <c r="AX572" s="231"/>
      <c r="AY572" s="231"/>
      <c r="AZ572" s="231"/>
      <c r="BA572" s="231"/>
      <c r="BB572" s="231"/>
      <c r="BC572" s="231"/>
      <c r="BD572" s="231"/>
      <c r="BE572" s="231"/>
      <c r="BF572" s="231"/>
      <c r="BG572" s="231"/>
      <c r="BH572" s="231"/>
      <c r="BI572" s="231"/>
      <c r="BJ572" s="231"/>
      <c r="BK572" s="231"/>
      <c r="BL572" s="231"/>
      <c r="BM572" s="232"/>
    </row>
    <row r="573" spans="1:65">
      <c r="A573" s="30"/>
      <c r="B573" s="3" t="s">
        <v>87</v>
      </c>
      <c r="C573" s="29"/>
      <c r="D573" s="13">
        <v>1.4793367647585251E-2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274</v>
      </c>
      <c r="C574" s="29"/>
      <c r="D574" s="13">
        <v>1.7763568394002505E-15</v>
      </c>
      <c r="E574" s="15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275</v>
      </c>
      <c r="C575" s="47"/>
      <c r="D575" s="45" t="s">
        <v>276</v>
      </c>
      <c r="E575" s="15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739</v>
      </c>
      <c r="BM577" s="28" t="s">
        <v>327</v>
      </c>
    </row>
    <row r="578" spans="1:65" ht="15">
      <c r="A578" s="25" t="s">
        <v>40</v>
      </c>
      <c r="B578" s="18" t="s">
        <v>111</v>
      </c>
      <c r="C578" s="15" t="s">
        <v>112</v>
      </c>
      <c r="D578" s="16" t="s">
        <v>231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232</v>
      </c>
      <c r="C579" s="9" t="s">
        <v>232</v>
      </c>
      <c r="D579" s="151" t="s">
        <v>261</v>
      </c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359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6.8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6.7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</v>
      </c>
    </row>
    <row r="584" spans="1:65">
      <c r="A584" s="30"/>
      <c r="B584" s="19">
        <v>1</v>
      </c>
      <c r="C584" s="9">
        <v>3</v>
      </c>
      <c r="D584" s="11">
        <v>6.8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6.5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6.7166666666666703</v>
      </c>
    </row>
    <row r="586" spans="1:65">
      <c r="A586" s="30"/>
      <c r="B586" s="19">
        <v>1</v>
      </c>
      <c r="C586" s="9">
        <v>5</v>
      </c>
      <c r="D586" s="11">
        <v>6.7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63</v>
      </c>
    </row>
    <row r="587" spans="1:65">
      <c r="A587" s="30"/>
      <c r="B587" s="19">
        <v>1</v>
      </c>
      <c r="C587" s="9">
        <v>6</v>
      </c>
      <c r="D587" s="11">
        <v>6.8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271</v>
      </c>
      <c r="C588" s="12"/>
      <c r="D588" s="23">
        <v>6.7166666666666659</v>
      </c>
      <c r="E588" s="15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272</v>
      </c>
      <c r="C589" s="29"/>
      <c r="D589" s="11">
        <v>6.75</v>
      </c>
      <c r="E589" s="15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273</v>
      </c>
      <c r="C590" s="29"/>
      <c r="D590" s="24">
        <v>0.11690451944500113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87</v>
      </c>
      <c r="C591" s="29"/>
      <c r="D591" s="13">
        <v>1.7405139371464189E-2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274</v>
      </c>
      <c r="C592" s="29"/>
      <c r="D592" s="13">
        <v>-6.6613381477509392E-16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275</v>
      </c>
      <c r="C593" s="47"/>
      <c r="D593" s="45" t="s">
        <v>276</v>
      </c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740</v>
      </c>
      <c r="BM595" s="28" t="s">
        <v>327</v>
      </c>
    </row>
    <row r="596" spans="1:65" ht="15">
      <c r="A596" s="25" t="s">
        <v>43</v>
      </c>
      <c r="B596" s="18" t="s">
        <v>111</v>
      </c>
      <c r="C596" s="15" t="s">
        <v>112</v>
      </c>
      <c r="D596" s="16" t="s">
        <v>231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232</v>
      </c>
      <c r="C597" s="9" t="s">
        <v>232</v>
      </c>
      <c r="D597" s="151" t="s">
        <v>261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359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18">
        <v>114</v>
      </c>
      <c r="E600" s="220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  <c r="AA600" s="221"/>
      <c r="AB600" s="221"/>
      <c r="AC600" s="221"/>
      <c r="AD600" s="221"/>
      <c r="AE600" s="221"/>
      <c r="AF600" s="221"/>
      <c r="AG600" s="221"/>
      <c r="AH600" s="221"/>
      <c r="AI600" s="221"/>
      <c r="AJ600" s="221"/>
      <c r="AK600" s="221"/>
      <c r="AL600" s="221"/>
      <c r="AM600" s="221"/>
      <c r="AN600" s="221"/>
      <c r="AO600" s="221"/>
      <c r="AP600" s="221"/>
      <c r="AQ600" s="221"/>
      <c r="AR600" s="221"/>
      <c r="AS600" s="221"/>
      <c r="AT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G600" s="221"/>
      <c r="BH600" s="221"/>
      <c r="BI600" s="221"/>
      <c r="BJ600" s="221"/>
      <c r="BK600" s="221"/>
      <c r="BL600" s="221"/>
      <c r="BM600" s="222">
        <v>1</v>
      </c>
    </row>
    <row r="601" spans="1:65">
      <c r="A601" s="30"/>
      <c r="B601" s="19">
        <v>1</v>
      </c>
      <c r="C601" s="9">
        <v>2</v>
      </c>
      <c r="D601" s="223">
        <v>115</v>
      </c>
      <c r="E601" s="220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  <c r="AA601" s="221"/>
      <c r="AB601" s="221"/>
      <c r="AC601" s="221"/>
      <c r="AD601" s="221"/>
      <c r="AE601" s="221"/>
      <c r="AF601" s="221"/>
      <c r="AG601" s="221"/>
      <c r="AH601" s="221"/>
      <c r="AI601" s="221"/>
      <c r="AJ601" s="221"/>
      <c r="AK601" s="221"/>
      <c r="AL601" s="221"/>
      <c r="AM601" s="221"/>
      <c r="AN601" s="221"/>
      <c r="AO601" s="221"/>
      <c r="AP601" s="221"/>
      <c r="AQ601" s="221"/>
      <c r="AR601" s="221"/>
      <c r="AS601" s="221"/>
      <c r="AT601" s="221"/>
      <c r="AU601" s="221"/>
      <c r="AV601" s="221"/>
      <c r="AW601" s="221"/>
      <c r="AX601" s="221"/>
      <c r="AY601" s="221"/>
      <c r="AZ601" s="221"/>
      <c r="BA601" s="221"/>
      <c r="BB601" s="221"/>
      <c r="BC601" s="221"/>
      <c r="BD601" s="221"/>
      <c r="BE601" s="221"/>
      <c r="BF601" s="221"/>
      <c r="BG601" s="221"/>
      <c r="BH601" s="221"/>
      <c r="BI601" s="221"/>
      <c r="BJ601" s="221"/>
      <c r="BK601" s="221"/>
      <c r="BL601" s="221"/>
      <c r="BM601" s="222">
        <v>34</v>
      </c>
    </row>
    <row r="602" spans="1:65">
      <c r="A602" s="30"/>
      <c r="B602" s="19">
        <v>1</v>
      </c>
      <c r="C602" s="9">
        <v>3</v>
      </c>
      <c r="D602" s="223">
        <v>116</v>
      </c>
      <c r="E602" s="220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  <c r="AA602" s="221"/>
      <c r="AB602" s="221"/>
      <c r="AC602" s="221"/>
      <c r="AD602" s="221"/>
      <c r="AE602" s="221"/>
      <c r="AF602" s="221"/>
      <c r="AG602" s="221"/>
      <c r="AH602" s="221"/>
      <c r="AI602" s="221"/>
      <c r="AJ602" s="221"/>
      <c r="AK602" s="221"/>
      <c r="AL602" s="221"/>
      <c r="AM602" s="221"/>
      <c r="AN602" s="221"/>
      <c r="AO602" s="221"/>
      <c r="AP602" s="221"/>
      <c r="AQ602" s="221"/>
      <c r="AR602" s="221"/>
      <c r="AS602" s="221"/>
      <c r="AT602" s="221"/>
      <c r="AU602" s="221"/>
      <c r="AV602" s="221"/>
      <c r="AW602" s="221"/>
      <c r="AX602" s="221"/>
      <c r="AY602" s="221"/>
      <c r="AZ602" s="221"/>
      <c r="BA602" s="221"/>
      <c r="BB602" s="221"/>
      <c r="BC602" s="221"/>
      <c r="BD602" s="221"/>
      <c r="BE602" s="221"/>
      <c r="BF602" s="221"/>
      <c r="BG602" s="221"/>
      <c r="BH602" s="221"/>
      <c r="BI602" s="221"/>
      <c r="BJ602" s="221"/>
      <c r="BK602" s="221"/>
      <c r="BL602" s="221"/>
      <c r="BM602" s="222">
        <v>16</v>
      </c>
    </row>
    <row r="603" spans="1:65">
      <c r="A603" s="30"/>
      <c r="B603" s="19">
        <v>1</v>
      </c>
      <c r="C603" s="9">
        <v>4</v>
      </c>
      <c r="D603" s="223">
        <v>92.8</v>
      </c>
      <c r="E603" s="220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  <c r="AA603" s="221"/>
      <c r="AB603" s="221"/>
      <c r="AC603" s="221"/>
      <c r="AD603" s="221"/>
      <c r="AE603" s="221"/>
      <c r="AF603" s="221"/>
      <c r="AG603" s="221"/>
      <c r="AH603" s="221"/>
      <c r="AI603" s="221"/>
      <c r="AJ603" s="221"/>
      <c r="AK603" s="221"/>
      <c r="AL603" s="221"/>
      <c r="AM603" s="221"/>
      <c r="AN603" s="221"/>
      <c r="AO603" s="221"/>
      <c r="AP603" s="221"/>
      <c r="AQ603" s="221"/>
      <c r="AR603" s="221"/>
      <c r="AS603" s="221"/>
      <c r="AT603" s="221"/>
      <c r="AU603" s="221"/>
      <c r="AV603" s="221"/>
      <c r="AW603" s="221"/>
      <c r="AX603" s="221"/>
      <c r="AY603" s="221"/>
      <c r="AZ603" s="221"/>
      <c r="BA603" s="221"/>
      <c r="BB603" s="221"/>
      <c r="BC603" s="221"/>
      <c r="BD603" s="221"/>
      <c r="BE603" s="221"/>
      <c r="BF603" s="221"/>
      <c r="BG603" s="221"/>
      <c r="BH603" s="221"/>
      <c r="BI603" s="221"/>
      <c r="BJ603" s="221"/>
      <c r="BK603" s="221"/>
      <c r="BL603" s="221"/>
      <c r="BM603" s="222">
        <v>110.466666666667</v>
      </c>
    </row>
    <row r="604" spans="1:65">
      <c r="A604" s="30"/>
      <c r="B604" s="19">
        <v>1</v>
      </c>
      <c r="C604" s="9">
        <v>5</v>
      </c>
      <c r="D604" s="223">
        <v>113</v>
      </c>
      <c r="E604" s="220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  <c r="AA604" s="221"/>
      <c r="AB604" s="221"/>
      <c r="AC604" s="221"/>
      <c r="AD604" s="221"/>
      <c r="AE604" s="221"/>
      <c r="AF604" s="221"/>
      <c r="AG604" s="221"/>
      <c r="AH604" s="221"/>
      <c r="AI604" s="221"/>
      <c r="AJ604" s="221"/>
      <c r="AK604" s="221"/>
      <c r="AL604" s="221"/>
      <c r="AM604" s="221"/>
      <c r="AN604" s="221"/>
      <c r="AO604" s="221"/>
      <c r="AP604" s="221"/>
      <c r="AQ604" s="221"/>
      <c r="AR604" s="221"/>
      <c r="AS604" s="221"/>
      <c r="AT604" s="221"/>
      <c r="AU604" s="221"/>
      <c r="AV604" s="221"/>
      <c r="AW604" s="221"/>
      <c r="AX604" s="221"/>
      <c r="AY604" s="221"/>
      <c r="AZ604" s="221"/>
      <c r="BA604" s="221"/>
      <c r="BB604" s="221"/>
      <c r="BC604" s="221"/>
      <c r="BD604" s="221"/>
      <c r="BE604" s="221"/>
      <c r="BF604" s="221"/>
      <c r="BG604" s="221"/>
      <c r="BH604" s="221"/>
      <c r="BI604" s="221"/>
      <c r="BJ604" s="221"/>
      <c r="BK604" s="221"/>
      <c r="BL604" s="221"/>
      <c r="BM604" s="222">
        <v>64</v>
      </c>
    </row>
    <row r="605" spans="1:65">
      <c r="A605" s="30"/>
      <c r="B605" s="19">
        <v>1</v>
      </c>
      <c r="C605" s="9">
        <v>6</v>
      </c>
      <c r="D605" s="223">
        <v>112</v>
      </c>
      <c r="E605" s="220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  <c r="AA605" s="221"/>
      <c r="AB605" s="221"/>
      <c r="AC605" s="221"/>
      <c r="AD605" s="221"/>
      <c r="AE605" s="221"/>
      <c r="AF605" s="221"/>
      <c r="AG605" s="221"/>
      <c r="AH605" s="221"/>
      <c r="AI605" s="221"/>
      <c r="AJ605" s="221"/>
      <c r="AK605" s="221"/>
      <c r="AL605" s="221"/>
      <c r="AM605" s="221"/>
      <c r="AN605" s="221"/>
      <c r="AO605" s="221"/>
      <c r="AP605" s="221"/>
      <c r="AQ605" s="221"/>
      <c r="AR605" s="221"/>
      <c r="AS605" s="221"/>
      <c r="AT605" s="221"/>
      <c r="AU605" s="221"/>
      <c r="AV605" s="221"/>
      <c r="AW605" s="221"/>
      <c r="AX605" s="221"/>
      <c r="AY605" s="221"/>
      <c r="AZ605" s="221"/>
      <c r="BA605" s="221"/>
      <c r="BB605" s="221"/>
      <c r="BC605" s="221"/>
      <c r="BD605" s="221"/>
      <c r="BE605" s="221"/>
      <c r="BF605" s="221"/>
      <c r="BG605" s="221"/>
      <c r="BH605" s="221"/>
      <c r="BI605" s="221"/>
      <c r="BJ605" s="221"/>
      <c r="BK605" s="221"/>
      <c r="BL605" s="221"/>
      <c r="BM605" s="226"/>
    </row>
    <row r="606" spans="1:65">
      <c r="A606" s="30"/>
      <c r="B606" s="20" t="s">
        <v>271</v>
      </c>
      <c r="C606" s="12"/>
      <c r="D606" s="227">
        <v>110.46666666666665</v>
      </c>
      <c r="E606" s="220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  <c r="AA606" s="221"/>
      <c r="AB606" s="221"/>
      <c r="AC606" s="221"/>
      <c r="AD606" s="221"/>
      <c r="AE606" s="221"/>
      <c r="AF606" s="221"/>
      <c r="AG606" s="221"/>
      <c r="AH606" s="221"/>
      <c r="AI606" s="221"/>
      <c r="AJ606" s="221"/>
      <c r="AK606" s="221"/>
      <c r="AL606" s="221"/>
      <c r="AM606" s="221"/>
      <c r="AN606" s="221"/>
      <c r="AO606" s="221"/>
      <c r="AP606" s="221"/>
      <c r="AQ606" s="221"/>
      <c r="AR606" s="221"/>
      <c r="AS606" s="221"/>
      <c r="AT606" s="221"/>
      <c r="AU606" s="221"/>
      <c r="AV606" s="221"/>
      <c r="AW606" s="221"/>
      <c r="AX606" s="221"/>
      <c r="AY606" s="221"/>
      <c r="AZ606" s="221"/>
      <c r="BA606" s="221"/>
      <c r="BB606" s="221"/>
      <c r="BC606" s="221"/>
      <c r="BD606" s="221"/>
      <c r="BE606" s="221"/>
      <c r="BF606" s="221"/>
      <c r="BG606" s="221"/>
      <c r="BH606" s="221"/>
      <c r="BI606" s="221"/>
      <c r="BJ606" s="221"/>
      <c r="BK606" s="221"/>
      <c r="BL606" s="221"/>
      <c r="BM606" s="226"/>
    </row>
    <row r="607" spans="1:65">
      <c r="A607" s="30"/>
      <c r="B607" s="3" t="s">
        <v>272</v>
      </c>
      <c r="C607" s="29"/>
      <c r="D607" s="223">
        <v>113.5</v>
      </c>
      <c r="E607" s="220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  <c r="AA607" s="221"/>
      <c r="AB607" s="221"/>
      <c r="AC607" s="221"/>
      <c r="AD607" s="221"/>
      <c r="AE607" s="221"/>
      <c r="AF607" s="221"/>
      <c r="AG607" s="221"/>
      <c r="AH607" s="221"/>
      <c r="AI607" s="221"/>
      <c r="AJ607" s="221"/>
      <c r="AK607" s="221"/>
      <c r="AL607" s="221"/>
      <c r="AM607" s="221"/>
      <c r="AN607" s="221"/>
      <c r="AO607" s="221"/>
      <c r="AP607" s="221"/>
      <c r="AQ607" s="221"/>
      <c r="AR607" s="221"/>
      <c r="AS607" s="221"/>
      <c r="AT607" s="221"/>
      <c r="AU607" s="221"/>
      <c r="AV607" s="221"/>
      <c r="AW607" s="221"/>
      <c r="AX607" s="221"/>
      <c r="AY607" s="221"/>
      <c r="AZ607" s="221"/>
      <c r="BA607" s="221"/>
      <c r="BB607" s="221"/>
      <c r="BC607" s="221"/>
      <c r="BD607" s="221"/>
      <c r="BE607" s="221"/>
      <c r="BF607" s="221"/>
      <c r="BG607" s="221"/>
      <c r="BH607" s="221"/>
      <c r="BI607" s="221"/>
      <c r="BJ607" s="221"/>
      <c r="BK607" s="221"/>
      <c r="BL607" s="221"/>
      <c r="BM607" s="226"/>
    </row>
    <row r="608" spans="1:65">
      <c r="A608" s="30"/>
      <c r="B608" s="3" t="s">
        <v>273</v>
      </c>
      <c r="C608" s="29"/>
      <c r="D608" s="223">
        <v>8.7696446146161868</v>
      </c>
      <c r="E608" s="220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  <c r="AA608" s="221"/>
      <c r="AB608" s="221"/>
      <c r="AC608" s="221"/>
      <c r="AD608" s="221"/>
      <c r="AE608" s="221"/>
      <c r="AF608" s="221"/>
      <c r="AG608" s="221"/>
      <c r="AH608" s="221"/>
      <c r="AI608" s="221"/>
      <c r="AJ608" s="221"/>
      <c r="AK608" s="221"/>
      <c r="AL608" s="221"/>
      <c r="AM608" s="221"/>
      <c r="AN608" s="221"/>
      <c r="AO608" s="221"/>
      <c r="AP608" s="221"/>
      <c r="AQ608" s="221"/>
      <c r="AR608" s="221"/>
      <c r="AS608" s="221"/>
      <c r="AT608" s="221"/>
      <c r="AU608" s="221"/>
      <c r="AV608" s="221"/>
      <c r="AW608" s="221"/>
      <c r="AX608" s="221"/>
      <c r="AY608" s="221"/>
      <c r="AZ608" s="221"/>
      <c r="BA608" s="221"/>
      <c r="BB608" s="221"/>
      <c r="BC608" s="221"/>
      <c r="BD608" s="221"/>
      <c r="BE608" s="221"/>
      <c r="BF608" s="221"/>
      <c r="BG608" s="221"/>
      <c r="BH608" s="221"/>
      <c r="BI608" s="221"/>
      <c r="BJ608" s="221"/>
      <c r="BK608" s="221"/>
      <c r="BL608" s="221"/>
      <c r="BM608" s="226"/>
    </row>
    <row r="609" spans="1:65">
      <c r="A609" s="30"/>
      <c r="B609" s="3" t="s">
        <v>87</v>
      </c>
      <c r="C609" s="29"/>
      <c r="D609" s="13">
        <v>7.9387247567436828E-2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274</v>
      </c>
      <c r="C610" s="29"/>
      <c r="D610" s="13">
        <v>-3.1086244689504383E-15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275</v>
      </c>
      <c r="C611" s="47"/>
      <c r="D611" s="45" t="s">
        <v>276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741</v>
      </c>
      <c r="BM613" s="28" t="s">
        <v>327</v>
      </c>
    </row>
    <row r="614" spans="1:65" ht="15">
      <c r="A614" s="25" t="s">
        <v>60</v>
      </c>
      <c r="B614" s="18" t="s">
        <v>111</v>
      </c>
      <c r="C614" s="15" t="s">
        <v>112</v>
      </c>
      <c r="D614" s="16" t="s">
        <v>231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232</v>
      </c>
      <c r="C615" s="9" t="s">
        <v>232</v>
      </c>
      <c r="D615" s="151" t="s">
        <v>261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360</v>
      </c>
      <c r="E616" s="15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2.76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2.85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11</v>
      </c>
    </row>
    <row r="620" spans="1:65">
      <c r="A620" s="30"/>
      <c r="B620" s="19">
        <v>1</v>
      </c>
      <c r="C620" s="9">
        <v>3</v>
      </c>
      <c r="D620" s="11">
        <v>2.79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2.7199999999999998</v>
      </c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2.7766666666666699</v>
      </c>
    </row>
    <row r="622" spans="1:65">
      <c r="A622" s="30"/>
      <c r="B622" s="19">
        <v>1</v>
      </c>
      <c r="C622" s="9">
        <v>5</v>
      </c>
      <c r="D622" s="11">
        <v>2.79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48</v>
      </c>
    </row>
    <row r="623" spans="1:65">
      <c r="A623" s="30"/>
      <c r="B623" s="19">
        <v>1</v>
      </c>
      <c r="C623" s="9">
        <v>6</v>
      </c>
      <c r="D623" s="11">
        <v>2.75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271</v>
      </c>
      <c r="C624" s="12"/>
      <c r="D624" s="23">
        <v>2.776666666666666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272</v>
      </c>
      <c r="C625" s="29"/>
      <c r="D625" s="11">
        <v>2.7749999999999999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273</v>
      </c>
      <c r="C626" s="29"/>
      <c r="D626" s="24">
        <v>4.4572039067858185E-2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87</v>
      </c>
      <c r="C627" s="29"/>
      <c r="D627" s="13">
        <v>1.6052355006431523E-2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-1.4432899320127035E-15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742</v>
      </c>
      <c r="BM631" s="28" t="s">
        <v>327</v>
      </c>
    </row>
    <row r="632" spans="1:65" ht="15">
      <c r="A632" s="25" t="s">
        <v>9</v>
      </c>
      <c r="B632" s="18" t="s">
        <v>111</v>
      </c>
      <c r="C632" s="15" t="s">
        <v>112</v>
      </c>
      <c r="D632" s="16" t="s">
        <v>231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51" t="s">
        <v>261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359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6.7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6.7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37</v>
      </c>
    </row>
    <row r="638" spans="1:65">
      <c r="A638" s="30"/>
      <c r="B638" s="19">
        <v>1</v>
      </c>
      <c r="C638" s="9">
        <v>3</v>
      </c>
      <c r="D638" s="11">
        <v>6.7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6.4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6.6166666666666698</v>
      </c>
    </row>
    <row r="640" spans="1:65">
      <c r="A640" s="30"/>
      <c r="B640" s="19">
        <v>1</v>
      </c>
      <c r="C640" s="9">
        <v>5</v>
      </c>
      <c r="D640" s="11">
        <v>6.6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49</v>
      </c>
    </row>
    <row r="641" spans="1:65">
      <c r="A641" s="30"/>
      <c r="B641" s="19">
        <v>1</v>
      </c>
      <c r="C641" s="9">
        <v>6</v>
      </c>
      <c r="D641" s="11">
        <v>6.6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271</v>
      </c>
      <c r="C642" s="12"/>
      <c r="D642" s="23">
        <v>6.6166666666666671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272</v>
      </c>
      <c r="C643" s="29"/>
      <c r="D643" s="11">
        <v>6.65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273</v>
      </c>
      <c r="C644" s="29"/>
      <c r="D644" s="24">
        <v>0.11690451944500119</v>
      </c>
      <c r="E644" s="15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87</v>
      </c>
      <c r="C645" s="29"/>
      <c r="D645" s="13">
        <v>1.7668189336775997E-2</v>
      </c>
      <c r="E645" s="15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274</v>
      </c>
      <c r="C646" s="29"/>
      <c r="D646" s="13">
        <v>-4.4408920985006262E-16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275</v>
      </c>
      <c r="C647" s="47"/>
      <c r="D647" s="45" t="s">
        <v>276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743</v>
      </c>
      <c r="BM649" s="28" t="s">
        <v>327</v>
      </c>
    </row>
    <row r="650" spans="1:65" ht="15">
      <c r="A650" s="25" t="s">
        <v>12</v>
      </c>
      <c r="B650" s="18" t="s">
        <v>111</v>
      </c>
      <c r="C650" s="15" t="s">
        <v>112</v>
      </c>
      <c r="D650" s="16" t="s">
        <v>231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232</v>
      </c>
      <c r="C651" s="9" t="s">
        <v>232</v>
      </c>
      <c r="D651" s="151" t="s">
        <v>261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359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5.2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5.3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4</v>
      </c>
    </row>
    <row r="656" spans="1:65">
      <c r="A656" s="30"/>
      <c r="B656" s="19">
        <v>1</v>
      </c>
      <c r="C656" s="9">
        <v>3</v>
      </c>
      <c r="D656" s="11">
        <v>5.2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5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5.18333333333333</v>
      </c>
    </row>
    <row r="658" spans="1:65">
      <c r="A658" s="30"/>
      <c r="B658" s="19">
        <v>1</v>
      </c>
      <c r="C658" s="9">
        <v>5</v>
      </c>
      <c r="D658" s="11">
        <v>5.2</v>
      </c>
      <c r="E658" s="15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50</v>
      </c>
    </row>
    <row r="659" spans="1:65">
      <c r="A659" s="30"/>
      <c r="B659" s="19">
        <v>1</v>
      </c>
      <c r="C659" s="9">
        <v>6</v>
      </c>
      <c r="D659" s="11">
        <v>5.2</v>
      </c>
      <c r="E659" s="15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271</v>
      </c>
      <c r="C660" s="12"/>
      <c r="D660" s="23">
        <v>5.1833333333333327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272</v>
      </c>
      <c r="C661" s="29"/>
      <c r="D661" s="11">
        <v>5.2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273</v>
      </c>
      <c r="C662" s="29"/>
      <c r="D662" s="24">
        <v>9.8319208025017493E-2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87</v>
      </c>
      <c r="C663" s="29"/>
      <c r="D663" s="13">
        <v>1.8968335953379583E-2</v>
      </c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274</v>
      </c>
      <c r="C664" s="29"/>
      <c r="D664" s="13">
        <v>4.4408920985006262E-16</v>
      </c>
      <c r="E664" s="15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275</v>
      </c>
      <c r="C665" s="47"/>
      <c r="D665" s="45" t="s">
        <v>276</v>
      </c>
      <c r="E665" s="15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744</v>
      </c>
      <c r="BM667" s="28" t="s">
        <v>327</v>
      </c>
    </row>
    <row r="668" spans="1:65" ht="15">
      <c r="A668" s="25" t="s">
        <v>15</v>
      </c>
      <c r="B668" s="18" t="s">
        <v>111</v>
      </c>
      <c r="C668" s="15" t="s">
        <v>112</v>
      </c>
      <c r="D668" s="16" t="s">
        <v>231</v>
      </c>
      <c r="E668" s="15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232</v>
      </c>
      <c r="C669" s="9" t="s">
        <v>232</v>
      </c>
      <c r="D669" s="151" t="s">
        <v>261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359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2.78</v>
      </c>
      <c r="E672" s="15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2.78</v>
      </c>
      <c r="E673" s="15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13</v>
      </c>
    </row>
    <row r="674" spans="1:65">
      <c r="A674" s="30"/>
      <c r="B674" s="19">
        <v>1</v>
      </c>
      <c r="C674" s="9">
        <v>3</v>
      </c>
      <c r="D674" s="11">
        <v>2.78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2.66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2.7583333333333302</v>
      </c>
    </row>
    <row r="676" spans="1:65">
      <c r="A676" s="30"/>
      <c r="B676" s="19">
        <v>1</v>
      </c>
      <c r="C676" s="9">
        <v>5</v>
      </c>
      <c r="D676" s="11">
        <v>2.78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51</v>
      </c>
    </row>
    <row r="677" spans="1:65">
      <c r="A677" s="30"/>
      <c r="B677" s="19">
        <v>1</v>
      </c>
      <c r="C677" s="9">
        <v>6</v>
      </c>
      <c r="D677" s="11">
        <v>2.77</v>
      </c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20" t="s">
        <v>271</v>
      </c>
      <c r="C678" s="12"/>
      <c r="D678" s="23">
        <v>2.7583333333333333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272</v>
      </c>
      <c r="C679" s="29"/>
      <c r="D679" s="11">
        <v>2.78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273</v>
      </c>
      <c r="C680" s="29"/>
      <c r="D680" s="24">
        <v>4.8339080118126515E-2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87</v>
      </c>
      <c r="C681" s="29"/>
      <c r="D681" s="13">
        <v>1.7524742036783027E-2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274</v>
      </c>
      <c r="C682" s="29"/>
      <c r="D682" s="13">
        <v>1.1102230246251565E-15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275</v>
      </c>
      <c r="C683" s="47"/>
      <c r="D683" s="45" t="s">
        <v>276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745</v>
      </c>
      <c r="BM685" s="28" t="s">
        <v>327</v>
      </c>
    </row>
    <row r="686" spans="1:65" ht="15">
      <c r="A686" s="25" t="s">
        <v>18</v>
      </c>
      <c r="B686" s="18" t="s">
        <v>111</v>
      </c>
      <c r="C686" s="15" t="s">
        <v>112</v>
      </c>
      <c r="D686" s="16" t="s">
        <v>231</v>
      </c>
      <c r="E686" s="15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232</v>
      </c>
      <c r="C687" s="9" t="s">
        <v>232</v>
      </c>
      <c r="D687" s="151" t="s">
        <v>261</v>
      </c>
      <c r="E687" s="15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360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18">
        <v>186</v>
      </c>
      <c r="E690" s="220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  <c r="AA690" s="221"/>
      <c r="AB690" s="221"/>
      <c r="AC690" s="221"/>
      <c r="AD690" s="221"/>
      <c r="AE690" s="221"/>
      <c r="AF690" s="221"/>
      <c r="AG690" s="221"/>
      <c r="AH690" s="221"/>
      <c r="AI690" s="221"/>
      <c r="AJ690" s="221"/>
      <c r="AK690" s="221"/>
      <c r="AL690" s="221"/>
      <c r="AM690" s="221"/>
      <c r="AN690" s="221"/>
      <c r="AO690" s="221"/>
      <c r="AP690" s="221"/>
      <c r="AQ690" s="221"/>
      <c r="AR690" s="221"/>
      <c r="AS690" s="221"/>
      <c r="AT690" s="221"/>
      <c r="AU690" s="221"/>
      <c r="AV690" s="221"/>
      <c r="AW690" s="221"/>
      <c r="AX690" s="221"/>
      <c r="AY690" s="221"/>
      <c r="AZ690" s="221"/>
      <c r="BA690" s="221"/>
      <c r="BB690" s="221"/>
      <c r="BC690" s="221"/>
      <c r="BD690" s="221"/>
      <c r="BE690" s="221"/>
      <c r="BF690" s="221"/>
      <c r="BG690" s="221"/>
      <c r="BH690" s="221"/>
      <c r="BI690" s="221"/>
      <c r="BJ690" s="221"/>
      <c r="BK690" s="221"/>
      <c r="BL690" s="221"/>
      <c r="BM690" s="222">
        <v>1</v>
      </c>
    </row>
    <row r="691" spans="1:65">
      <c r="A691" s="30"/>
      <c r="B691" s="19">
        <v>1</v>
      </c>
      <c r="C691" s="9">
        <v>2</v>
      </c>
      <c r="D691" s="223">
        <v>186</v>
      </c>
      <c r="E691" s="220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  <c r="AA691" s="221"/>
      <c r="AB691" s="221"/>
      <c r="AC691" s="221"/>
      <c r="AD691" s="221"/>
      <c r="AE691" s="221"/>
      <c r="AF691" s="221"/>
      <c r="AG691" s="221"/>
      <c r="AH691" s="221"/>
      <c r="AI691" s="221"/>
      <c r="AJ691" s="221"/>
      <c r="AK691" s="221"/>
      <c r="AL691" s="221"/>
      <c r="AM691" s="221"/>
      <c r="AN691" s="221"/>
      <c r="AO691" s="221"/>
      <c r="AP691" s="221"/>
      <c r="AQ691" s="221"/>
      <c r="AR691" s="221"/>
      <c r="AS691" s="221"/>
      <c r="AT691" s="221"/>
      <c r="AU691" s="221"/>
      <c r="AV691" s="221"/>
      <c r="AW691" s="221"/>
      <c r="AX691" s="221"/>
      <c r="AY691" s="221"/>
      <c r="AZ691" s="221"/>
      <c r="BA691" s="221"/>
      <c r="BB691" s="221"/>
      <c r="BC691" s="221"/>
      <c r="BD691" s="221"/>
      <c r="BE691" s="221"/>
      <c r="BF691" s="221"/>
      <c r="BG691" s="221"/>
      <c r="BH691" s="221"/>
      <c r="BI691" s="221"/>
      <c r="BJ691" s="221"/>
      <c r="BK691" s="221"/>
      <c r="BL691" s="221"/>
      <c r="BM691" s="222">
        <v>14</v>
      </c>
    </row>
    <row r="692" spans="1:65">
      <c r="A692" s="30"/>
      <c r="B692" s="19">
        <v>1</v>
      </c>
      <c r="C692" s="9">
        <v>3</v>
      </c>
      <c r="D692" s="223">
        <v>184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16</v>
      </c>
    </row>
    <row r="693" spans="1:65">
      <c r="A693" s="30"/>
      <c r="B693" s="19">
        <v>1</v>
      </c>
      <c r="C693" s="9">
        <v>4</v>
      </c>
      <c r="D693" s="223">
        <v>178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185</v>
      </c>
    </row>
    <row r="694" spans="1:65">
      <c r="A694" s="30"/>
      <c r="B694" s="19">
        <v>1</v>
      </c>
      <c r="C694" s="9">
        <v>5</v>
      </c>
      <c r="D694" s="223">
        <v>192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52</v>
      </c>
    </row>
    <row r="695" spans="1:65">
      <c r="A695" s="30"/>
      <c r="B695" s="19">
        <v>1</v>
      </c>
      <c r="C695" s="9">
        <v>6</v>
      </c>
      <c r="D695" s="223">
        <v>184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6"/>
    </row>
    <row r="696" spans="1:65">
      <c r="A696" s="30"/>
      <c r="B696" s="20" t="s">
        <v>271</v>
      </c>
      <c r="C696" s="12"/>
      <c r="D696" s="227">
        <v>185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6"/>
    </row>
    <row r="697" spans="1:65">
      <c r="A697" s="30"/>
      <c r="B697" s="3" t="s">
        <v>272</v>
      </c>
      <c r="C697" s="29"/>
      <c r="D697" s="223">
        <v>185</v>
      </c>
      <c r="E697" s="220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  <c r="AA697" s="221"/>
      <c r="AB697" s="221"/>
      <c r="AC697" s="221"/>
      <c r="AD697" s="221"/>
      <c r="AE697" s="221"/>
      <c r="AF697" s="221"/>
      <c r="AG697" s="221"/>
      <c r="AH697" s="221"/>
      <c r="AI697" s="221"/>
      <c r="AJ697" s="221"/>
      <c r="AK697" s="221"/>
      <c r="AL697" s="221"/>
      <c r="AM697" s="221"/>
      <c r="AN697" s="221"/>
      <c r="AO697" s="221"/>
      <c r="AP697" s="221"/>
      <c r="AQ697" s="221"/>
      <c r="AR697" s="221"/>
      <c r="AS697" s="221"/>
      <c r="AT697" s="221"/>
      <c r="AU697" s="221"/>
      <c r="AV697" s="221"/>
      <c r="AW697" s="221"/>
      <c r="AX697" s="221"/>
      <c r="AY697" s="221"/>
      <c r="AZ697" s="221"/>
      <c r="BA697" s="221"/>
      <c r="BB697" s="221"/>
      <c r="BC697" s="221"/>
      <c r="BD697" s="221"/>
      <c r="BE697" s="221"/>
      <c r="BF697" s="221"/>
      <c r="BG697" s="221"/>
      <c r="BH697" s="221"/>
      <c r="BI697" s="221"/>
      <c r="BJ697" s="221"/>
      <c r="BK697" s="221"/>
      <c r="BL697" s="221"/>
      <c r="BM697" s="226"/>
    </row>
    <row r="698" spans="1:65">
      <c r="A698" s="30"/>
      <c r="B698" s="3" t="s">
        <v>273</v>
      </c>
      <c r="C698" s="29"/>
      <c r="D698" s="223">
        <v>4.5166359162544856</v>
      </c>
      <c r="E698" s="220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  <c r="AA698" s="221"/>
      <c r="AB698" s="221"/>
      <c r="AC698" s="221"/>
      <c r="AD698" s="221"/>
      <c r="AE698" s="221"/>
      <c r="AF698" s="221"/>
      <c r="AG698" s="221"/>
      <c r="AH698" s="221"/>
      <c r="AI698" s="221"/>
      <c r="AJ698" s="221"/>
      <c r="AK698" s="221"/>
      <c r="AL698" s="221"/>
      <c r="AM698" s="221"/>
      <c r="AN698" s="221"/>
      <c r="AO698" s="221"/>
      <c r="AP698" s="221"/>
      <c r="AQ698" s="221"/>
      <c r="AR698" s="221"/>
      <c r="AS698" s="221"/>
      <c r="AT698" s="221"/>
      <c r="AU698" s="221"/>
      <c r="AV698" s="221"/>
      <c r="AW698" s="221"/>
      <c r="AX698" s="221"/>
      <c r="AY698" s="221"/>
      <c r="AZ698" s="221"/>
      <c r="BA698" s="221"/>
      <c r="BB698" s="221"/>
      <c r="BC698" s="221"/>
      <c r="BD698" s="221"/>
      <c r="BE698" s="221"/>
      <c r="BF698" s="221"/>
      <c r="BG698" s="221"/>
      <c r="BH698" s="221"/>
      <c r="BI698" s="221"/>
      <c r="BJ698" s="221"/>
      <c r="BK698" s="221"/>
      <c r="BL698" s="221"/>
      <c r="BM698" s="226"/>
    </row>
    <row r="699" spans="1:65">
      <c r="A699" s="30"/>
      <c r="B699" s="3" t="s">
        <v>87</v>
      </c>
      <c r="C699" s="29"/>
      <c r="D699" s="13">
        <v>2.4414248195970191E-2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274</v>
      </c>
      <c r="C700" s="29"/>
      <c r="D700" s="13">
        <v>0</v>
      </c>
      <c r="E700" s="15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275</v>
      </c>
      <c r="C701" s="47"/>
      <c r="D701" s="45" t="s">
        <v>276</v>
      </c>
      <c r="E701" s="15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746</v>
      </c>
      <c r="BM703" s="28" t="s">
        <v>327</v>
      </c>
    </row>
    <row r="704" spans="1:65" ht="15">
      <c r="A704" s="25" t="s">
        <v>21</v>
      </c>
      <c r="B704" s="18" t="s">
        <v>111</v>
      </c>
      <c r="C704" s="15" t="s">
        <v>112</v>
      </c>
      <c r="D704" s="16" t="s">
        <v>231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232</v>
      </c>
      <c r="C705" s="9" t="s">
        <v>232</v>
      </c>
      <c r="D705" s="151" t="s">
        <v>261</v>
      </c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359</v>
      </c>
      <c r="E706" s="15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0.65</v>
      </c>
      <c r="E708" s="15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0.66</v>
      </c>
      <c r="E709" s="15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25</v>
      </c>
    </row>
    <row r="710" spans="1:65">
      <c r="A710" s="30"/>
      <c r="B710" s="19">
        <v>1</v>
      </c>
      <c r="C710" s="9">
        <v>3</v>
      </c>
      <c r="D710" s="11">
        <v>0.67</v>
      </c>
      <c r="E710" s="15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0.63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0.65666666666666695</v>
      </c>
    </row>
    <row r="712" spans="1:65">
      <c r="A712" s="30"/>
      <c r="B712" s="19">
        <v>1</v>
      </c>
      <c r="C712" s="9">
        <v>5</v>
      </c>
      <c r="D712" s="11">
        <v>0.65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53</v>
      </c>
    </row>
    <row r="713" spans="1:65">
      <c r="A713" s="30"/>
      <c r="B713" s="19">
        <v>1</v>
      </c>
      <c r="C713" s="9">
        <v>6</v>
      </c>
      <c r="D713" s="11">
        <v>0.68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271</v>
      </c>
      <c r="C714" s="12"/>
      <c r="D714" s="23">
        <v>0.65666666666666662</v>
      </c>
      <c r="E714" s="15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272</v>
      </c>
      <c r="C715" s="29"/>
      <c r="D715" s="11">
        <v>0.65500000000000003</v>
      </c>
      <c r="E715" s="15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273</v>
      </c>
      <c r="C716" s="29"/>
      <c r="D716" s="24">
        <v>1.7511900715418277E-2</v>
      </c>
      <c r="E716" s="15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87</v>
      </c>
      <c r="C717" s="29"/>
      <c r="D717" s="13">
        <v>2.6667869109774027E-2</v>
      </c>
      <c r="E717" s="15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274</v>
      </c>
      <c r="C718" s="29"/>
      <c r="D718" s="13">
        <v>-5.5511151231257827E-16</v>
      </c>
      <c r="E718" s="15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275</v>
      </c>
      <c r="C719" s="47"/>
      <c r="D719" s="45" t="s">
        <v>276</v>
      </c>
      <c r="E719" s="15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747</v>
      </c>
      <c r="BM721" s="28" t="s">
        <v>327</v>
      </c>
    </row>
    <row r="722" spans="1:65" ht="15">
      <c r="A722" s="25" t="s">
        <v>24</v>
      </c>
      <c r="B722" s="18" t="s">
        <v>111</v>
      </c>
      <c r="C722" s="15" t="s">
        <v>112</v>
      </c>
      <c r="D722" s="16" t="s">
        <v>231</v>
      </c>
      <c r="E722" s="15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232</v>
      </c>
      <c r="C723" s="9" t="s">
        <v>232</v>
      </c>
      <c r="D723" s="151" t="s">
        <v>261</v>
      </c>
      <c r="E723" s="15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359</v>
      </c>
      <c r="E724" s="15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0.52</v>
      </c>
      <c r="E726" s="15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0.5</v>
      </c>
      <c r="E727" s="15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26</v>
      </c>
    </row>
    <row r="728" spans="1:65">
      <c r="A728" s="30"/>
      <c r="B728" s="19">
        <v>1</v>
      </c>
      <c r="C728" s="9">
        <v>3</v>
      </c>
      <c r="D728" s="11">
        <v>0.52</v>
      </c>
      <c r="E728" s="15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0.48</v>
      </c>
      <c r="E729" s="15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0.50666666666666704</v>
      </c>
    </row>
    <row r="730" spans="1:65">
      <c r="A730" s="30"/>
      <c r="B730" s="19">
        <v>1</v>
      </c>
      <c r="C730" s="9">
        <v>5</v>
      </c>
      <c r="D730" s="11">
        <v>0.5</v>
      </c>
      <c r="E730" s="15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54</v>
      </c>
    </row>
    <row r="731" spans="1:65">
      <c r="A731" s="30"/>
      <c r="B731" s="19">
        <v>1</v>
      </c>
      <c r="C731" s="9">
        <v>6</v>
      </c>
      <c r="D731" s="11">
        <v>0.52</v>
      </c>
      <c r="E731" s="15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271</v>
      </c>
      <c r="C732" s="12"/>
      <c r="D732" s="23">
        <v>0.50666666666666671</v>
      </c>
      <c r="E732" s="15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272</v>
      </c>
      <c r="C733" s="29"/>
      <c r="D733" s="11">
        <v>0.51</v>
      </c>
      <c r="E733" s="15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273</v>
      </c>
      <c r="C734" s="29"/>
      <c r="D734" s="24">
        <v>1.6329931618554533E-2</v>
      </c>
      <c r="E734" s="15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87</v>
      </c>
      <c r="C735" s="29"/>
      <c r="D735" s="13">
        <v>3.2230128194515525E-2</v>
      </c>
      <c r="E735" s="15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274</v>
      </c>
      <c r="C736" s="29"/>
      <c r="D736" s="13">
        <v>-6.6613381477509392E-16</v>
      </c>
      <c r="E736" s="15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275</v>
      </c>
      <c r="C737" s="47"/>
      <c r="D737" s="45" t="s">
        <v>276</v>
      </c>
      <c r="E737" s="15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748</v>
      </c>
      <c r="BM739" s="28" t="s">
        <v>327</v>
      </c>
    </row>
    <row r="740" spans="1:65" ht="15">
      <c r="A740" s="25" t="s">
        <v>30</v>
      </c>
      <c r="B740" s="18" t="s">
        <v>111</v>
      </c>
      <c r="C740" s="15" t="s">
        <v>112</v>
      </c>
      <c r="D740" s="16" t="s">
        <v>231</v>
      </c>
      <c r="E740" s="15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232</v>
      </c>
      <c r="C741" s="9" t="s">
        <v>232</v>
      </c>
      <c r="D741" s="151" t="s">
        <v>261</v>
      </c>
      <c r="E741" s="15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359</v>
      </c>
      <c r="E742" s="15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33">
        <v>9.9600000000000009</v>
      </c>
      <c r="E744" s="230"/>
      <c r="F744" s="231"/>
      <c r="G744" s="231"/>
      <c r="H744" s="231"/>
      <c r="I744" s="231"/>
      <c r="J744" s="231"/>
      <c r="K744" s="231"/>
      <c r="L744" s="231"/>
      <c r="M744" s="231"/>
      <c r="N744" s="231"/>
      <c r="O744" s="231"/>
      <c r="P744" s="231"/>
      <c r="Q744" s="231"/>
      <c r="R744" s="231"/>
      <c r="S744" s="231"/>
      <c r="T744" s="231"/>
      <c r="U744" s="231"/>
      <c r="V744" s="231"/>
      <c r="W744" s="231"/>
      <c r="X744" s="231"/>
      <c r="Y744" s="231"/>
      <c r="Z744" s="231"/>
      <c r="AA744" s="231"/>
      <c r="AB744" s="231"/>
      <c r="AC744" s="231"/>
      <c r="AD744" s="231"/>
      <c r="AE744" s="231"/>
      <c r="AF744" s="231"/>
      <c r="AG744" s="231"/>
      <c r="AH744" s="231"/>
      <c r="AI744" s="231"/>
      <c r="AJ744" s="231"/>
      <c r="AK744" s="231"/>
      <c r="AL744" s="231"/>
      <c r="AM744" s="231"/>
      <c r="AN744" s="231"/>
      <c r="AO744" s="231"/>
      <c r="AP744" s="231"/>
      <c r="AQ744" s="231"/>
      <c r="AR744" s="231"/>
      <c r="AS744" s="231"/>
      <c r="AT744" s="231"/>
      <c r="AU744" s="231"/>
      <c r="AV744" s="231"/>
      <c r="AW744" s="231"/>
      <c r="AX744" s="231"/>
      <c r="AY744" s="231"/>
      <c r="AZ744" s="231"/>
      <c r="BA744" s="231"/>
      <c r="BB744" s="231"/>
      <c r="BC744" s="231"/>
      <c r="BD744" s="231"/>
      <c r="BE744" s="231"/>
      <c r="BF744" s="231"/>
      <c r="BG744" s="231"/>
      <c r="BH744" s="231"/>
      <c r="BI744" s="231"/>
      <c r="BJ744" s="231"/>
      <c r="BK744" s="231"/>
      <c r="BL744" s="231"/>
      <c r="BM744" s="234">
        <v>1</v>
      </c>
    </row>
    <row r="745" spans="1:65">
      <c r="A745" s="30"/>
      <c r="B745" s="19">
        <v>1</v>
      </c>
      <c r="C745" s="9">
        <v>2</v>
      </c>
      <c r="D745" s="229">
        <v>10.199999999999999</v>
      </c>
      <c r="E745" s="230"/>
      <c r="F745" s="231"/>
      <c r="G745" s="231"/>
      <c r="H745" s="231"/>
      <c r="I745" s="231"/>
      <c r="J745" s="231"/>
      <c r="K745" s="231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  <c r="Y745" s="231"/>
      <c r="Z745" s="231"/>
      <c r="AA745" s="231"/>
      <c r="AB745" s="231"/>
      <c r="AC745" s="231"/>
      <c r="AD745" s="231"/>
      <c r="AE745" s="231"/>
      <c r="AF745" s="231"/>
      <c r="AG745" s="231"/>
      <c r="AH745" s="231"/>
      <c r="AI745" s="231"/>
      <c r="AJ745" s="231"/>
      <c r="AK745" s="231"/>
      <c r="AL745" s="231"/>
      <c r="AM745" s="231"/>
      <c r="AN745" s="231"/>
      <c r="AO745" s="231"/>
      <c r="AP745" s="231"/>
      <c r="AQ745" s="231"/>
      <c r="AR745" s="231"/>
      <c r="AS745" s="231"/>
      <c r="AT745" s="231"/>
      <c r="AU745" s="231"/>
      <c r="AV745" s="231"/>
      <c r="AW745" s="231"/>
      <c r="AX745" s="231"/>
      <c r="AY745" s="231"/>
      <c r="AZ745" s="231"/>
      <c r="BA745" s="231"/>
      <c r="BB745" s="231"/>
      <c r="BC745" s="231"/>
      <c r="BD745" s="231"/>
      <c r="BE745" s="231"/>
      <c r="BF745" s="231"/>
      <c r="BG745" s="231"/>
      <c r="BH745" s="231"/>
      <c r="BI745" s="231"/>
      <c r="BJ745" s="231"/>
      <c r="BK745" s="231"/>
      <c r="BL745" s="231"/>
      <c r="BM745" s="234">
        <v>28</v>
      </c>
    </row>
    <row r="746" spans="1:65">
      <c r="A746" s="30"/>
      <c r="B746" s="19">
        <v>1</v>
      </c>
      <c r="C746" s="9">
        <v>3</v>
      </c>
      <c r="D746" s="229">
        <v>10.4</v>
      </c>
      <c r="E746" s="230"/>
      <c r="F746" s="231"/>
      <c r="G746" s="231"/>
      <c r="H746" s="231"/>
      <c r="I746" s="231"/>
      <c r="J746" s="231"/>
      <c r="K746" s="231"/>
      <c r="L746" s="231"/>
      <c r="M746" s="231"/>
      <c r="N746" s="231"/>
      <c r="O746" s="231"/>
      <c r="P746" s="231"/>
      <c r="Q746" s="231"/>
      <c r="R746" s="231"/>
      <c r="S746" s="231"/>
      <c r="T746" s="231"/>
      <c r="U746" s="231"/>
      <c r="V746" s="231"/>
      <c r="W746" s="231"/>
      <c r="X746" s="231"/>
      <c r="Y746" s="231"/>
      <c r="Z746" s="231"/>
      <c r="AA746" s="231"/>
      <c r="AB746" s="231"/>
      <c r="AC746" s="231"/>
      <c r="AD746" s="231"/>
      <c r="AE746" s="231"/>
      <c r="AF746" s="231"/>
      <c r="AG746" s="231"/>
      <c r="AH746" s="231"/>
      <c r="AI746" s="231"/>
      <c r="AJ746" s="231"/>
      <c r="AK746" s="231"/>
      <c r="AL746" s="231"/>
      <c r="AM746" s="231"/>
      <c r="AN746" s="231"/>
      <c r="AO746" s="231"/>
      <c r="AP746" s="231"/>
      <c r="AQ746" s="231"/>
      <c r="AR746" s="231"/>
      <c r="AS746" s="231"/>
      <c r="AT746" s="231"/>
      <c r="AU746" s="231"/>
      <c r="AV746" s="231"/>
      <c r="AW746" s="231"/>
      <c r="AX746" s="231"/>
      <c r="AY746" s="231"/>
      <c r="AZ746" s="231"/>
      <c r="BA746" s="231"/>
      <c r="BB746" s="231"/>
      <c r="BC746" s="231"/>
      <c r="BD746" s="231"/>
      <c r="BE746" s="231"/>
      <c r="BF746" s="231"/>
      <c r="BG746" s="231"/>
      <c r="BH746" s="231"/>
      <c r="BI746" s="231"/>
      <c r="BJ746" s="231"/>
      <c r="BK746" s="231"/>
      <c r="BL746" s="231"/>
      <c r="BM746" s="234">
        <v>16</v>
      </c>
    </row>
    <row r="747" spans="1:65">
      <c r="A747" s="30"/>
      <c r="B747" s="19">
        <v>1</v>
      </c>
      <c r="C747" s="9">
        <v>4</v>
      </c>
      <c r="D747" s="229">
        <v>9.7899999999999991</v>
      </c>
      <c r="E747" s="230"/>
      <c r="F747" s="231"/>
      <c r="G747" s="231"/>
      <c r="H747" s="231"/>
      <c r="I747" s="231"/>
      <c r="J747" s="231"/>
      <c r="K747" s="231"/>
      <c r="L747" s="231"/>
      <c r="M747" s="231"/>
      <c r="N747" s="231"/>
      <c r="O747" s="231"/>
      <c r="P747" s="231"/>
      <c r="Q747" s="231"/>
      <c r="R747" s="231"/>
      <c r="S747" s="231"/>
      <c r="T747" s="231"/>
      <c r="U747" s="231"/>
      <c r="V747" s="231"/>
      <c r="W747" s="231"/>
      <c r="X747" s="231"/>
      <c r="Y747" s="231"/>
      <c r="Z747" s="231"/>
      <c r="AA747" s="231"/>
      <c r="AB747" s="231"/>
      <c r="AC747" s="231"/>
      <c r="AD747" s="231"/>
      <c r="AE747" s="231"/>
      <c r="AF747" s="231"/>
      <c r="AG747" s="231"/>
      <c r="AH747" s="231"/>
      <c r="AI747" s="231"/>
      <c r="AJ747" s="231"/>
      <c r="AK747" s="231"/>
      <c r="AL747" s="231"/>
      <c r="AM747" s="231"/>
      <c r="AN747" s="231"/>
      <c r="AO747" s="231"/>
      <c r="AP747" s="231"/>
      <c r="AQ747" s="231"/>
      <c r="AR747" s="231"/>
      <c r="AS747" s="231"/>
      <c r="AT747" s="231"/>
      <c r="AU747" s="231"/>
      <c r="AV747" s="231"/>
      <c r="AW747" s="231"/>
      <c r="AX747" s="231"/>
      <c r="AY747" s="231"/>
      <c r="AZ747" s="231"/>
      <c r="BA747" s="231"/>
      <c r="BB747" s="231"/>
      <c r="BC747" s="231"/>
      <c r="BD747" s="231"/>
      <c r="BE747" s="231"/>
      <c r="BF747" s="231"/>
      <c r="BG747" s="231"/>
      <c r="BH747" s="231"/>
      <c r="BI747" s="231"/>
      <c r="BJ747" s="231"/>
      <c r="BK747" s="231"/>
      <c r="BL747" s="231"/>
      <c r="BM747" s="234">
        <v>10.036666666666701</v>
      </c>
    </row>
    <row r="748" spans="1:65">
      <c r="A748" s="30"/>
      <c r="B748" s="19">
        <v>1</v>
      </c>
      <c r="C748" s="9">
        <v>5</v>
      </c>
      <c r="D748" s="229">
        <v>9.67</v>
      </c>
      <c r="E748" s="230"/>
      <c r="F748" s="231"/>
      <c r="G748" s="231"/>
      <c r="H748" s="231"/>
      <c r="I748" s="231"/>
      <c r="J748" s="231"/>
      <c r="K748" s="231"/>
      <c r="L748" s="231"/>
      <c r="M748" s="231"/>
      <c r="N748" s="231"/>
      <c r="O748" s="231"/>
      <c r="P748" s="231"/>
      <c r="Q748" s="231"/>
      <c r="R748" s="231"/>
      <c r="S748" s="231"/>
      <c r="T748" s="231"/>
      <c r="U748" s="231"/>
      <c r="V748" s="231"/>
      <c r="W748" s="231"/>
      <c r="X748" s="231"/>
      <c r="Y748" s="231"/>
      <c r="Z748" s="231"/>
      <c r="AA748" s="231"/>
      <c r="AB748" s="231"/>
      <c r="AC748" s="231"/>
      <c r="AD748" s="231"/>
      <c r="AE748" s="231"/>
      <c r="AF748" s="231"/>
      <c r="AG748" s="231"/>
      <c r="AH748" s="231"/>
      <c r="AI748" s="231"/>
      <c r="AJ748" s="231"/>
      <c r="AK748" s="231"/>
      <c r="AL748" s="231"/>
      <c r="AM748" s="231"/>
      <c r="AN748" s="231"/>
      <c r="AO748" s="231"/>
      <c r="AP748" s="231"/>
      <c r="AQ748" s="231"/>
      <c r="AR748" s="231"/>
      <c r="AS748" s="231"/>
      <c r="AT748" s="231"/>
      <c r="AU748" s="231"/>
      <c r="AV748" s="231"/>
      <c r="AW748" s="231"/>
      <c r="AX748" s="231"/>
      <c r="AY748" s="231"/>
      <c r="AZ748" s="231"/>
      <c r="BA748" s="231"/>
      <c r="BB748" s="231"/>
      <c r="BC748" s="231"/>
      <c r="BD748" s="231"/>
      <c r="BE748" s="231"/>
      <c r="BF748" s="231"/>
      <c r="BG748" s="231"/>
      <c r="BH748" s="231"/>
      <c r="BI748" s="231"/>
      <c r="BJ748" s="231"/>
      <c r="BK748" s="231"/>
      <c r="BL748" s="231"/>
      <c r="BM748" s="234">
        <v>55</v>
      </c>
    </row>
    <row r="749" spans="1:65">
      <c r="A749" s="30"/>
      <c r="B749" s="19">
        <v>1</v>
      </c>
      <c r="C749" s="9">
        <v>6</v>
      </c>
      <c r="D749" s="229">
        <v>10.199999999999999</v>
      </c>
      <c r="E749" s="230"/>
      <c r="F749" s="231"/>
      <c r="G749" s="231"/>
      <c r="H749" s="231"/>
      <c r="I749" s="231"/>
      <c r="J749" s="231"/>
      <c r="K749" s="231"/>
      <c r="L749" s="231"/>
      <c r="M749" s="231"/>
      <c r="N749" s="231"/>
      <c r="O749" s="231"/>
      <c r="P749" s="231"/>
      <c r="Q749" s="231"/>
      <c r="R749" s="231"/>
      <c r="S749" s="231"/>
      <c r="T749" s="231"/>
      <c r="U749" s="231"/>
      <c r="V749" s="231"/>
      <c r="W749" s="231"/>
      <c r="X749" s="231"/>
      <c r="Y749" s="231"/>
      <c r="Z749" s="231"/>
      <c r="AA749" s="231"/>
      <c r="AB749" s="231"/>
      <c r="AC749" s="231"/>
      <c r="AD749" s="231"/>
      <c r="AE749" s="231"/>
      <c r="AF749" s="231"/>
      <c r="AG749" s="231"/>
      <c r="AH749" s="231"/>
      <c r="AI749" s="231"/>
      <c r="AJ749" s="231"/>
      <c r="AK749" s="231"/>
      <c r="AL749" s="231"/>
      <c r="AM749" s="231"/>
      <c r="AN749" s="231"/>
      <c r="AO749" s="231"/>
      <c r="AP749" s="231"/>
      <c r="AQ749" s="231"/>
      <c r="AR749" s="231"/>
      <c r="AS749" s="231"/>
      <c r="AT749" s="231"/>
      <c r="AU749" s="231"/>
      <c r="AV749" s="231"/>
      <c r="AW749" s="231"/>
      <c r="AX749" s="231"/>
      <c r="AY749" s="231"/>
      <c r="AZ749" s="231"/>
      <c r="BA749" s="231"/>
      <c r="BB749" s="231"/>
      <c r="BC749" s="231"/>
      <c r="BD749" s="231"/>
      <c r="BE749" s="231"/>
      <c r="BF749" s="231"/>
      <c r="BG749" s="231"/>
      <c r="BH749" s="231"/>
      <c r="BI749" s="231"/>
      <c r="BJ749" s="231"/>
      <c r="BK749" s="231"/>
      <c r="BL749" s="231"/>
      <c r="BM749" s="232"/>
    </row>
    <row r="750" spans="1:65">
      <c r="A750" s="30"/>
      <c r="B750" s="20" t="s">
        <v>271</v>
      </c>
      <c r="C750" s="12"/>
      <c r="D750" s="236">
        <v>10.036666666666667</v>
      </c>
      <c r="E750" s="230"/>
      <c r="F750" s="231"/>
      <c r="G750" s="231"/>
      <c r="H750" s="231"/>
      <c r="I750" s="231"/>
      <c r="J750" s="231"/>
      <c r="K750" s="231"/>
      <c r="L750" s="231"/>
      <c r="M750" s="231"/>
      <c r="N750" s="231"/>
      <c r="O750" s="231"/>
      <c r="P750" s="231"/>
      <c r="Q750" s="231"/>
      <c r="R750" s="231"/>
      <c r="S750" s="231"/>
      <c r="T750" s="231"/>
      <c r="U750" s="231"/>
      <c r="V750" s="231"/>
      <c r="W750" s="231"/>
      <c r="X750" s="231"/>
      <c r="Y750" s="231"/>
      <c r="Z750" s="231"/>
      <c r="AA750" s="231"/>
      <c r="AB750" s="231"/>
      <c r="AC750" s="231"/>
      <c r="AD750" s="231"/>
      <c r="AE750" s="231"/>
      <c r="AF750" s="231"/>
      <c r="AG750" s="231"/>
      <c r="AH750" s="231"/>
      <c r="AI750" s="231"/>
      <c r="AJ750" s="231"/>
      <c r="AK750" s="231"/>
      <c r="AL750" s="231"/>
      <c r="AM750" s="231"/>
      <c r="AN750" s="231"/>
      <c r="AO750" s="231"/>
      <c r="AP750" s="231"/>
      <c r="AQ750" s="231"/>
      <c r="AR750" s="231"/>
      <c r="AS750" s="231"/>
      <c r="AT750" s="231"/>
      <c r="AU750" s="231"/>
      <c r="AV750" s="231"/>
      <c r="AW750" s="231"/>
      <c r="AX750" s="231"/>
      <c r="AY750" s="231"/>
      <c r="AZ750" s="231"/>
      <c r="BA750" s="231"/>
      <c r="BB750" s="231"/>
      <c r="BC750" s="231"/>
      <c r="BD750" s="231"/>
      <c r="BE750" s="231"/>
      <c r="BF750" s="231"/>
      <c r="BG750" s="231"/>
      <c r="BH750" s="231"/>
      <c r="BI750" s="231"/>
      <c r="BJ750" s="231"/>
      <c r="BK750" s="231"/>
      <c r="BL750" s="231"/>
      <c r="BM750" s="232"/>
    </row>
    <row r="751" spans="1:65">
      <c r="A751" s="30"/>
      <c r="B751" s="3" t="s">
        <v>272</v>
      </c>
      <c r="C751" s="29"/>
      <c r="D751" s="229">
        <v>10.08</v>
      </c>
      <c r="E751" s="230"/>
      <c r="F751" s="231"/>
      <c r="G751" s="231"/>
      <c r="H751" s="231"/>
      <c r="I751" s="231"/>
      <c r="J751" s="231"/>
      <c r="K751" s="231"/>
      <c r="L751" s="231"/>
      <c r="M751" s="231"/>
      <c r="N751" s="231"/>
      <c r="O751" s="231"/>
      <c r="P751" s="231"/>
      <c r="Q751" s="231"/>
      <c r="R751" s="231"/>
      <c r="S751" s="231"/>
      <c r="T751" s="231"/>
      <c r="U751" s="231"/>
      <c r="V751" s="231"/>
      <c r="W751" s="231"/>
      <c r="X751" s="231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2"/>
    </row>
    <row r="752" spans="1:65">
      <c r="A752" s="30"/>
      <c r="B752" s="3" t="s">
        <v>273</v>
      </c>
      <c r="C752" s="29"/>
      <c r="D752" s="229">
        <v>0.2780407643973572</v>
      </c>
      <c r="E752" s="230"/>
      <c r="F752" s="231"/>
      <c r="G752" s="231"/>
      <c r="H752" s="231"/>
      <c r="I752" s="231"/>
      <c r="J752" s="231"/>
      <c r="K752" s="231"/>
      <c r="L752" s="231"/>
      <c r="M752" s="231"/>
      <c r="N752" s="231"/>
      <c r="O752" s="231"/>
      <c r="P752" s="231"/>
      <c r="Q752" s="231"/>
      <c r="R752" s="231"/>
      <c r="S752" s="231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2"/>
    </row>
    <row r="753" spans="1:65">
      <c r="A753" s="30"/>
      <c r="B753" s="3" t="s">
        <v>87</v>
      </c>
      <c r="C753" s="29"/>
      <c r="D753" s="13">
        <v>2.7702500604187032E-2</v>
      </c>
      <c r="E753" s="15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274</v>
      </c>
      <c r="C754" s="29"/>
      <c r="D754" s="13">
        <v>-3.3306690738754696E-15</v>
      </c>
      <c r="E754" s="15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275</v>
      </c>
      <c r="C755" s="47"/>
      <c r="D755" s="45" t="s">
        <v>276</v>
      </c>
      <c r="E755" s="15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749</v>
      </c>
      <c r="BM757" s="28" t="s">
        <v>327</v>
      </c>
    </row>
    <row r="758" spans="1:65" ht="19.5">
      <c r="A758" s="25" t="s">
        <v>356</v>
      </c>
      <c r="B758" s="18" t="s">
        <v>111</v>
      </c>
      <c r="C758" s="15" t="s">
        <v>112</v>
      </c>
      <c r="D758" s="16" t="s">
        <v>231</v>
      </c>
      <c r="E758" s="15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232</v>
      </c>
      <c r="C759" s="9" t="s">
        <v>232</v>
      </c>
      <c r="D759" s="151" t="s">
        <v>261</v>
      </c>
      <c r="E759" s="15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360</v>
      </c>
      <c r="E760" s="15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4">
        <v>0.48499999999999999</v>
      </c>
      <c r="E762" s="211"/>
      <c r="F762" s="212"/>
      <c r="G762" s="212"/>
      <c r="H762" s="212"/>
      <c r="I762" s="212"/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  <c r="AH762" s="212"/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2"/>
      <c r="AT762" s="212"/>
      <c r="AU762" s="212"/>
      <c r="AV762" s="212"/>
      <c r="AW762" s="212"/>
      <c r="AX762" s="212"/>
      <c r="AY762" s="212"/>
      <c r="AZ762" s="212"/>
      <c r="BA762" s="212"/>
      <c r="BB762" s="212"/>
      <c r="BC762" s="212"/>
      <c r="BD762" s="212"/>
      <c r="BE762" s="212"/>
      <c r="BF762" s="212"/>
      <c r="BG762" s="212"/>
      <c r="BH762" s="212"/>
      <c r="BI762" s="212"/>
      <c r="BJ762" s="212"/>
      <c r="BK762" s="212"/>
      <c r="BL762" s="212"/>
      <c r="BM762" s="215">
        <v>1</v>
      </c>
    </row>
    <row r="763" spans="1:65">
      <c r="A763" s="30"/>
      <c r="B763" s="19">
        <v>1</v>
      </c>
      <c r="C763" s="9">
        <v>2</v>
      </c>
      <c r="D763" s="24">
        <v>0.49399999999999999</v>
      </c>
      <c r="E763" s="211"/>
      <c r="F763" s="212"/>
      <c r="G763" s="212"/>
      <c r="H763" s="212"/>
      <c r="I763" s="212"/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  <c r="BI763" s="212"/>
      <c r="BJ763" s="212"/>
      <c r="BK763" s="212"/>
      <c r="BL763" s="212"/>
      <c r="BM763" s="215">
        <v>15</v>
      </c>
    </row>
    <row r="764" spans="1:65">
      <c r="A764" s="30"/>
      <c r="B764" s="19">
        <v>1</v>
      </c>
      <c r="C764" s="9">
        <v>3</v>
      </c>
      <c r="D764" s="24">
        <v>0.48799999999999999</v>
      </c>
      <c r="E764" s="211"/>
      <c r="F764" s="212"/>
      <c r="G764" s="212"/>
      <c r="H764" s="212"/>
      <c r="I764" s="212"/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  <c r="BI764" s="212"/>
      <c r="BJ764" s="212"/>
      <c r="BK764" s="212"/>
      <c r="BL764" s="212"/>
      <c r="BM764" s="215">
        <v>16</v>
      </c>
    </row>
    <row r="765" spans="1:65">
      <c r="A765" s="30"/>
      <c r="B765" s="19">
        <v>1</v>
      </c>
      <c r="C765" s="9">
        <v>4</v>
      </c>
      <c r="D765" s="24">
        <v>0.46800000000000003</v>
      </c>
      <c r="E765" s="211"/>
      <c r="F765" s="212"/>
      <c r="G765" s="212"/>
      <c r="H765" s="212"/>
      <c r="I765" s="212"/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  <c r="AH765" s="212"/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  <c r="BI765" s="212"/>
      <c r="BJ765" s="212"/>
      <c r="BK765" s="212"/>
      <c r="BL765" s="212"/>
      <c r="BM765" s="215">
        <v>0.48666666666666702</v>
      </c>
    </row>
    <row r="766" spans="1:65">
      <c r="A766" s="30"/>
      <c r="B766" s="19">
        <v>1</v>
      </c>
      <c r="C766" s="9">
        <v>5</v>
      </c>
      <c r="D766" s="24">
        <v>0.501</v>
      </c>
      <c r="E766" s="211"/>
      <c r="F766" s="212"/>
      <c r="G766" s="212"/>
      <c r="H766" s="212"/>
      <c r="I766" s="212"/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  <c r="AH766" s="212"/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2"/>
      <c r="AT766" s="212"/>
      <c r="AU766" s="212"/>
      <c r="AV766" s="212"/>
      <c r="AW766" s="212"/>
      <c r="AX766" s="212"/>
      <c r="AY766" s="212"/>
      <c r="AZ766" s="212"/>
      <c r="BA766" s="212"/>
      <c r="BB766" s="212"/>
      <c r="BC766" s="212"/>
      <c r="BD766" s="212"/>
      <c r="BE766" s="212"/>
      <c r="BF766" s="212"/>
      <c r="BG766" s="212"/>
      <c r="BH766" s="212"/>
      <c r="BI766" s="212"/>
      <c r="BJ766" s="212"/>
      <c r="BK766" s="212"/>
      <c r="BL766" s="212"/>
      <c r="BM766" s="215">
        <v>56</v>
      </c>
    </row>
    <row r="767" spans="1:65">
      <c r="A767" s="30"/>
      <c r="B767" s="19">
        <v>1</v>
      </c>
      <c r="C767" s="9">
        <v>6</v>
      </c>
      <c r="D767" s="24">
        <v>0.48399999999999999</v>
      </c>
      <c r="E767" s="211"/>
      <c r="F767" s="212"/>
      <c r="G767" s="212"/>
      <c r="H767" s="212"/>
      <c r="I767" s="212"/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  <c r="AH767" s="212"/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12"/>
      <c r="AT767" s="212"/>
      <c r="AU767" s="212"/>
      <c r="AV767" s="212"/>
      <c r="AW767" s="212"/>
      <c r="AX767" s="212"/>
      <c r="AY767" s="212"/>
      <c r="AZ767" s="212"/>
      <c r="BA767" s="212"/>
      <c r="BB767" s="212"/>
      <c r="BC767" s="212"/>
      <c r="BD767" s="212"/>
      <c r="BE767" s="212"/>
      <c r="BF767" s="212"/>
      <c r="BG767" s="212"/>
      <c r="BH767" s="212"/>
      <c r="BI767" s="212"/>
      <c r="BJ767" s="212"/>
      <c r="BK767" s="212"/>
      <c r="BL767" s="212"/>
      <c r="BM767" s="56"/>
    </row>
    <row r="768" spans="1:65">
      <c r="A768" s="30"/>
      <c r="B768" s="20" t="s">
        <v>271</v>
      </c>
      <c r="C768" s="12"/>
      <c r="D768" s="217">
        <v>0.48666666666666664</v>
      </c>
      <c r="E768" s="211"/>
      <c r="F768" s="212"/>
      <c r="G768" s="212"/>
      <c r="H768" s="212"/>
      <c r="I768" s="212"/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  <c r="AH768" s="212"/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  <c r="BI768" s="212"/>
      <c r="BJ768" s="212"/>
      <c r="BK768" s="212"/>
      <c r="BL768" s="212"/>
      <c r="BM768" s="56"/>
    </row>
    <row r="769" spans="1:65">
      <c r="A769" s="30"/>
      <c r="B769" s="3" t="s">
        <v>272</v>
      </c>
      <c r="C769" s="29"/>
      <c r="D769" s="24">
        <v>0.48649999999999999</v>
      </c>
      <c r="E769" s="211"/>
      <c r="F769" s="212"/>
      <c r="G769" s="212"/>
      <c r="H769" s="212"/>
      <c r="I769" s="212"/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  <c r="AH769" s="212"/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  <c r="BI769" s="212"/>
      <c r="BJ769" s="212"/>
      <c r="BK769" s="212"/>
      <c r="BL769" s="212"/>
      <c r="BM769" s="56"/>
    </row>
    <row r="770" spans="1:65">
      <c r="A770" s="30"/>
      <c r="B770" s="3" t="s">
        <v>273</v>
      </c>
      <c r="C770" s="29"/>
      <c r="D770" s="24">
        <v>1.1129540272026804E-2</v>
      </c>
      <c r="E770" s="211"/>
      <c r="F770" s="212"/>
      <c r="G770" s="212"/>
      <c r="H770" s="212"/>
      <c r="I770" s="212"/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  <c r="BI770" s="212"/>
      <c r="BJ770" s="212"/>
      <c r="BK770" s="212"/>
      <c r="BL770" s="212"/>
      <c r="BM770" s="56"/>
    </row>
    <row r="771" spans="1:65">
      <c r="A771" s="30"/>
      <c r="B771" s="3" t="s">
        <v>87</v>
      </c>
      <c r="C771" s="29"/>
      <c r="D771" s="13">
        <v>2.2868918367178366E-2</v>
      </c>
      <c r="E771" s="15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274</v>
      </c>
      <c r="C772" s="29"/>
      <c r="D772" s="13">
        <v>-7.7715611723760958E-16</v>
      </c>
      <c r="E772" s="15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275</v>
      </c>
      <c r="C773" s="47"/>
      <c r="D773" s="45" t="s">
        <v>276</v>
      </c>
      <c r="E773" s="15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750</v>
      </c>
      <c r="BM775" s="28" t="s">
        <v>327</v>
      </c>
    </row>
    <row r="776" spans="1:65" ht="15">
      <c r="A776" s="25" t="s">
        <v>32</v>
      </c>
      <c r="B776" s="18" t="s">
        <v>111</v>
      </c>
      <c r="C776" s="15" t="s">
        <v>112</v>
      </c>
      <c r="D776" s="16" t="s">
        <v>231</v>
      </c>
      <c r="E776" s="15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232</v>
      </c>
      <c r="C777" s="9" t="s">
        <v>232</v>
      </c>
      <c r="D777" s="151" t="s">
        <v>261</v>
      </c>
      <c r="E777" s="15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359</v>
      </c>
      <c r="E778" s="15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2.72</v>
      </c>
      <c r="E780" s="15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3.08</v>
      </c>
      <c r="E781" s="15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32</v>
      </c>
    </row>
    <row r="782" spans="1:65">
      <c r="A782" s="30"/>
      <c r="B782" s="19">
        <v>1</v>
      </c>
      <c r="C782" s="9">
        <v>3</v>
      </c>
      <c r="D782" s="11">
        <v>3.16</v>
      </c>
      <c r="E782" s="15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2.88</v>
      </c>
      <c r="E783" s="15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3.0316666666666698</v>
      </c>
    </row>
    <row r="784" spans="1:65">
      <c r="A784" s="30"/>
      <c r="B784" s="19">
        <v>1</v>
      </c>
      <c r="C784" s="9">
        <v>5</v>
      </c>
      <c r="D784" s="11">
        <v>3.08</v>
      </c>
      <c r="E784" s="15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57</v>
      </c>
    </row>
    <row r="785" spans="1:65">
      <c r="A785" s="30"/>
      <c r="B785" s="19">
        <v>1</v>
      </c>
      <c r="C785" s="9">
        <v>6</v>
      </c>
      <c r="D785" s="11">
        <v>3.27</v>
      </c>
      <c r="E785" s="15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271</v>
      </c>
      <c r="C786" s="12"/>
      <c r="D786" s="23">
        <v>3.0316666666666667</v>
      </c>
      <c r="E786" s="15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272</v>
      </c>
      <c r="C787" s="29"/>
      <c r="D787" s="11">
        <v>3.08</v>
      </c>
      <c r="E787" s="15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273</v>
      </c>
      <c r="C788" s="29"/>
      <c r="D788" s="24">
        <v>0.19903935959168143</v>
      </c>
      <c r="E788" s="15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87</v>
      </c>
      <c r="C789" s="29"/>
      <c r="D789" s="13">
        <v>6.5653444615178039E-2</v>
      </c>
      <c r="E789" s="15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274</v>
      </c>
      <c r="C790" s="29"/>
      <c r="D790" s="13">
        <v>-9.9920072216264089E-16</v>
      </c>
      <c r="E790" s="15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275</v>
      </c>
      <c r="C791" s="47"/>
      <c r="D791" s="45" t="s">
        <v>276</v>
      </c>
      <c r="E791" s="15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751</v>
      </c>
      <c r="BM793" s="28" t="s">
        <v>327</v>
      </c>
    </row>
    <row r="794" spans="1:65" ht="15">
      <c r="A794" s="25" t="s">
        <v>66</v>
      </c>
      <c r="B794" s="18" t="s">
        <v>111</v>
      </c>
      <c r="C794" s="15" t="s">
        <v>112</v>
      </c>
      <c r="D794" s="16" t="s">
        <v>231</v>
      </c>
      <c r="E794" s="15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232</v>
      </c>
      <c r="C795" s="9" t="s">
        <v>232</v>
      </c>
      <c r="D795" s="151" t="s">
        <v>261</v>
      </c>
      <c r="E795" s="15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360</v>
      </c>
      <c r="E796" s="15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18">
        <v>69.599999999999994</v>
      </c>
      <c r="E798" s="220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  <c r="AA798" s="221"/>
      <c r="AB798" s="221"/>
      <c r="AC798" s="221"/>
      <c r="AD798" s="221"/>
      <c r="AE798" s="221"/>
      <c r="AF798" s="221"/>
      <c r="AG798" s="221"/>
      <c r="AH798" s="221"/>
      <c r="AI798" s="221"/>
      <c r="AJ798" s="221"/>
      <c r="AK798" s="221"/>
      <c r="AL798" s="221"/>
      <c r="AM798" s="221"/>
      <c r="AN798" s="221"/>
      <c r="AO798" s="221"/>
      <c r="AP798" s="221"/>
      <c r="AQ798" s="221"/>
      <c r="AR798" s="221"/>
      <c r="AS798" s="221"/>
      <c r="AT798" s="221"/>
      <c r="AU798" s="221"/>
      <c r="AV798" s="221"/>
      <c r="AW798" s="221"/>
      <c r="AX798" s="221"/>
      <c r="AY798" s="221"/>
      <c r="AZ798" s="221"/>
      <c r="BA798" s="221"/>
      <c r="BB798" s="221"/>
      <c r="BC798" s="221"/>
      <c r="BD798" s="221"/>
      <c r="BE798" s="221"/>
      <c r="BF798" s="221"/>
      <c r="BG798" s="221"/>
      <c r="BH798" s="221"/>
      <c r="BI798" s="221"/>
      <c r="BJ798" s="221"/>
      <c r="BK798" s="221"/>
      <c r="BL798" s="221"/>
      <c r="BM798" s="222">
        <v>1</v>
      </c>
    </row>
    <row r="799" spans="1:65">
      <c r="A799" s="30"/>
      <c r="B799" s="19">
        <v>1</v>
      </c>
      <c r="C799" s="9">
        <v>2</v>
      </c>
      <c r="D799" s="223">
        <v>69.400000000000006</v>
      </c>
      <c r="E799" s="220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  <c r="AA799" s="221"/>
      <c r="AB799" s="221"/>
      <c r="AC799" s="221"/>
      <c r="AD799" s="221"/>
      <c r="AE799" s="221"/>
      <c r="AF799" s="221"/>
      <c r="AG799" s="221"/>
      <c r="AH799" s="221"/>
      <c r="AI799" s="221"/>
      <c r="AJ799" s="221"/>
      <c r="AK799" s="221"/>
      <c r="AL799" s="221"/>
      <c r="AM799" s="221"/>
      <c r="AN799" s="221"/>
      <c r="AO799" s="221"/>
      <c r="AP799" s="221"/>
      <c r="AQ799" s="221"/>
      <c r="AR799" s="221"/>
      <c r="AS799" s="221"/>
      <c r="AT799" s="221"/>
      <c r="AU799" s="221"/>
      <c r="AV799" s="221"/>
      <c r="AW799" s="221"/>
      <c r="AX799" s="221"/>
      <c r="AY799" s="221"/>
      <c r="AZ799" s="221"/>
      <c r="BA799" s="221"/>
      <c r="BB799" s="221"/>
      <c r="BC799" s="221"/>
      <c r="BD799" s="221"/>
      <c r="BE799" s="221"/>
      <c r="BF799" s="221"/>
      <c r="BG799" s="221"/>
      <c r="BH799" s="221"/>
      <c r="BI799" s="221"/>
      <c r="BJ799" s="221"/>
      <c r="BK799" s="221"/>
      <c r="BL799" s="221"/>
      <c r="BM799" s="222">
        <v>16</v>
      </c>
    </row>
    <row r="800" spans="1:65">
      <c r="A800" s="30"/>
      <c r="B800" s="19">
        <v>1</v>
      </c>
      <c r="C800" s="9">
        <v>3</v>
      </c>
      <c r="D800" s="223">
        <v>67</v>
      </c>
      <c r="E800" s="220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  <c r="AA800" s="221"/>
      <c r="AB800" s="221"/>
      <c r="AC800" s="221"/>
      <c r="AD800" s="221"/>
      <c r="AE800" s="221"/>
      <c r="AF800" s="221"/>
      <c r="AG800" s="221"/>
      <c r="AH800" s="221"/>
      <c r="AI800" s="221"/>
      <c r="AJ800" s="221"/>
      <c r="AK800" s="221"/>
      <c r="AL800" s="221"/>
      <c r="AM800" s="221"/>
      <c r="AN800" s="221"/>
      <c r="AO800" s="221"/>
      <c r="AP800" s="221"/>
      <c r="AQ800" s="221"/>
      <c r="AR800" s="221"/>
      <c r="AS800" s="221"/>
      <c r="AT800" s="221"/>
      <c r="AU800" s="221"/>
      <c r="AV800" s="221"/>
      <c r="AW800" s="221"/>
      <c r="AX800" s="221"/>
      <c r="AY800" s="221"/>
      <c r="AZ800" s="221"/>
      <c r="BA800" s="221"/>
      <c r="BB800" s="221"/>
      <c r="BC800" s="221"/>
      <c r="BD800" s="221"/>
      <c r="BE800" s="221"/>
      <c r="BF800" s="221"/>
      <c r="BG800" s="221"/>
      <c r="BH800" s="221"/>
      <c r="BI800" s="221"/>
      <c r="BJ800" s="221"/>
      <c r="BK800" s="221"/>
      <c r="BL800" s="221"/>
      <c r="BM800" s="222">
        <v>16</v>
      </c>
    </row>
    <row r="801" spans="1:65">
      <c r="A801" s="30"/>
      <c r="B801" s="19">
        <v>1</v>
      </c>
      <c r="C801" s="9">
        <v>4</v>
      </c>
      <c r="D801" s="223">
        <v>64.2</v>
      </c>
      <c r="E801" s="220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  <c r="AA801" s="221"/>
      <c r="AB801" s="221"/>
      <c r="AC801" s="221"/>
      <c r="AD801" s="221"/>
      <c r="AE801" s="221"/>
      <c r="AF801" s="221"/>
      <c r="AG801" s="221"/>
      <c r="AH801" s="221"/>
      <c r="AI801" s="221"/>
      <c r="AJ801" s="221"/>
      <c r="AK801" s="221"/>
      <c r="AL801" s="221"/>
      <c r="AM801" s="221"/>
      <c r="AN801" s="221"/>
      <c r="AO801" s="221"/>
      <c r="AP801" s="221"/>
      <c r="AQ801" s="221"/>
      <c r="AR801" s="221"/>
      <c r="AS801" s="221"/>
      <c r="AT801" s="221"/>
      <c r="AU801" s="221"/>
      <c r="AV801" s="221"/>
      <c r="AW801" s="221"/>
      <c r="AX801" s="221"/>
      <c r="AY801" s="221"/>
      <c r="AZ801" s="221"/>
      <c r="BA801" s="221"/>
      <c r="BB801" s="221"/>
      <c r="BC801" s="221"/>
      <c r="BD801" s="221"/>
      <c r="BE801" s="221"/>
      <c r="BF801" s="221"/>
      <c r="BG801" s="221"/>
      <c r="BH801" s="221"/>
      <c r="BI801" s="221"/>
      <c r="BJ801" s="221"/>
      <c r="BK801" s="221"/>
      <c r="BL801" s="221"/>
      <c r="BM801" s="222">
        <v>67.016666666666694</v>
      </c>
    </row>
    <row r="802" spans="1:65">
      <c r="A802" s="30"/>
      <c r="B802" s="19">
        <v>1</v>
      </c>
      <c r="C802" s="9">
        <v>5</v>
      </c>
      <c r="D802" s="223">
        <v>67.5</v>
      </c>
      <c r="E802" s="220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  <c r="AA802" s="221"/>
      <c r="AB802" s="221"/>
      <c r="AC802" s="221"/>
      <c r="AD802" s="221"/>
      <c r="AE802" s="221"/>
      <c r="AF802" s="221"/>
      <c r="AG802" s="221"/>
      <c r="AH802" s="221"/>
      <c r="AI802" s="221"/>
      <c r="AJ802" s="221"/>
      <c r="AK802" s="221"/>
      <c r="AL802" s="221"/>
      <c r="AM802" s="221"/>
      <c r="AN802" s="221"/>
      <c r="AO802" s="221"/>
      <c r="AP802" s="221"/>
      <c r="AQ802" s="221"/>
      <c r="AR802" s="221"/>
      <c r="AS802" s="221"/>
      <c r="AT802" s="221"/>
      <c r="AU802" s="221"/>
      <c r="AV802" s="221"/>
      <c r="AW802" s="221"/>
      <c r="AX802" s="221"/>
      <c r="AY802" s="221"/>
      <c r="AZ802" s="221"/>
      <c r="BA802" s="221"/>
      <c r="BB802" s="221"/>
      <c r="BC802" s="221"/>
      <c r="BD802" s="221"/>
      <c r="BE802" s="221"/>
      <c r="BF802" s="221"/>
      <c r="BG802" s="221"/>
      <c r="BH802" s="221"/>
      <c r="BI802" s="221"/>
      <c r="BJ802" s="221"/>
      <c r="BK802" s="221"/>
      <c r="BL802" s="221"/>
      <c r="BM802" s="222">
        <v>58</v>
      </c>
    </row>
    <row r="803" spans="1:65">
      <c r="A803" s="30"/>
      <c r="B803" s="19">
        <v>1</v>
      </c>
      <c r="C803" s="9">
        <v>6</v>
      </c>
      <c r="D803" s="223">
        <v>64.400000000000006</v>
      </c>
      <c r="E803" s="220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  <c r="AA803" s="221"/>
      <c r="AB803" s="221"/>
      <c r="AC803" s="221"/>
      <c r="AD803" s="221"/>
      <c r="AE803" s="221"/>
      <c r="AF803" s="221"/>
      <c r="AG803" s="221"/>
      <c r="AH803" s="221"/>
      <c r="AI803" s="221"/>
      <c r="AJ803" s="221"/>
      <c r="AK803" s="221"/>
      <c r="AL803" s="221"/>
      <c r="AM803" s="221"/>
      <c r="AN803" s="221"/>
      <c r="AO803" s="221"/>
      <c r="AP803" s="221"/>
      <c r="AQ803" s="221"/>
      <c r="AR803" s="221"/>
      <c r="AS803" s="221"/>
      <c r="AT803" s="221"/>
      <c r="AU803" s="221"/>
      <c r="AV803" s="221"/>
      <c r="AW803" s="221"/>
      <c r="AX803" s="221"/>
      <c r="AY803" s="221"/>
      <c r="AZ803" s="221"/>
      <c r="BA803" s="221"/>
      <c r="BB803" s="221"/>
      <c r="BC803" s="221"/>
      <c r="BD803" s="221"/>
      <c r="BE803" s="221"/>
      <c r="BF803" s="221"/>
      <c r="BG803" s="221"/>
      <c r="BH803" s="221"/>
      <c r="BI803" s="221"/>
      <c r="BJ803" s="221"/>
      <c r="BK803" s="221"/>
      <c r="BL803" s="221"/>
      <c r="BM803" s="226"/>
    </row>
    <row r="804" spans="1:65">
      <c r="A804" s="30"/>
      <c r="B804" s="20" t="s">
        <v>271</v>
      </c>
      <c r="C804" s="12"/>
      <c r="D804" s="227">
        <v>67.016666666666666</v>
      </c>
      <c r="E804" s="220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  <c r="AA804" s="221"/>
      <c r="AB804" s="221"/>
      <c r="AC804" s="221"/>
      <c r="AD804" s="221"/>
      <c r="AE804" s="221"/>
      <c r="AF804" s="221"/>
      <c r="AG804" s="221"/>
      <c r="AH804" s="221"/>
      <c r="AI804" s="221"/>
      <c r="AJ804" s="221"/>
      <c r="AK804" s="221"/>
      <c r="AL804" s="221"/>
      <c r="AM804" s="221"/>
      <c r="AN804" s="221"/>
      <c r="AO804" s="221"/>
      <c r="AP804" s="221"/>
      <c r="AQ804" s="221"/>
      <c r="AR804" s="221"/>
      <c r="AS804" s="221"/>
      <c r="AT804" s="221"/>
      <c r="AU804" s="221"/>
      <c r="AV804" s="221"/>
      <c r="AW804" s="221"/>
      <c r="AX804" s="221"/>
      <c r="AY804" s="221"/>
      <c r="AZ804" s="221"/>
      <c r="BA804" s="221"/>
      <c r="BB804" s="221"/>
      <c r="BC804" s="221"/>
      <c r="BD804" s="221"/>
      <c r="BE804" s="221"/>
      <c r="BF804" s="221"/>
      <c r="BG804" s="221"/>
      <c r="BH804" s="221"/>
      <c r="BI804" s="221"/>
      <c r="BJ804" s="221"/>
      <c r="BK804" s="221"/>
      <c r="BL804" s="221"/>
      <c r="BM804" s="226"/>
    </row>
    <row r="805" spans="1:65">
      <c r="A805" s="30"/>
      <c r="B805" s="3" t="s">
        <v>272</v>
      </c>
      <c r="C805" s="29"/>
      <c r="D805" s="223">
        <v>67.25</v>
      </c>
      <c r="E805" s="220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  <c r="AA805" s="221"/>
      <c r="AB805" s="221"/>
      <c r="AC805" s="221"/>
      <c r="AD805" s="221"/>
      <c r="AE805" s="221"/>
      <c r="AF805" s="221"/>
      <c r="AG805" s="221"/>
      <c r="AH805" s="221"/>
      <c r="AI805" s="221"/>
      <c r="AJ805" s="221"/>
      <c r="AK805" s="221"/>
      <c r="AL805" s="221"/>
      <c r="AM805" s="221"/>
      <c r="AN805" s="221"/>
      <c r="AO805" s="221"/>
      <c r="AP805" s="221"/>
      <c r="AQ805" s="221"/>
      <c r="AR805" s="221"/>
      <c r="AS805" s="221"/>
      <c r="AT805" s="221"/>
      <c r="AU805" s="221"/>
      <c r="AV805" s="221"/>
      <c r="AW805" s="221"/>
      <c r="AX805" s="221"/>
      <c r="AY805" s="221"/>
      <c r="AZ805" s="221"/>
      <c r="BA805" s="221"/>
      <c r="BB805" s="221"/>
      <c r="BC805" s="221"/>
      <c r="BD805" s="221"/>
      <c r="BE805" s="221"/>
      <c r="BF805" s="221"/>
      <c r="BG805" s="221"/>
      <c r="BH805" s="221"/>
      <c r="BI805" s="221"/>
      <c r="BJ805" s="221"/>
      <c r="BK805" s="221"/>
      <c r="BL805" s="221"/>
      <c r="BM805" s="226"/>
    </row>
    <row r="806" spans="1:65">
      <c r="A806" s="30"/>
      <c r="B806" s="3" t="s">
        <v>273</v>
      </c>
      <c r="C806" s="29"/>
      <c r="D806" s="223">
        <v>2.3395868581154788</v>
      </c>
      <c r="E806" s="220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  <c r="AA806" s="221"/>
      <c r="AB806" s="221"/>
      <c r="AC806" s="221"/>
      <c r="AD806" s="221"/>
      <c r="AE806" s="221"/>
      <c r="AF806" s="221"/>
      <c r="AG806" s="221"/>
      <c r="AH806" s="221"/>
      <c r="AI806" s="221"/>
      <c r="AJ806" s="221"/>
      <c r="AK806" s="221"/>
      <c r="AL806" s="221"/>
      <c r="AM806" s="221"/>
      <c r="AN806" s="221"/>
      <c r="AO806" s="221"/>
      <c r="AP806" s="221"/>
      <c r="AQ806" s="221"/>
      <c r="AR806" s="221"/>
      <c r="AS806" s="221"/>
      <c r="AT806" s="221"/>
      <c r="AU806" s="221"/>
      <c r="AV806" s="221"/>
      <c r="AW806" s="221"/>
      <c r="AX806" s="221"/>
      <c r="AY806" s="221"/>
      <c r="AZ806" s="221"/>
      <c r="BA806" s="221"/>
      <c r="BB806" s="221"/>
      <c r="BC806" s="221"/>
      <c r="BD806" s="221"/>
      <c r="BE806" s="221"/>
      <c r="BF806" s="221"/>
      <c r="BG806" s="221"/>
      <c r="BH806" s="221"/>
      <c r="BI806" s="221"/>
      <c r="BJ806" s="221"/>
      <c r="BK806" s="221"/>
      <c r="BL806" s="221"/>
      <c r="BM806" s="226"/>
    </row>
    <row r="807" spans="1:65">
      <c r="A807" s="30"/>
      <c r="B807" s="3" t="s">
        <v>87</v>
      </c>
      <c r="C807" s="29"/>
      <c r="D807" s="13">
        <v>3.4910522627935522E-2</v>
      </c>
      <c r="E807" s="15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274</v>
      </c>
      <c r="C808" s="29"/>
      <c r="D808" s="13">
        <v>-4.4408920985006262E-16</v>
      </c>
      <c r="E808" s="15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275</v>
      </c>
      <c r="C809" s="47"/>
      <c r="D809" s="45" t="s">
        <v>276</v>
      </c>
      <c r="E809" s="15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752</v>
      </c>
      <c r="BM811" s="28" t="s">
        <v>327</v>
      </c>
    </row>
    <row r="812" spans="1:65" ht="15">
      <c r="A812" s="25" t="s">
        <v>35</v>
      </c>
      <c r="B812" s="18" t="s">
        <v>111</v>
      </c>
      <c r="C812" s="15" t="s">
        <v>112</v>
      </c>
      <c r="D812" s="16" t="s">
        <v>231</v>
      </c>
      <c r="E812" s="15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232</v>
      </c>
      <c r="C813" s="9" t="s">
        <v>232</v>
      </c>
      <c r="D813" s="151" t="s">
        <v>261</v>
      </c>
      <c r="E813" s="15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359</v>
      </c>
      <c r="E814" s="15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0</v>
      </c>
    </row>
    <row r="815" spans="1:65">
      <c r="A815" s="30"/>
      <c r="B815" s="19"/>
      <c r="C815" s="9"/>
      <c r="D815" s="26"/>
      <c r="E815" s="15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</v>
      </c>
    </row>
    <row r="816" spans="1:65">
      <c r="A816" s="30"/>
      <c r="B816" s="18">
        <v>1</v>
      </c>
      <c r="C816" s="14">
        <v>1</v>
      </c>
      <c r="D816" s="218">
        <v>321</v>
      </c>
      <c r="E816" s="220"/>
      <c r="F816" s="221"/>
      <c r="G816" s="221"/>
      <c r="H816" s="221"/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  <c r="AA816" s="221"/>
      <c r="AB816" s="221"/>
      <c r="AC816" s="221"/>
      <c r="AD816" s="221"/>
      <c r="AE816" s="221"/>
      <c r="AF816" s="221"/>
      <c r="AG816" s="221"/>
      <c r="AH816" s="221"/>
      <c r="AI816" s="221"/>
      <c r="AJ816" s="221"/>
      <c r="AK816" s="221"/>
      <c r="AL816" s="221"/>
      <c r="AM816" s="221"/>
      <c r="AN816" s="221"/>
      <c r="AO816" s="221"/>
      <c r="AP816" s="221"/>
      <c r="AQ816" s="221"/>
      <c r="AR816" s="221"/>
      <c r="AS816" s="221"/>
      <c r="AT816" s="221"/>
      <c r="AU816" s="221"/>
      <c r="AV816" s="221"/>
      <c r="AW816" s="221"/>
      <c r="AX816" s="221"/>
      <c r="AY816" s="221"/>
      <c r="AZ816" s="221"/>
      <c r="BA816" s="221"/>
      <c r="BB816" s="221"/>
      <c r="BC816" s="221"/>
      <c r="BD816" s="221"/>
      <c r="BE816" s="221"/>
      <c r="BF816" s="221"/>
      <c r="BG816" s="221"/>
      <c r="BH816" s="221"/>
      <c r="BI816" s="221"/>
      <c r="BJ816" s="221"/>
      <c r="BK816" s="221"/>
      <c r="BL816" s="221"/>
      <c r="BM816" s="222">
        <v>1</v>
      </c>
    </row>
    <row r="817" spans="1:65">
      <c r="A817" s="30"/>
      <c r="B817" s="19">
        <v>1</v>
      </c>
      <c r="C817" s="9">
        <v>2</v>
      </c>
      <c r="D817" s="223">
        <v>326</v>
      </c>
      <c r="E817" s="220"/>
      <c r="F817" s="221"/>
      <c r="G817" s="221"/>
      <c r="H817" s="221"/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  <c r="AA817" s="221"/>
      <c r="AB817" s="221"/>
      <c r="AC817" s="221"/>
      <c r="AD817" s="221"/>
      <c r="AE817" s="221"/>
      <c r="AF817" s="221"/>
      <c r="AG817" s="221"/>
      <c r="AH817" s="221"/>
      <c r="AI817" s="221"/>
      <c r="AJ817" s="221"/>
      <c r="AK817" s="221"/>
      <c r="AL817" s="221"/>
      <c r="AM817" s="221"/>
      <c r="AN817" s="221"/>
      <c r="AO817" s="221"/>
      <c r="AP817" s="221"/>
      <c r="AQ817" s="221"/>
      <c r="AR817" s="221"/>
      <c r="AS817" s="221"/>
      <c r="AT817" s="221"/>
      <c r="AU817" s="221"/>
      <c r="AV817" s="221"/>
      <c r="AW817" s="221"/>
      <c r="AX817" s="221"/>
      <c r="AY817" s="221"/>
      <c r="AZ817" s="221"/>
      <c r="BA817" s="221"/>
      <c r="BB817" s="221"/>
      <c r="BC817" s="221"/>
      <c r="BD817" s="221"/>
      <c r="BE817" s="221"/>
      <c r="BF817" s="221"/>
      <c r="BG817" s="221"/>
      <c r="BH817" s="221"/>
      <c r="BI817" s="221"/>
      <c r="BJ817" s="221"/>
      <c r="BK817" s="221"/>
      <c r="BL817" s="221"/>
      <c r="BM817" s="222">
        <v>40</v>
      </c>
    </row>
    <row r="818" spans="1:65">
      <c r="A818" s="30"/>
      <c r="B818" s="19">
        <v>1</v>
      </c>
      <c r="C818" s="9">
        <v>3</v>
      </c>
      <c r="D818" s="223">
        <v>333</v>
      </c>
      <c r="E818" s="220"/>
      <c r="F818" s="221"/>
      <c r="G818" s="221"/>
      <c r="H818" s="221"/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  <c r="AA818" s="221"/>
      <c r="AB818" s="221"/>
      <c r="AC818" s="221"/>
      <c r="AD818" s="221"/>
      <c r="AE818" s="221"/>
      <c r="AF818" s="221"/>
      <c r="AG818" s="221"/>
      <c r="AH818" s="221"/>
      <c r="AI818" s="221"/>
      <c r="AJ818" s="221"/>
      <c r="AK818" s="221"/>
      <c r="AL818" s="221"/>
      <c r="AM818" s="221"/>
      <c r="AN818" s="221"/>
      <c r="AO818" s="221"/>
      <c r="AP818" s="221"/>
      <c r="AQ818" s="221"/>
      <c r="AR818" s="221"/>
      <c r="AS818" s="221"/>
      <c r="AT818" s="221"/>
      <c r="AU818" s="221"/>
      <c r="AV818" s="221"/>
      <c r="AW818" s="221"/>
      <c r="AX818" s="221"/>
      <c r="AY818" s="221"/>
      <c r="AZ818" s="221"/>
      <c r="BA818" s="221"/>
      <c r="BB818" s="221"/>
      <c r="BC818" s="221"/>
      <c r="BD818" s="221"/>
      <c r="BE818" s="221"/>
      <c r="BF818" s="221"/>
      <c r="BG818" s="221"/>
      <c r="BH818" s="221"/>
      <c r="BI818" s="221"/>
      <c r="BJ818" s="221"/>
      <c r="BK818" s="221"/>
      <c r="BL818" s="221"/>
      <c r="BM818" s="222">
        <v>16</v>
      </c>
    </row>
    <row r="819" spans="1:65">
      <c r="A819" s="30"/>
      <c r="B819" s="19">
        <v>1</v>
      </c>
      <c r="C819" s="9">
        <v>4</v>
      </c>
      <c r="D819" s="223">
        <v>314</v>
      </c>
      <c r="E819" s="220"/>
      <c r="F819" s="221"/>
      <c r="G819" s="221"/>
      <c r="H819" s="221"/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  <c r="AA819" s="221"/>
      <c r="AB819" s="221"/>
      <c r="AC819" s="221"/>
      <c r="AD819" s="221"/>
      <c r="AE819" s="221"/>
      <c r="AF819" s="221"/>
      <c r="AG819" s="221"/>
      <c r="AH819" s="221"/>
      <c r="AI819" s="221"/>
      <c r="AJ819" s="221"/>
      <c r="AK819" s="221"/>
      <c r="AL819" s="221"/>
      <c r="AM819" s="221"/>
      <c r="AN819" s="221"/>
      <c r="AO819" s="221"/>
      <c r="AP819" s="221"/>
      <c r="AQ819" s="221"/>
      <c r="AR819" s="221"/>
      <c r="AS819" s="221"/>
      <c r="AT819" s="221"/>
      <c r="AU819" s="221"/>
      <c r="AV819" s="221"/>
      <c r="AW819" s="221"/>
      <c r="AX819" s="221"/>
      <c r="AY819" s="221"/>
      <c r="AZ819" s="221"/>
      <c r="BA819" s="221"/>
      <c r="BB819" s="221"/>
      <c r="BC819" s="221"/>
      <c r="BD819" s="221"/>
      <c r="BE819" s="221"/>
      <c r="BF819" s="221"/>
      <c r="BG819" s="221"/>
      <c r="BH819" s="221"/>
      <c r="BI819" s="221"/>
      <c r="BJ819" s="221"/>
      <c r="BK819" s="221"/>
      <c r="BL819" s="221"/>
      <c r="BM819" s="222">
        <v>325.33333333333297</v>
      </c>
    </row>
    <row r="820" spans="1:65">
      <c r="A820" s="30"/>
      <c r="B820" s="19">
        <v>1</v>
      </c>
      <c r="C820" s="9">
        <v>5</v>
      </c>
      <c r="D820" s="223">
        <v>326</v>
      </c>
      <c r="E820" s="220"/>
      <c r="F820" s="221"/>
      <c r="G820" s="221"/>
      <c r="H820" s="221"/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  <c r="AA820" s="221"/>
      <c r="AB820" s="221"/>
      <c r="AC820" s="221"/>
      <c r="AD820" s="221"/>
      <c r="AE820" s="221"/>
      <c r="AF820" s="221"/>
      <c r="AG820" s="221"/>
      <c r="AH820" s="221"/>
      <c r="AI820" s="221"/>
      <c r="AJ820" s="221"/>
      <c r="AK820" s="221"/>
      <c r="AL820" s="221"/>
      <c r="AM820" s="221"/>
      <c r="AN820" s="221"/>
      <c r="AO820" s="221"/>
      <c r="AP820" s="221"/>
      <c r="AQ820" s="221"/>
      <c r="AR820" s="221"/>
      <c r="AS820" s="221"/>
      <c r="AT820" s="221"/>
      <c r="AU820" s="221"/>
      <c r="AV820" s="221"/>
      <c r="AW820" s="221"/>
      <c r="AX820" s="221"/>
      <c r="AY820" s="221"/>
      <c r="AZ820" s="221"/>
      <c r="BA820" s="221"/>
      <c r="BB820" s="221"/>
      <c r="BC820" s="221"/>
      <c r="BD820" s="221"/>
      <c r="BE820" s="221"/>
      <c r="BF820" s="221"/>
      <c r="BG820" s="221"/>
      <c r="BH820" s="221"/>
      <c r="BI820" s="221"/>
      <c r="BJ820" s="221"/>
      <c r="BK820" s="221"/>
      <c r="BL820" s="221"/>
      <c r="BM820" s="222">
        <v>59</v>
      </c>
    </row>
    <row r="821" spans="1:65">
      <c r="A821" s="30"/>
      <c r="B821" s="19">
        <v>1</v>
      </c>
      <c r="C821" s="9">
        <v>6</v>
      </c>
      <c r="D821" s="223">
        <v>332</v>
      </c>
      <c r="E821" s="220"/>
      <c r="F821" s="221"/>
      <c r="G821" s="221"/>
      <c r="H821" s="221"/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  <c r="AA821" s="221"/>
      <c r="AB821" s="221"/>
      <c r="AC821" s="221"/>
      <c r="AD821" s="221"/>
      <c r="AE821" s="221"/>
      <c r="AF821" s="221"/>
      <c r="AG821" s="221"/>
      <c r="AH821" s="221"/>
      <c r="AI821" s="221"/>
      <c r="AJ821" s="221"/>
      <c r="AK821" s="221"/>
      <c r="AL821" s="221"/>
      <c r="AM821" s="221"/>
      <c r="AN821" s="221"/>
      <c r="AO821" s="221"/>
      <c r="AP821" s="221"/>
      <c r="AQ821" s="221"/>
      <c r="AR821" s="221"/>
      <c r="AS821" s="221"/>
      <c r="AT821" s="221"/>
      <c r="AU821" s="221"/>
      <c r="AV821" s="221"/>
      <c r="AW821" s="221"/>
      <c r="AX821" s="221"/>
      <c r="AY821" s="221"/>
      <c r="AZ821" s="221"/>
      <c r="BA821" s="221"/>
      <c r="BB821" s="221"/>
      <c r="BC821" s="221"/>
      <c r="BD821" s="221"/>
      <c r="BE821" s="221"/>
      <c r="BF821" s="221"/>
      <c r="BG821" s="221"/>
      <c r="BH821" s="221"/>
      <c r="BI821" s="221"/>
      <c r="BJ821" s="221"/>
      <c r="BK821" s="221"/>
      <c r="BL821" s="221"/>
      <c r="BM821" s="226"/>
    </row>
    <row r="822" spans="1:65">
      <c r="A822" s="30"/>
      <c r="B822" s="20" t="s">
        <v>271</v>
      </c>
      <c r="C822" s="12"/>
      <c r="D822" s="227">
        <v>325.33333333333331</v>
      </c>
      <c r="E822" s="220"/>
      <c r="F822" s="221"/>
      <c r="G822" s="221"/>
      <c r="H822" s="221"/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  <c r="AA822" s="221"/>
      <c r="AB822" s="221"/>
      <c r="AC822" s="221"/>
      <c r="AD822" s="221"/>
      <c r="AE822" s="221"/>
      <c r="AF822" s="221"/>
      <c r="AG822" s="221"/>
      <c r="AH822" s="221"/>
      <c r="AI822" s="221"/>
      <c r="AJ822" s="221"/>
      <c r="AK822" s="221"/>
      <c r="AL822" s="221"/>
      <c r="AM822" s="221"/>
      <c r="AN822" s="221"/>
      <c r="AO822" s="221"/>
      <c r="AP822" s="221"/>
      <c r="AQ822" s="221"/>
      <c r="AR822" s="221"/>
      <c r="AS822" s="221"/>
      <c r="AT822" s="221"/>
      <c r="AU822" s="221"/>
      <c r="AV822" s="221"/>
      <c r="AW822" s="221"/>
      <c r="AX822" s="221"/>
      <c r="AY822" s="221"/>
      <c r="AZ822" s="221"/>
      <c r="BA822" s="221"/>
      <c r="BB822" s="221"/>
      <c r="BC822" s="221"/>
      <c r="BD822" s="221"/>
      <c r="BE822" s="221"/>
      <c r="BF822" s="221"/>
      <c r="BG822" s="221"/>
      <c r="BH822" s="221"/>
      <c r="BI822" s="221"/>
      <c r="BJ822" s="221"/>
      <c r="BK822" s="221"/>
      <c r="BL822" s="221"/>
      <c r="BM822" s="226"/>
    </row>
    <row r="823" spans="1:65">
      <c r="A823" s="30"/>
      <c r="B823" s="3" t="s">
        <v>272</v>
      </c>
      <c r="C823" s="29"/>
      <c r="D823" s="223">
        <v>326</v>
      </c>
      <c r="E823" s="220"/>
      <c r="F823" s="221"/>
      <c r="G823" s="221"/>
      <c r="H823" s="221"/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  <c r="AA823" s="221"/>
      <c r="AB823" s="221"/>
      <c r="AC823" s="221"/>
      <c r="AD823" s="221"/>
      <c r="AE823" s="221"/>
      <c r="AF823" s="221"/>
      <c r="AG823" s="221"/>
      <c r="AH823" s="221"/>
      <c r="AI823" s="221"/>
      <c r="AJ823" s="221"/>
      <c r="AK823" s="221"/>
      <c r="AL823" s="221"/>
      <c r="AM823" s="221"/>
      <c r="AN823" s="221"/>
      <c r="AO823" s="221"/>
      <c r="AP823" s="221"/>
      <c r="AQ823" s="221"/>
      <c r="AR823" s="221"/>
      <c r="AS823" s="221"/>
      <c r="AT823" s="221"/>
      <c r="AU823" s="221"/>
      <c r="AV823" s="221"/>
      <c r="AW823" s="221"/>
      <c r="AX823" s="221"/>
      <c r="AY823" s="221"/>
      <c r="AZ823" s="221"/>
      <c r="BA823" s="221"/>
      <c r="BB823" s="221"/>
      <c r="BC823" s="221"/>
      <c r="BD823" s="221"/>
      <c r="BE823" s="221"/>
      <c r="BF823" s="221"/>
      <c r="BG823" s="221"/>
      <c r="BH823" s="221"/>
      <c r="BI823" s="221"/>
      <c r="BJ823" s="221"/>
      <c r="BK823" s="221"/>
      <c r="BL823" s="221"/>
      <c r="BM823" s="226"/>
    </row>
    <row r="824" spans="1:65">
      <c r="A824" s="30"/>
      <c r="B824" s="3" t="s">
        <v>273</v>
      </c>
      <c r="C824" s="29"/>
      <c r="D824" s="223">
        <v>7.0898989179442236</v>
      </c>
      <c r="E824" s="220"/>
      <c r="F824" s="221"/>
      <c r="G824" s="221"/>
      <c r="H824" s="221"/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  <c r="AA824" s="221"/>
      <c r="AB824" s="221"/>
      <c r="AC824" s="221"/>
      <c r="AD824" s="221"/>
      <c r="AE824" s="221"/>
      <c r="AF824" s="221"/>
      <c r="AG824" s="221"/>
      <c r="AH824" s="221"/>
      <c r="AI824" s="221"/>
      <c r="AJ824" s="221"/>
      <c r="AK824" s="221"/>
      <c r="AL824" s="221"/>
      <c r="AM824" s="221"/>
      <c r="AN824" s="221"/>
      <c r="AO824" s="221"/>
      <c r="AP824" s="221"/>
      <c r="AQ824" s="221"/>
      <c r="AR824" s="221"/>
      <c r="AS824" s="221"/>
      <c r="AT824" s="221"/>
      <c r="AU824" s="221"/>
      <c r="AV824" s="221"/>
      <c r="AW824" s="221"/>
      <c r="AX824" s="221"/>
      <c r="AY824" s="221"/>
      <c r="AZ824" s="221"/>
      <c r="BA824" s="221"/>
      <c r="BB824" s="221"/>
      <c r="BC824" s="221"/>
      <c r="BD824" s="221"/>
      <c r="BE824" s="221"/>
      <c r="BF824" s="221"/>
      <c r="BG824" s="221"/>
      <c r="BH824" s="221"/>
      <c r="BI824" s="221"/>
      <c r="BJ824" s="221"/>
      <c r="BK824" s="221"/>
      <c r="BL824" s="221"/>
      <c r="BM824" s="226"/>
    </row>
    <row r="825" spans="1:65">
      <c r="A825" s="30"/>
      <c r="B825" s="3" t="s">
        <v>87</v>
      </c>
      <c r="C825" s="29"/>
      <c r="D825" s="13">
        <v>2.1792722083844952E-2</v>
      </c>
      <c r="E825" s="15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274</v>
      </c>
      <c r="C826" s="29"/>
      <c r="D826" s="13">
        <v>1.1102230246251565E-15</v>
      </c>
      <c r="E826" s="15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275</v>
      </c>
      <c r="C827" s="47"/>
      <c r="D827" s="45" t="s">
        <v>276</v>
      </c>
      <c r="E827" s="15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753</v>
      </c>
      <c r="BM829" s="28" t="s">
        <v>327</v>
      </c>
    </row>
    <row r="830" spans="1:65" ht="15">
      <c r="A830" s="25" t="s">
        <v>38</v>
      </c>
      <c r="B830" s="18" t="s">
        <v>111</v>
      </c>
      <c r="C830" s="15" t="s">
        <v>112</v>
      </c>
      <c r="D830" s="16" t="s">
        <v>231</v>
      </c>
      <c r="E830" s="15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232</v>
      </c>
      <c r="C831" s="9" t="s">
        <v>232</v>
      </c>
      <c r="D831" s="151" t="s">
        <v>261</v>
      </c>
      <c r="E831" s="15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359</v>
      </c>
      <c r="E832" s="15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33">
        <v>11.2</v>
      </c>
      <c r="E834" s="230"/>
      <c r="F834" s="231"/>
      <c r="G834" s="231"/>
      <c r="H834" s="231"/>
      <c r="I834" s="231"/>
      <c r="J834" s="231"/>
      <c r="K834" s="231"/>
      <c r="L834" s="231"/>
      <c r="M834" s="231"/>
      <c r="N834" s="231"/>
      <c r="O834" s="231"/>
      <c r="P834" s="231"/>
      <c r="Q834" s="231"/>
      <c r="R834" s="231"/>
      <c r="S834" s="231"/>
      <c r="T834" s="231"/>
      <c r="U834" s="231"/>
      <c r="V834" s="231"/>
      <c r="W834" s="231"/>
      <c r="X834" s="231"/>
      <c r="Y834" s="231"/>
      <c r="Z834" s="231"/>
      <c r="AA834" s="231"/>
      <c r="AB834" s="231"/>
      <c r="AC834" s="231"/>
      <c r="AD834" s="231"/>
      <c r="AE834" s="231"/>
      <c r="AF834" s="231"/>
      <c r="AG834" s="231"/>
      <c r="AH834" s="231"/>
      <c r="AI834" s="231"/>
      <c r="AJ834" s="231"/>
      <c r="AK834" s="231"/>
      <c r="AL834" s="231"/>
      <c r="AM834" s="231"/>
      <c r="AN834" s="231"/>
      <c r="AO834" s="231"/>
      <c r="AP834" s="231"/>
      <c r="AQ834" s="231"/>
      <c r="AR834" s="231"/>
      <c r="AS834" s="231"/>
      <c r="AT834" s="231"/>
      <c r="AU834" s="231"/>
      <c r="AV834" s="231"/>
      <c r="AW834" s="231"/>
      <c r="AX834" s="231"/>
      <c r="AY834" s="231"/>
      <c r="AZ834" s="231"/>
      <c r="BA834" s="231"/>
      <c r="BB834" s="231"/>
      <c r="BC834" s="231"/>
      <c r="BD834" s="231"/>
      <c r="BE834" s="231"/>
      <c r="BF834" s="231"/>
      <c r="BG834" s="231"/>
      <c r="BH834" s="231"/>
      <c r="BI834" s="231"/>
      <c r="BJ834" s="231"/>
      <c r="BK834" s="231"/>
      <c r="BL834" s="231"/>
      <c r="BM834" s="234">
        <v>1</v>
      </c>
    </row>
    <row r="835" spans="1:65">
      <c r="A835" s="30"/>
      <c r="B835" s="19">
        <v>1</v>
      </c>
      <c r="C835" s="9">
        <v>2</v>
      </c>
      <c r="D835" s="229">
        <v>11.3</v>
      </c>
      <c r="E835" s="230"/>
      <c r="F835" s="231"/>
      <c r="G835" s="231"/>
      <c r="H835" s="231"/>
      <c r="I835" s="231"/>
      <c r="J835" s="231"/>
      <c r="K835" s="231"/>
      <c r="L835" s="231"/>
      <c r="M835" s="231"/>
      <c r="N835" s="231"/>
      <c r="O835" s="231"/>
      <c r="P835" s="231"/>
      <c r="Q835" s="231"/>
      <c r="R835" s="231"/>
      <c r="S835" s="231"/>
      <c r="T835" s="231"/>
      <c r="U835" s="231"/>
      <c r="V835" s="231"/>
      <c r="W835" s="231"/>
      <c r="X835" s="231"/>
      <c r="Y835" s="231"/>
      <c r="Z835" s="231"/>
      <c r="AA835" s="231"/>
      <c r="AB835" s="231"/>
      <c r="AC835" s="231"/>
      <c r="AD835" s="231"/>
      <c r="AE835" s="231"/>
      <c r="AF835" s="231"/>
      <c r="AG835" s="231"/>
      <c r="AH835" s="231"/>
      <c r="AI835" s="231"/>
      <c r="AJ835" s="231"/>
      <c r="AK835" s="231"/>
      <c r="AL835" s="231"/>
      <c r="AM835" s="231"/>
      <c r="AN835" s="231"/>
      <c r="AO835" s="231"/>
      <c r="AP835" s="231"/>
      <c r="AQ835" s="231"/>
      <c r="AR835" s="231"/>
      <c r="AS835" s="231"/>
      <c r="AT835" s="231"/>
      <c r="AU835" s="231"/>
      <c r="AV835" s="231"/>
      <c r="AW835" s="231"/>
      <c r="AX835" s="231"/>
      <c r="AY835" s="231"/>
      <c r="AZ835" s="231"/>
      <c r="BA835" s="231"/>
      <c r="BB835" s="231"/>
      <c r="BC835" s="231"/>
      <c r="BD835" s="231"/>
      <c r="BE835" s="231"/>
      <c r="BF835" s="231"/>
      <c r="BG835" s="231"/>
      <c r="BH835" s="231"/>
      <c r="BI835" s="231"/>
      <c r="BJ835" s="231"/>
      <c r="BK835" s="231"/>
      <c r="BL835" s="231"/>
      <c r="BM835" s="234">
        <v>35</v>
      </c>
    </row>
    <row r="836" spans="1:65">
      <c r="A836" s="30"/>
      <c r="B836" s="19">
        <v>1</v>
      </c>
      <c r="C836" s="9">
        <v>3</v>
      </c>
      <c r="D836" s="229">
        <v>11.4</v>
      </c>
      <c r="E836" s="230"/>
      <c r="F836" s="231"/>
      <c r="G836" s="231"/>
      <c r="H836" s="231"/>
      <c r="I836" s="231"/>
      <c r="J836" s="231"/>
      <c r="K836" s="231"/>
      <c r="L836" s="231"/>
      <c r="M836" s="231"/>
      <c r="N836" s="231"/>
      <c r="O836" s="231"/>
      <c r="P836" s="231"/>
      <c r="Q836" s="231"/>
      <c r="R836" s="231"/>
      <c r="S836" s="231"/>
      <c r="T836" s="231"/>
      <c r="U836" s="231"/>
      <c r="V836" s="231"/>
      <c r="W836" s="231"/>
      <c r="X836" s="231"/>
      <c r="Y836" s="231"/>
      <c r="Z836" s="231"/>
      <c r="AA836" s="231"/>
      <c r="AB836" s="231"/>
      <c r="AC836" s="231"/>
      <c r="AD836" s="231"/>
      <c r="AE836" s="231"/>
      <c r="AF836" s="231"/>
      <c r="AG836" s="231"/>
      <c r="AH836" s="231"/>
      <c r="AI836" s="231"/>
      <c r="AJ836" s="231"/>
      <c r="AK836" s="231"/>
      <c r="AL836" s="231"/>
      <c r="AM836" s="231"/>
      <c r="AN836" s="231"/>
      <c r="AO836" s="231"/>
      <c r="AP836" s="231"/>
      <c r="AQ836" s="231"/>
      <c r="AR836" s="231"/>
      <c r="AS836" s="231"/>
      <c r="AT836" s="231"/>
      <c r="AU836" s="231"/>
      <c r="AV836" s="231"/>
      <c r="AW836" s="231"/>
      <c r="AX836" s="231"/>
      <c r="AY836" s="231"/>
      <c r="AZ836" s="231"/>
      <c r="BA836" s="231"/>
      <c r="BB836" s="231"/>
      <c r="BC836" s="231"/>
      <c r="BD836" s="231"/>
      <c r="BE836" s="231"/>
      <c r="BF836" s="231"/>
      <c r="BG836" s="231"/>
      <c r="BH836" s="231"/>
      <c r="BI836" s="231"/>
      <c r="BJ836" s="231"/>
      <c r="BK836" s="231"/>
      <c r="BL836" s="231"/>
      <c r="BM836" s="234">
        <v>16</v>
      </c>
    </row>
    <row r="837" spans="1:65">
      <c r="A837" s="30"/>
      <c r="B837" s="19">
        <v>1</v>
      </c>
      <c r="C837" s="9">
        <v>4</v>
      </c>
      <c r="D837" s="229">
        <v>10.7</v>
      </c>
      <c r="E837" s="230"/>
      <c r="F837" s="231"/>
      <c r="G837" s="231"/>
      <c r="H837" s="231"/>
      <c r="I837" s="231"/>
      <c r="J837" s="231"/>
      <c r="K837" s="231"/>
      <c r="L837" s="231"/>
      <c r="M837" s="231"/>
      <c r="N837" s="231"/>
      <c r="O837" s="231"/>
      <c r="P837" s="231"/>
      <c r="Q837" s="231"/>
      <c r="R837" s="231"/>
      <c r="S837" s="231"/>
      <c r="T837" s="231"/>
      <c r="U837" s="231"/>
      <c r="V837" s="231"/>
      <c r="W837" s="231"/>
      <c r="X837" s="231"/>
      <c r="Y837" s="231"/>
      <c r="Z837" s="231"/>
      <c r="AA837" s="231"/>
      <c r="AB837" s="231"/>
      <c r="AC837" s="231"/>
      <c r="AD837" s="231"/>
      <c r="AE837" s="231"/>
      <c r="AF837" s="231"/>
      <c r="AG837" s="231"/>
      <c r="AH837" s="231"/>
      <c r="AI837" s="231"/>
      <c r="AJ837" s="231"/>
      <c r="AK837" s="231"/>
      <c r="AL837" s="231"/>
      <c r="AM837" s="231"/>
      <c r="AN837" s="231"/>
      <c r="AO837" s="231"/>
      <c r="AP837" s="231"/>
      <c r="AQ837" s="231"/>
      <c r="AR837" s="231"/>
      <c r="AS837" s="231"/>
      <c r="AT837" s="231"/>
      <c r="AU837" s="231"/>
      <c r="AV837" s="231"/>
      <c r="AW837" s="231"/>
      <c r="AX837" s="231"/>
      <c r="AY837" s="231"/>
      <c r="AZ837" s="231"/>
      <c r="BA837" s="231"/>
      <c r="BB837" s="231"/>
      <c r="BC837" s="231"/>
      <c r="BD837" s="231"/>
      <c r="BE837" s="231"/>
      <c r="BF837" s="231"/>
      <c r="BG837" s="231"/>
      <c r="BH837" s="231"/>
      <c r="BI837" s="231"/>
      <c r="BJ837" s="231"/>
      <c r="BK837" s="231"/>
      <c r="BL837" s="231"/>
      <c r="BM837" s="234">
        <v>11.2</v>
      </c>
    </row>
    <row r="838" spans="1:65">
      <c r="A838" s="30"/>
      <c r="B838" s="19">
        <v>1</v>
      </c>
      <c r="C838" s="9">
        <v>5</v>
      </c>
      <c r="D838" s="229">
        <v>11.3</v>
      </c>
      <c r="E838" s="230"/>
      <c r="F838" s="231"/>
      <c r="G838" s="231"/>
      <c r="H838" s="231"/>
      <c r="I838" s="231"/>
      <c r="J838" s="231"/>
      <c r="K838" s="231"/>
      <c r="L838" s="231"/>
      <c r="M838" s="231"/>
      <c r="N838" s="231"/>
      <c r="O838" s="231"/>
      <c r="P838" s="231"/>
      <c r="Q838" s="231"/>
      <c r="R838" s="231"/>
      <c r="S838" s="231"/>
      <c r="T838" s="231"/>
      <c r="U838" s="231"/>
      <c r="V838" s="231"/>
      <c r="W838" s="231"/>
      <c r="X838" s="231"/>
      <c r="Y838" s="231"/>
      <c r="Z838" s="231"/>
      <c r="AA838" s="231"/>
      <c r="AB838" s="231"/>
      <c r="AC838" s="231"/>
      <c r="AD838" s="231"/>
      <c r="AE838" s="231"/>
      <c r="AF838" s="231"/>
      <c r="AG838" s="231"/>
      <c r="AH838" s="231"/>
      <c r="AI838" s="231"/>
      <c r="AJ838" s="231"/>
      <c r="AK838" s="231"/>
      <c r="AL838" s="231"/>
      <c r="AM838" s="231"/>
      <c r="AN838" s="231"/>
      <c r="AO838" s="231"/>
      <c r="AP838" s="231"/>
      <c r="AQ838" s="231"/>
      <c r="AR838" s="231"/>
      <c r="AS838" s="231"/>
      <c r="AT838" s="231"/>
      <c r="AU838" s="231"/>
      <c r="AV838" s="231"/>
      <c r="AW838" s="231"/>
      <c r="AX838" s="231"/>
      <c r="AY838" s="231"/>
      <c r="AZ838" s="231"/>
      <c r="BA838" s="231"/>
      <c r="BB838" s="231"/>
      <c r="BC838" s="231"/>
      <c r="BD838" s="231"/>
      <c r="BE838" s="231"/>
      <c r="BF838" s="231"/>
      <c r="BG838" s="231"/>
      <c r="BH838" s="231"/>
      <c r="BI838" s="231"/>
      <c r="BJ838" s="231"/>
      <c r="BK838" s="231"/>
      <c r="BL838" s="231"/>
      <c r="BM838" s="234">
        <v>60</v>
      </c>
    </row>
    <row r="839" spans="1:65">
      <c r="A839" s="30"/>
      <c r="B839" s="19">
        <v>1</v>
      </c>
      <c r="C839" s="9">
        <v>6</v>
      </c>
      <c r="D839" s="229">
        <v>11.3</v>
      </c>
      <c r="E839" s="230"/>
      <c r="F839" s="231"/>
      <c r="G839" s="231"/>
      <c r="H839" s="231"/>
      <c r="I839" s="231"/>
      <c r="J839" s="231"/>
      <c r="K839" s="231"/>
      <c r="L839" s="231"/>
      <c r="M839" s="231"/>
      <c r="N839" s="231"/>
      <c r="O839" s="231"/>
      <c r="P839" s="231"/>
      <c r="Q839" s="231"/>
      <c r="R839" s="231"/>
      <c r="S839" s="231"/>
      <c r="T839" s="231"/>
      <c r="U839" s="231"/>
      <c r="V839" s="231"/>
      <c r="W839" s="231"/>
      <c r="X839" s="231"/>
      <c r="Y839" s="231"/>
      <c r="Z839" s="231"/>
      <c r="AA839" s="231"/>
      <c r="AB839" s="231"/>
      <c r="AC839" s="231"/>
      <c r="AD839" s="231"/>
      <c r="AE839" s="231"/>
      <c r="AF839" s="231"/>
      <c r="AG839" s="231"/>
      <c r="AH839" s="231"/>
      <c r="AI839" s="231"/>
      <c r="AJ839" s="231"/>
      <c r="AK839" s="231"/>
      <c r="AL839" s="231"/>
      <c r="AM839" s="231"/>
      <c r="AN839" s="231"/>
      <c r="AO839" s="231"/>
      <c r="AP839" s="231"/>
      <c r="AQ839" s="231"/>
      <c r="AR839" s="231"/>
      <c r="AS839" s="231"/>
      <c r="AT839" s="231"/>
      <c r="AU839" s="231"/>
      <c r="AV839" s="231"/>
      <c r="AW839" s="231"/>
      <c r="AX839" s="231"/>
      <c r="AY839" s="231"/>
      <c r="AZ839" s="231"/>
      <c r="BA839" s="231"/>
      <c r="BB839" s="231"/>
      <c r="BC839" s="231"/>
      <c r="BD839" s="231"/>
      <c r="BE839" s="231"/>
      <c r="BF839" s="231"/>
      <c r="BG839" s="231"/>
      <c r="BH839" s="231"/>
      <c r="BI839" s="231"/>
      <c r="BJ839" s="231"/>
      <c r="BK839" s="231"/>
      <c r="BL839" s="231"/>
      <c r="BM839" s="232"/>
    </row>
    <row r="840" spans="1:65">
      <c r="A840" s="30"/>
      <c r="B840" s="20" t="s">
        <v>271</v>
      </c>
      <c r="C840" s="12"/>
      <c r="D840" s="236">
        <v>11.199999999999998</v>
      </c>
      <c r="E840" s="230"/>
      <c r="F840" s="231"/>
      <c r="G840" s="231"/>
      <c r="H840" s="231"/>
      <c r="I840" s="231"/>
      <c r="J840" s="231"/>
      <c r="K840" s="231"/>
      <c r="L840" s="231"/>
      <c r="M840" s="231"/>
      <c r="N840" s="231"/>
      <c r="O840" s="231"/>
      <c r="P840" s="231"/>
      <c r="Q840" s="231"/>
      <c r="R840" s="231"/>
      <c r="S840" s="231"/>
      <c r="T840" s="231"/>
      <c r="U840" s="231"/>
      <c r="V840" s="231"/>
      <c r="W840" s="231"/>
      <c r="X840" s="231"/>
      <c r="Y840" s="231"/>
      <c r="Z840" s="231"/>
      <c r="AA840" s="231"/>
      <c r="AB840" s="231"/>
      <c r="AC840" s="231"/>
      <c r="AD840" s="231"/>
      <c r="AE840" s="231"/>
      <c r="AF840" s="231"/>
      <c r="AG840" s="231"/>
      <c r="AH840" s="231"/>
      <c r="AI840" s="231"/>
      <c r="AJ840" s="231"/>
      <c r="AK840" s="231"/>
      <c r="AL840" s="231"/>
      <c r="AM840" s="231"/>
      <c r="AN840" s="231"/>
      <c r="AO840" s="231"/>
      <c r="AP840" s="231"/>
      <c r="AQ840" s="231"/>
      <c r="AR840" s="231"/>
      <c r="AS840" s="231"/>
      <c r="AT840" s="231"/>
      <c r="AU840" s="231"/>
      <c r="AV840" s="231"/>
      <c r="AW840" s="231"/>
      <c r="AX840" s="231"/>
      <c r="AY840" s="231"/>
      <c r="AZ840" s="231"/>
      <c r="BA840" s="231"/>
      <c r="BB840" s="231"/>
      <c r="BC840" s="231"/>
      <c r="BD840" s="231"/>
      <c r="BE840" s="231"/>
      <c r="BF840" s="231"/>
      <c r="BG840" s="231"/>
      <c r="BH840" s="231"/>
      <c r="BI840" s="231"/>
      <c r="BJ840" s="231"/>
      <c r="BK840" s="231"/>
      <c r="BL840" s="231"/>
      <c r="BM840" s="232"/>
    </row>
    <row r="841" spans="1:65">
      <c r="A841" s="30"/>
      <c r="B841" s="3" t="s">
        <v>272</v>
      </c>
      <c r="C841" s="29"/>
      <c r="D841" s="229">
        <v>11.3</v>
      </c>
      <c r="E841" s="230"/>
      <c r="F841" s="231"/>
      <c r="G841" s="231"/>
      <c r="H841" s="231"/>
      <c r="I841" s="231"/>
      <c r="J841" s="231"/>
      <c r="K841" s="231"/>
      <c r="L841" s="231"/>
      <c r="M841" s="231"/>
      <c r="N841" s="231"/>
      <c r="O841" s="231"/>
      <c r="P841" s="231"/>
      <c r="Q841" s="231"/>
      <c r="R841" s="231"/>
      <c r="S841" s="231"/>
      <c r="T841" s="231"/>
      <c r="U841" s="231"/>
      <c r="V841" s="231"/>
      <c r="W841" s="231"/>
      <c r="X841" s="231"/>
      <c r="Y841" s="231"/>
      <c r="Z841" s="231"/>
      <c r="AA841" s="231"/>
      <c r="AB841" s="231"/>
      <c r="AC841" s="231"/>
      <c r="AD841" s="231"/>
      <c r="AE841" s="231"/>
      <c r="AF841" s="231"/>
      <c r="AG841" s="231"/>
      <c r="AH841" s="231"/>
      <c r="AI841" s="231"/>
      <c r="AJ841" s="231"/>
      <c r="AK841" s="231"/>
      <c r="AL841" s="231"/>
      <c r="AM841" s="231"/>
      <c r="AN841" s="231"/>
      <c r="AO841" s="231"/>
      <c r="AP841" s="231"/>
      <c r="AQ841" s="231"/>
      <c r="AR841" s="231"/>
      <c r="AS841" s="231"/>
      <c r="AT841" s="231"/>
      <c r="AU841" s="231"/>
      <c r="AV841" s="231"/>
      <c r="AW841" s="231"/>
      <c r="AX841" s="231"/>
      <c r="AY841" s="231"/>
      <c r="AZ841" s="231"/>
      <c r="BA841" s="231"/>
      <c r="BB841" s="231"/>
      <c r="BC841" s="231"/>
      <c r="BD841" s="231"/>
      <c r="BE841" s="231"/>
      <c r="BF841" s="231"/>
      <c r="BG841" s="231"/>
      <c r="BH841" s="231"/>
      <c r="BI841" s="231"/>
      <c r="BJ841" s="231"/>
      <c r="BK841" s="231"/>
      <c r="BL841" s="231"/>
      <c r="BM841" s="232"/>
    </row>
    <row r="842" spans="1:65">
      <c r="A842" s="30"/>
      <c r="B842" s="3" t="s">
        <v>273</v>
      </c>
      <c r="C842" s="29"/>
      <c r="D842" s="229">
        <v>0.25298221281347083</v>
      </c>
      <c r="E842" s="230"/>
      <c r="F842" s="231"/>
      <c r="G842" s="231"/>
      <c r="H842" s="231"/>
      <c r="I842" s="231"/>
      <c r="J842" s="231"/>
      <c r="K842" s="231"/>
      <c r="L842" s="231"/>
      <c r="M842" s="231"/>
      <c r="N842" s="231"/>
      <c r="O842" s="231"/>
      <c r="P842" s="231"/>
      <c r="Q842" s="231"/>
      <c r="R842" s="231"/>
      <c r="S842" s="231"/>
      <c r="T842" s="231"/>
      <c r="U842" s="231"/>
      <c r="V842" s="231"/>
      <c r="W842" s="231"/>
      <c r="X842" s="231"/>
      <c r="Y842" s="231"/>
      <c r="Z842" s="231"/>
      <c r="AA842" s="231"/>
      <c r="AB842" s="231"/>
      <c r="AC842" s="231"/>
      <c r="AD842" s="231"/>
      <c r="AE842" s="231"/>
      <c r="AF842" s="231"/>
      <c r="AG842" s="231"/>
      <c r="AH842" s="231"/>
      <c r="AI842" s="231"/>
      <c r="AJ842" s="231"/>
      <c r="AK842" s="231"/>
      <c r="AL842" s="231"/>
      <c r="AM842" s="231"/>
      <c r="AN842" s="231"/>
      <c r="AO842" s="231"/>
      <c r="AP842" s="231"/>
      <c r="AQ842" s="231"/>
      <c r="AR842" s="231"/>
      <c r="AS842" s="231"/>
      <c r="AT842" s="231"/>
      <c r="AU842" s="231"/>
      <c r="AV842" s="231"/>
      <c r="AW842" s="231"/>
      <c r="AX842" s="231"/>
      <c r="AY842" s="231"/>
      <c r="AZ842" s="231"/>
      <c r="BA842" s="231"/>
      <c r="BB842" s="231"/>
      <c r="BC842" s="231"/>
      <c r="BD842" s="231"/>
      <c r="BE842" s="231"/>
      <c r="BF842" s="231"/>
      <c r="BG842" s="231"/>
      <c r="BH842" s="231"/>
      <c r="BI842" s="231"/>
      <c r="BJ842" s="231"/>
      <c r="BK842" s="231"/>
      <c r="BL842" s="231"/>
      <c r="BM842" s="232"/>
    </row>
    <row r="843" spans="1:65">
      <c r="A843" s="30"/>
      <c r="B843" s="3" t="s">
        <v>87</v>
      </c>
      <c r="C843" s="29"/>
      <c r="D843" s="13">
        <v>2.2587697572631328E-2</v>
      </c>
      <c r="E843" s="15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274</v>
      </c>
      <c r="C844" s="29"/>
      <c r="D844" s="13">
        <v>-1.1102230246251565E-16</v>
      </c>
      <c r="E844" s="15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275</v>
      </c>
      <c r="C845" s="47"/>
      <c r="D845" s="45" t="s">
        <v>276</v>
      </c>
      <c r="E845" s="15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754</v>
      </c>
      <c r="BM847" s="28" t="s">
        <v>327</v>
      </c>
    </row>
    <row r="848" spans="1:65" ht="15">
      <c r="A848" s="25" t="s">
        <v>41</v>
      </c>
      <c r="B848" s="18" t="s">
        <v>111</v>
      </c>
      <c r="C848" s="15" t="s">
        <v>112</v>
      </c>
      <c r="D848" s="16" t="s">
        <v>231</v>
      </c>
      <c r="E848" s="15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232</v>
      </c>
      <c r="C849" s="9" t="s">
        <v>232</v>
      </c>
      <c r="D849" s="151" t="s">
        <v>261</v>
      </c>
      <c r="E849" s="15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359</v>
      </c>
      <c r="E850" s="15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0.95</v>
      </c>
      <c r="E852" s="15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0.96</v>
      </c>
      <c r="E853" s="15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36</v>
      </c>
    </row>
    <row r="854" spans="1:65">
      <c r="A854" s="30"/>
      <c r="B854" s="19">
        <v>1</v>
      </c>
      <c r="C854" s="9">
        <v>3</v>
      </c>
      <c r="D854" s="11">
        <v>0.96</v>
      </c>
      <c r="E854" s="15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0.89</v>
      </c>
      <c r="E855" s="15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0.94499999999999995</v>
      </c>
    </row>
    <row r="856" spans="1:65">
      <c r="A856" s="30"/>
      <c r="B856" s="19">
        <v>1</v>
      </c>
      <c r="C856" s="9">
        <v>5</v>
      </c>
      <c r="D856" s="11">
        <v>0.95</v>
      </c>
      <c r="E856" s="15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61</v>
      </c>
    </row>
    <row r="857" spans="1:65">
      <c r="A857" s="30"/>
      <c r="B857" s="19">
        <v>1</v>
      </c>
      <c r="C857" s="9">
        <v>6</v>
      </c>
      <c r="D857" s="11">
        <v>0.96</v>
      </c>
      <c r="E857" s="15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271</v>
      </c>
      <c r="C858" s="12"/>
      <c r="D858" s="23">
        <v>0.94499999999999995</v>
      </c>
      <c r="E858" s="15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272</v>
      </c>
      <c r="C859" s="29"/>
      <c r="D859" s="11">
        <v>0.95499999999999996</v>
      </c>
      <c r="E859" s="15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273</v>
      </c>
      <c r="C860" s="29"/>
      <c r="D860" s="24">
        <v>2.7386127875258282E-2</v>
      </c>
      <c r="E860" s="15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87</v>
      </c>
      <c r="C861" s="29"/>
      <c r="D861" s="13">
        <v>2.8980029497627815E-2</v>
      </c>
      <c r="E861" s="15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274</v>
      </c>
      <c r="C862" s="29"/>
      <c r="D862" s="13">
        <v>0</v>
      </c>
      <c r="E862" s="15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275</v>
      </c>
      <c r="C863" s="47"/>
      <c r="D863" s="45" t="s">
        <v>276</v>
      </c>
      <c r="E863" s="15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755</v>
      </c>
      <c r="BM865" s="28" t="s">
        <v>327</v>
      </c>
    </row>
    <row r="866" spans="1:65" ht="15">
      <c r="A866" s="25" t="s">
        <v>44</v>
      </c>
      <c r="B866" s="18" t="s">
        <v>111</v>
      </c>
      <c r="C866" s="15" t="s">
        <v>112</v>
      </c>
      <c r="D866" s="16" t="s">
        <v>231</v>
      </c>
      <c r="E866" s="15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232</v>
      </c>
      <c r="C867" s="9" t="s">
        <v>232</v>
      </c>
      <c r="D867" s="151" t="s">
        <v>261</v>
      </c>
      <c r="E867" s="15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359</v>
      </c>
      <c r="E868" s="15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18">
        <v>115</v>
      </c>
      <c r="E870" s="220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  <c r="AA870" s="221"/>
      <c r="AB870" s="221"/>
      <c r="AC870" s="221"/>
      <c r="AD870" s="221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2">
        <v>1</v>
      </c>
    </row>
    <row r="871" spans="1:65">
      <c r="A871" s="30"/>
      <c r="B871" s="19">
        <v>1</v>
      </c>
      <c r="C871" s="9">
        <v>2</v>
      </c>
      <c r="D871" s="223">
        <v>117</v>
      </c>
      <c r="E871" s="220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  <c r="AA871" s="221"/>
      <c r="AB871" s="221"/>
      <c r="AC871" s="221"/>
      <c r="AD871" s="221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2">
        <v>17</v>
      </c>
    </row>
    <row r="872" spans="1:65">
      <c r="A872" s="30"/>
      <c r="B872" s="19">
        <v>1</v>
      </c>
      <c r="C872" s="9">
        <v>3</v>
      </c>
      <c r="D872" s="223">
        <v>120</v>
      </c>
      <c r="E872" s="220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  <c r="AA872" s="221"/>
      <c r="AB872" s="221"/>
      <c r="AC872" s="221"/>
      <c r="AD872" s="221"/>
      <c r="AE872" s="221"/>
      <c r="AF872" s="221"/>
      <c r="AG872" s="221"/>
      <c r="AH872" s="221"/>
      <c r="AI872" s="221"/>
      <c r="AJ872" s="221"/>
      <c r="AK872" s="221"/>
      <c r="AL872" s="221"/>
      <c r="AM872" s="221"/>
      <c r="AN872" s="221"/>
      <c r="AO872" s="221"/>
      <c r="AP872" s="221"/>
      <c r="AQ872" s="221"/>
      <c r="AR872" s="221"/>
      <c r="AS872" s="221"/>
      <c r="AT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G872" s="221"/>
      <c r="BH872" s="221"/>
      <c r="BI872" s="221"/>
      <c r="BJ872" s="221"/>
      <c r="BK872" s="221"/>
      <c r="BL872" s="221"/>
      <c r="BM872" s="222">
        <v>16</v>
      </c>
    </row>
    <row r="873" spans="1:65">
      <c r="A873" s="30"/>
      <c r="B873" s="19">
        <v>1</v>
      </c>
      <c r="C873" s="9">
        <v>4</v>
      </c>
      <c r="D873" s="223">
        <v>112</v>
      </c>
      <c r="E873" s="220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  <c r="AA873" s="221"/>
      <c r="AB873" s="221"/>
      <c r="AC873" s="221"/>
      <c r="AD873" s="221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222">
        <v>117.333333333333</v>
      </c>
    </row>
    <row r="874" spans="1:65">
      <c r="A874" s="30"/>
      <c r="B874" s="19">
        <v>1</v>
      </c>
      <c r="C874" s="9">
        <v>5</v>
      </c>
      <c r="D874" s="223">
        <v>125</v>
      </c>
      <c r="E874" s="220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  <c r="AA874" s="221"/>
      <c r="AB874" s="221"/>
      <c r="AC874" s="221"/>
      <c r="AD874" s="221"/>
      <c r="AE874" s="221"/>
      <c r="AF874" s="221"/>
      <c r="AG874" s="221"/>
      <c r="AH874" s="221"/>
      <c r="AI874" s="221"/>
      <c r="AJ874" s="221"/>
      <c r="AK874" s="221"/>
      <c r="AL874" s="221"/>
      <c r="AM874" s="221"/>
      <c r="AN874" s="221"/>
      <c r="AO874" s="221"/>
      <c r="AP874" s="221"/>
      <c r="AQ874" s="221"/>
      <c r="AR874" s="221"/>
      <c r="AS874" s="221"/>
      <c r="AT874" s="221"/>
      <c r="AU874" s="221"/>
      <c r="AV874" s="221"/>
      <c r="AW874" s="221"/>
      <c r="AX874" s="221"/>
      <c r="AY874" s="221"/>
      <c r="AZ874" s="221"/>
      <c r="BA874" s="221"/>
      <c r="BB874" s="221"/>
      <c r="BC874" s="221"/>
      <c r="BD874" s="221"/>
      <c r="BE874" s="221"/>
      <c r="BF874" s="221"/>
      <c r="BG874" s="221"/>
      <c r="BH874" s="221"/>
      <c r="BI874" s="221"/>
      <c r="BJ874" s="221"/>
      <c r="BK874" s="221"/>
      <c r="BL874" s="221"/>
      <c r="BM874" s="222">
        <v>62</v>
      </c>
    </row>
    <row r="875" spans="1:65">
      <c r="A875" s="30"/>
      <c r="B875" s="19">
        <v>1</v>
      </c>
      <c r="C875" s="9">
        <v>6</v>
      </c>
      <c r="D875" s="223">
        <v>115</v>
      </c>
      <c r="E875" s="220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  <c r="AA875" s="221"/>
      <c r="AB875" s="221"/>
      <c r="AC875" s="221"/>
      <c r="AD875" s="221"/>
      <c r="AE875" s="221"/>
      <c r="AF875" s="221"/>
      <c r="AG875" s="221"/>
      <c r="AH875" s="221"/>
      <c r="AI875" s="221"/>
      <c r="AJ875" s="221"/>
      <c r="AK875" s="221"/>
      <c r="AL875" s="221"/>
      <c r="AM875" s="221"/>
      <c r="AN875" s="221"/>
      <c r="AO875" s="221"/>
      <c r="AP875" s="221"/>
      <c r="AQ875" s="221"/>
      <c r="AR875" s="221"/>
      <c r="AS875" s="221"/>
      <c r="AT875" s="221"/>
      <c r="AU875" s="221"/>
      <c r="AV875" s="221"/>
      <c r="AW875" s="221"/>
      <c r="AX875" s="221"/>
      <c r="AY875" s="221"/>
      <c r="AZ875" s="221"/>
      <c r="BA875" s="221"/>
      <c r="BB875" s="221"/>
      <c r="BC875" s="221"/>
      <c r="BD875" s="221"/>
      <c r="BE875" s="221"/>
      <c r="BF875" s="221"/>
      <c r="BG875" s="221"/>
      <c r="BH875" s="221"/>
      <c r="BI875" s="221"/>
      <c r="BJ875" s="221"/>
      <c r="BK875" s="221"/>
      <c r="BL875" s="221"/>
      <c r="BM875" s="226"/>
    </row>
    <row r="876" spans="1:65">
      <c r="A876" s="30"/>
      <c r="B876" s="20" t="s">
        <v>271</v>
      </c>
      <c r="C876" s="12"/>
      <c r="D876" s="227">
        <v>117.33333333333333</v>
      </c>
      <c r="E876" s="220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  <c r="AA876" s="221"/>
      <c r="AB876" s="221"/>
      <c r="AC876" s="221"/>
      <c r="AD876" s="221"/>
      <c r="AE876" s="221"/>
      <c r="AF876" s="221"/>
      <c r="AG876" s="221"/>
      <c r="AH876" s="221"/>
      <c r="AI876" s="221"/>
      <c r="AJ876" s="221"/>
      <c r="AK876" s="221"/>
      <c r="AL876" s="221"/>
      <c r="AM876" s="221"/>
      <c r="AN876" s="221"/>
      <c r="AO876" s="221"/>
      <c r="AP876" s="221"/>
      <c r="AQ876" s="221"/>
      <c r="AR876" s="221"/>
      <c r="AS876" s="221"/>
      <c r="AT876" s="221"/>
      <c r="AU876" s="221"/>
      <c r="AV876" s="221"/>
      <c r="AW876" s="221"/>
      <c r="AX876" s="221"/>
      <c r="AY876" s="221"/>
      <c r="AZ876" s="221"/>
      <c r="BA876" s="221"/>
      <c r="BB876" s="221"/>
      <c r="BC876" s="221"/>
      <c r="BD876" s="221"/>
      <c r="BE876" s="221"/>
      <c r="BF876" s="221"/>
      <c r="BG876" s="221"/>
      <c r="BH876" s="221"/>
      <c r="BI876" s="221"/>
      <c r="BJ876" s="221"/>
      <c r="BK876" s="221"/>
      <c r="BL876" s="221"/>
      <c r="BM876" s="226"/>
    </row>
    <row r="877" spans="1:65">
      <c r="A877" s="30"/>
      <c r="B877" s="3" t="s">
        <v>272</v>
      </c>
      <c r="C877" s="29"/>
      <c r="D877" s="223">
        <v>116</v>
      </c>
      <c r="E877" s="220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  <c r="AA877" s="221"/>
      <c r="AB877" s="221"/>
      <c r="AC877" s="221"/>
      <c r="AD877" s="221"/>
      <c r="AE877" s="221"/>
      <c r="AF877" s="221"/>
      <c r="AG877" s="221"/>
      <c r="AH877" s="221"/>
      <c r="AI877" s="221"/>
      <c r="AJ877" s="221"/>
      <c r="AK877" s="221"/>
      <c r="AL877" s="221"/>
      <c r="AM877" s="221"/>
      <c r="AN877" s="221"/>
      <c r="AO877" s="221"/>
      <c r="AP877" s="221"/>
      <c r="AQ877" s="221"/>
      <c r="AR877" s="221"/>
      <c r="AS877" s="221"/>
      <c r="AT877" s="221"/>
      <c r="AU877" s="221"/>
      <c r="AV877" s="221"/>
      <c r="AW877" s="221"/>
      <c r="AX877" s="221"/>
      <c r="AY877" s="221"/>
      <c r="AZ877" s="221"/>
      <c r="BA877" s="221"/>
      <c r="BB877" s="221"/>
      <c r="BC877" s="221"/>
      <c r="BD877" s="221"/>
      <c r="BE877" s="221"/>
      <c r="BF877" s="221"/>
      <c r="BG877" s="221"/>
      <c r="BH877" s="221"/>
      <c r="BI877" s="221"/>
      <c r="BJ877" s="221"/>
      <c r="BK877" s="221"/>
      <c r="BL877" s="221"/>
      <c r="BM877" s="226"/>
    </row>
    <row r="878" spans="1:65">
      <c r="A878" s="30"/>
      <c r="B878" s="3" t="s">
        <v>273</v>
      </c>
      <c r="C878" s="29"/>
      <c r="D878" s="223">
        <v>4.589843860815602</v>
      </c>
      <c r="E878" s="220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  <c r="AA878" s="221"/>
      <c r="AB878" s="221"/>
      <c r="AC878" s="221"/>
      <c r="AD878" s="221"/>
      <c r="AE878" s="221"/>
      <c r="AF878" s="221"/>
      <c r="AG878" s="221"/>
      <c r="AH878" s="221"/>
      <c r="AI878" s="221"/>
      <c r="AJ878" s="221"/>
      <c r="AK878" s="221"/>
      <c r="AL878" s="221"/>
      <c r="AM878" s="221"/>
      <c r="AN878" s="221"/>
      <c r="AO878" s="221"/>
      <c r="AP878" s="221"/>
      <c r="AQ878" s="221"/>
      <c r="AR878" s="221"/>
      <c r="AS878" s="221"/>
      <c r="AT878" s="221"/>
      <c r="AU878" s="221"/>
      <c r="AV878" s="221"/>
      <c r="AW878" s="221"/>
      <c r="AX878" s="221"/>
      <c r="AY878" s="221"/>
      <c r="AZ878" s="221"/>
      <c r="BA878" s="221"/>
      <c r="BB878" s="221"/>
      <c r="BC878" s="221"/>
      <c r="BD878" s="221"/>
      <c r="BE878" s="221"/>
      <c r="BF878" s="221"/>
      <c r="BG878" s="221"/>
      <c r="BH878" s="221"/>
      <c r="BI878" s="221"/>
      <c r="BJ878" s="221"/>
      <c r="BK878" s="221"/>
      <c r="BL878" s="221"/>
      <c r="BM878" s="226"/>
    </row>
    <row r="879" spans="1:65">
      <c r="A879" s="30"/>
      <c r="B879" s="3" t="s">
        <v>87</v>
      </c>
      <c r="C879" s="29"/>
      <c r="D879" s="13">
        <v>3.9117987450132972E-2</v>
      </c>
      <c r="E879" s="15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274</v>
      </c>
      <c r="C880" s="29"/>
      <c r="D880" s="13">
        <v>2.886579864025407E-15</v>
      </c>
      <c r="E880" s="15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275</v>
      </c>
      <c r="C881" s="47"/>
      <c r="D881" s="45" t="s">
        <v>276</v>
      </c>
      <c r="E881" s="15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756</v>
      </c>
      <c r="BM883" s="28" t="s">
        <v>327</v>
      </c>
    </row>
    <row r="884" spans="1:65" ht="15">
      <c r="A884" s="25" t="s">
        <v>45</v>
      </c>
      <c r="B884" s="18" t="s">
        <v>111</v>
      </c>
      <c r="C884" s="15" t="s">
        <v>112</v>
      </c>
      <c r="D884" s="16" t="s">
        <v>231</v>
      </c>
      <c r="E884" s="15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232</v>
      </c>
      <c r="C885" s="9" t="s">
        <v>232</v>
      </c>
      <c r="D885" s="151" t="s">
        <v>261</v>
      </c>
      <c r="E885" s="15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360</v>
      </c>
      <c r="E886" s="15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/>
      <c r="C887" s="9"/>
      <c r="D887" s="26"/>
      <c r="E887" s="15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8">
        <v>1</v>
      </c>
      <c r="C888" s="14">
        <v>1</v>
      </c>
      <c r="D888" s="233">
        <v>48</v>
      </c>
      <c r="E888" s="230"/>
      <c r="F888" s="231"/>
      <c r="G888" s="231"/>
      <c r="H888" s="231"/>
      <c r="I888" s="231"/>
      <c r="J888" s="231"/>
      <c r="K888" s="231"/>
      <c r="L888" s="231"/>
      <c r="M888" s="231"/>
      <c r="N888" s="231"/>
      <c r="O888" s="231"/>
      <c r="P888" s="231"/>
      <c r="Q888" s="231"/>
      <c r="R888" s="231"/>
      <c r="S888" s="231"/>
      <c r="T888" s="231"/>
      <c r="U888" s="231"/>
      <c r="V888" s="231"/>
      <c r="W888" s="231"/>
      <c r="X888" s="231"/>
      <c r="Y888" s="231"/>
      <c r="Z888" s="231"/>
      <c r="AA888" s="231"/>
      <c r="AB888" s="231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4">
        <v>1</v>
      </c>
    </row>
    <row r="889" spans="1:65">
      <c r="A889" s="30"/>
      <c r="B889" s="19">
        <v>1</v>
      </c>
      <c r="C889" s="9">
        <v>2</v>
      </c>
      <c r="D889" s="229">
        <v>48</v>
      </c>
      <c r="E889" s="230"/>
      <c r="F889" s="231"/>
      <c r="G889" s="231"/>
      <c r="H889" s="231"/>
      <c r="I889" s="231"/>
      <c r="J889" s="231"/>
      <c r="K889" s="231"/>
      <c r="L889" s="231"/>
      <c r="M889" s="231"/>
      <c r="N889" s="231"/>
      <c r="O889" s="231"/>
      <c r="P889" s="231"/>
      <c r="Q889" s="231"/>
      <c r="R889" s="231"/>
      <c r="S889" s="231"/>
      <c r="T889" s="231"/>
      <c r="U889" s="231"/>
      <c r="V889" s="231"/>
      <c r="W889" s="231"/>
      <c r="X889" s="231"/>
      <c r="Y889" s="231"/>
      <c r="Z889" s="231"/>
      <c r="AA889" s="231"/>
      <c r="AB889" s="231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4">
        <v>18</v>
      </c>
    </row>
    <row r="890" spans="1:65">
      <c r="A890" s="30"/>
      <c r="B890" s="19">
        <v>1</v>
      </c>
      <c r="C890" s="9">
        <v>3</v>
      </c>
      <c r="D890" s="229">
        <v>51</v>
      </c>
      <c r="E890" s="230"/>
      <c r="F890" s="231"/>
      <c r="G890" s="231"/>
      <c r="H890" s="231"/>
      <c r="I890" s="231"/>
      <c r="J890" s="231"/>
      <c r="K890" s="231"/>
      <c r="L890" s="231"/>
      <c r="M890" s="231"/>
      <c r="N890" s="231"/>
      <c r="O890" s="231"/>
      <c r="P890" s="231"/>
      <c r="Q890" s="231"/>
      <c r="R890" s="231"/>
      <c r="S890" s="231"/>
      <c r="T890" s="231"/>
      <c r="U890" s="231"/>
      <c r="V890" s="231"/>
      <c r="W890" s="231"/>
      <c r="X890" s="231"/>
      <c r="Y890" s="231"/>
      <c r="Z890" s="231"/>
      <c r="AA890" s="231"/>
      <c r="AB890" s="231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4">
        <v>16</v>
      </c>
    </row>
    <row r="891" spans="1:65">
      <c r="A891" s="30"/>
      <c r="B891" s="19">
        <v>1</v>
      </c>
      <c r="C891" s="9">
        <v>4</v>
      </c>
      <c r="D891" s="229">
        <v>49</v>
      </c>
      <c r="E891" s="230"/>
      <c r="F891" s="231"/>
      <c r="G891" s="231"/>
      <c r="H891" s="231"/>
      <c r="I891" s="231"/>
      <c r="J891" s="231"/>
      <c r="K891" s="231"/>
      <c r="L891" s="231"/>
      <c r="M891" s="231"/>
      <c r="N891" s="231"/>
      <c r="O891" s="231"/>
      <c r="P891" s="231"/>
      <c r="Q891" s="231"/>
      <c r="R891" s="231"/>
      <c r="S891" s="231"/>
      <c r="T891" s="231"/>
      <c r="U891" s="231"/>
      <c r="V891" s="231"/>
      <c r="W891" s="231"/>
      <c r="X891" s="231"/>
      <c r="Y891" s="231"/>
      <c r="Z891" s="231"/>
      <c r="AA891" s="231"/>
      <c r="AB891" s="231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4">
        <v>48.8333333333333</v>
      </c>
    </row>
    <row r="892" spans="1:65">
      <c r="A892" s="30"/>
      <c r="B892" s="19">
        <v>1</v>
      </c>
      <c r="C892" s="9">
        <v>5</v>
      </c>
      <c r="D892" s="229">
        <v>49</v>
      </c>
      <c r="E892" s="230"/>
      <c r="F892" s="231"/>
      <c r="G892" s="231"/>
      <c r="H892" s="231"/>
      <c r="I892" s="231"/>
      <c r="J892" s="231"/>
      <c r="K892" s="231"/>
      <c r="L892" s="231"/>
      <c r="M892" s="231"/>
      <c r="N892" s="231"/>
      <c r="O892" s="231"/>
      <c r="P892" s="231"/>
      <c r="Q892" s="231"/>
      <c r="R892" s="231"/>
      <c r="S892" s="231"/>
      <c r="T892" s="231"/>
      <c r="U892" s="231"/>
      <c r="V892" s="231"/>
      <c r="W892" s="231"/>
      <c r="X892" s="231"/>
      <c r="Y892" s="231"/>
      <c r="Z892" s="231"/>
      <c r="AA892" s="231"/>
      <c r="AB892" s="231"/>
      <c r="AC892" s="231"/>
      <c r="AD892" s="231"/>
      <c r="AE892" s="231"/>
      <c r="AF892" s="231"/>
      <c r="AG892" s="231"/>
      <c r="AH892" s="231"/>
      <c r="AI892" s="231"/>
      <c r="AJ892" s="231"/>
      <c r="AK892" s="231"/>
      <c r="AL892" s="231"/>
      <c r="AM892" s="231"/>
      <c r="AN892" s="231"/>
      <c r="AO892" s="231"/>
      <c r="AP892" s="231"/>
      <c r="AQ892" s="231"/>
      <c r="AR892" s="231"/>
      <c r="AS892" s="231"/>
      <c r="AT892" s="231"/>
      <c r="AU892" s="231"/>
      <c r="AV892" s="231"/>
      <c r="AW892" s="231"/>
      <c r="AX892" s="231"/>
      <c r="AY892" s="231"/>
      <c r="AZ892" s="231"/>
      <c r="BA892" s="231"/>
      <c r="BB892" s="231"/>
      <c r="BC892" s="231"/>
      <c r="BD892" s="231"/>
      <c r="BE892" s="231"/>
      <c r="BF892" s="231"/>
      <c r="BG892" s="231"/>
      <c r="BH892" s="231"/>
      <c r="BI892" s="231"/>
      <c r="BJ892" s="231"/>
      <c r="BK892" s="231"/>
      <c r="BL892" s="231"/>
      <c r="BM892" s="234">
        <v>63</v>
      </c>
    </row>
    <row r="893" spans="1:65">
      <c r="A893" s="30"/>
      <c r="B893" s="19">
        <v>1</v>
      </c>
      <c r="C893" s="9">
        <v>6</v>
      </c>
      <c r="D893" s="229">
        <v>48</v>
      </c>
      <c r="E893" s="230"/>
      <c r="F893" s="231"/>
      <c r="G893" s="231"/>
      <c r="H893" s="231"/>
      <c r="I893" s="231"/>
      <c r="J893" s="231"/>
      <c r="K893" s="231"/>
      <c r="L893" s="231"/>
      <c r="M893" s="231"/>
      <c r="N893" s="231"/>
      <c r="O893" s="231"/>
      <c r="P893" s="231"/>
      <c r="Q893" s="231"/>
      <c r="R893" s="231"/>
      <c r="S893" s="231"/>
      <c r="T893" s="231"/>
      <c r="U893" s="231"/>
      <c r="V893" s="231"/>
      <c r="W893" s="231"/>
      <c r="X893" s="231"/>
      <c r="Y893" s="231"/>
      <c r="Z893" s="231"/>
      <c r="AA893" s="231"/>
      <c r="AB893" s="231"/>
      <c r="AC893" s="231"/>
      <c r="AD893" s="231"/>
      <c r="AE893" s="231"/>
      <c r="AF893" s="231"/>
      <c r="AG893" s="231"/>
      <c r="AH893" s="231"/>
      <c r="AI893" s="231"/>
      <c r="AJ893" s="231"/>
      <c r="AK893" s="231"/>
      <c r="AL893" s="231"/>
      <c r="AM893" s="231"/>
      <c r="AN893" s="231"/>
      <c r="AO893" s="231"/>
      <c r="AP893" s="231"/>
      <c r="AQ893" s="231"/>
      <c r="AR893" s="231"/>
      <c r="AS893" s="231"/>
      <c r="AT893" s="231"/>
      <c r="AU893" s="231"/>
      <c r="AV893" s="231"/>
      <c r="AW893" s="231"/>
      <c r="AX893" s="231"/>
      <c r="AY893" s="231"/>
      <c r="AZ893" s="231"/>
      <c r="BA893" s="231"/>
      <c r="BB893" s="231"/>
      <c r="BC893" s="231"/>
      <c r="BD893" s="231"/>
      <c r="BE893" s="231"/>
      <c r="BF893" s="231"/>
      <c r="BG893" s="231"/>
      <c r="BH893" s="231"/>
      <c r="BI893" s="231"/>
      <c r="BJ893" s="231"/>
      <c r="BK893" s="231"/>
      <c r="BL893" s="231"/>
      <c r="BM893" s="232"/>
    </row>
    <row r="894" spans="1:65">
      <c r="A894" s="30"/>
      <c r="B894" s="20" t="s">
        <v>271</v>
      </c>
      <c r="C894" s="12"/>
      <c r="D894" s="236">
        <v>48.833333333333336</v>
      </c>
      <c r="E894" s="230"/>
      <c r="F894" s="231"/>
      <c r="G894" s="231"/>
      <c r="H894" s="231"/>
      <c r="I894" s="231"/>
      <c r="J894" s="231"/>
      <c r="K894" s="231"/>
      <c r="L894" s="231"/>
      <c r="M894" s="231"/>
      <c r="N894" s="231"/>
      <c r="O894" s="231"/>
      <c r="P894" s="231"/>
      <c r="Q894" s="231"/>
      <c r="R894" s="231"/>
      <c r="S894" s="231"/>
      <c r="T894" s="231"/>
      <c r="U894" s="231"/>
      <c r="V894" s="231"/>
      <c r="W894" s="231"/>
      <c r="X894" s="231"/>
      <c r="Y894" s="231"/>
      <c r="Z894" s="231"/>
      <c r="AA894" s="231"/>
      <c r="AB894" s="231"/>
      <c r="AC894" s="231"/>
      <c r="AD894" s="231"/>
      <c r="AE894" s="231"/>
      <c r="AF894" s="231"/>
      <c r="AG894" s="231"/>
      <c r="AH894" s="231"/>
      <c r="AI894" s="231"/>
      <c r="AJ894" s="231"/>
      <c r="AK894" s="231"/>
      <c r="AL894" s="231"/>
      <c r="AM894" s="231"/>
      <c r="AN894" s="231"/>
      <c r="AO894" s="231"/>
      <c r="AP894" s="231"/>
      <c r="AQ894" s="231"/>
      <c r="AR894" s="231"/>
      <c r="AS894" s="231"/>
      <c r="AT894" s="231"/>
      <c r="AU894" s="231"/>
      <c r="AV894" s="231"/>
      <c r="AW894" s="231"/>
      <c r="AX894" s="231"/>
      <c r="AY894" s="231"/>
      <c r="AZ894" s="231"/>
      <c r="BA894" s="231"/>
      <c r="BB894" s="231"/>
      <c r="BC894" s="231"/>
      <c r="BD894" s="231"/>
      <c r="BE894" s="231"/>
      <c r="BF894" s="231"/>
      <c r="BG894" s="231"/>
      <c r="BH894" s="231"/>
      <c r="BI894" s="231"/>
      <c r="BJ894" s="231"/>
      <c r="BK894" s="231"/>
      <c r="BL894" s="231"/>
      <c r="BM894" s="232"/>
    </row>
    <row r="895" spans="1:65">
      <c r="A895" s="30"/>
      <c r="B895" s="3" t="s">
        <v>272</v>
      </c>
      <c r="C895" s="29"/>
      <c r="D895" s="229">
        <v>48.5</v>
      </c>
      <c r="E895" s="230"/>
      <c r="F895" s="231"/>
      <c r="G895" s="231"/>
      <c r="H895" s="231"/>
      <c r="I895" s="231"/>
      <c r="J895" s="231"/>
      <c r="K895" s="231"/>
      <c r="L895" s="231"/>
      <c r="M895" s="231"/>
      <c r="N895" s="231"/>
      <c r="O895" s="231"/>
      <c r="P895" s="231"/>
      <c r="Q895" s="231"/>
      <c r="R895" s="231"/>
      <c r="S895" s="231"/>
      <c r="T895" s="231"/>
      <c r="U895" s="231"/>
      <c r="V895" s="231"/>
      <c r="W895" s="231"/>
      <c r="X895" s="231"/>
      <c r="Y895" s="231"/>
      <c r="Z895" s="231"/>
      <c r="AA895" s="231"/>
      <c r="AB895" s="231"/>
      <c r="AC895" s="231"/>
      <c r="AD895" s="231"/>
      <c r="AE895" s="231"/>
      <c r="AF895" s="231"/>
      <c r="AG895" s="231"/>
      <c r="AH895" s="231"/>
      <c r="AI895" s="231"/>
      <c r="AJ895" s="231"/>
      <c r="AK895" s="231"/>
      <c r="AL895" s="231"/>
      <c r="AM895" s="231"/>
      <c r="AN895" s="231"/>
      <c r="AO895" s="231"/>
      <c r="AP895" s="231"/>
      <c r="AQ895" s="231"/>
      <c r="AR895" s="231"/>
      <c r="AS895" s="231"/>
      <c r="AT895" s="231"/>
      <c r="AU895" s="231"/>
      <c r="AV895" s="231"/>
      <c r="AW895" s="231"/>
      <c r="AX895" s="231"/>
      <c r="AY895" s="231"/>
      <c r="AZ895" s="231"/>
      <c r="BA895" s="231"/>
      <c r="BB895" s="231"/>
      <c r="BC895" s="231"/>
      <c r="BD895" s="231"/>
      <c r="BE895" s="231"/>
      <c r="BF895" s="231"/>
      <c r="BG895" s="231"/>
      <c r="BH895" s="231"/>
      <c r="BI895" s="231"/>
      <c r="BJ895" s="231"/>
      <c r="BK895" s="231"/>
      <c r="BL895" s="231"/>
      <c r="BM895" s="232"/>
    </row>
    <row r="896" spans="1:65">
      <c r="A896" s="30"/>
      <c r="B896" s="3" t="s">
        <v>273</v>
      </c>
      <c r="C896" s="29"/>
      <c r="D896" s="229">
        <v>1.169045194450012</v>
      </c>
      <c r="E896" s="230"/>
      <c r="F896" s="231"/>
      <c r="G896" s="231"/>
      <c r="H896" s="231"/>
      <c r="I896" s="231"/>
      <c r="J896" s="231"/>
      <c r="K896" s="231"/>
      <c r="L896" s="231"/>
      <c r="M896" s="231"/>
      <c r="N896" s="231"/>
      <c r="O896" s="231"/>
      <c r="P896" s="231"/>
      <c r="Q896" s="231"/>
      <c r="R896" s="231"/>
      <c r="S896" s="231"/>
      <c r="T896" s="231"/>
      <c r="U896" s="231"/>
      <c r="V896" s="231"/>
      <c r="W896" s="231"/>
      <c r="X896" s="231"/>
      <c r="Y896" s="231"/>
      <c r="Z896" s="231"/>
      <c r="AA896" s="231"/>
      <c r="AB896" s="231"/>
      <c r="AC896" s="231"/>
      <c r="AD896" s="231"/>
      <c r="AE896" s="231"/>
      <c r="AF896" s="231"/>
      <c r="AG896" s="231"/>
      <c r="AH896" s="231"/>
      <c r="AI896" s="231"/>
      <c r="AJ896" s="231"/>
      <c r="AK896" s="231"/>
      <c r="AL896" s="231"/>
      <c r="AM896" s="231"/>
      <c r="AN896" s="231"/>
      <c r="AO896" s="231"/>
      <c r="AP896" s="231"/>
      <c r="AQ896" s="231"/>
      <c r="AR896" s="231"/>
      <c r="AS896" s="231"/>
      <c r="AT896" s="231"/>
      <c r="AU896" s="231"/>
      <c r="AV896" s="231"/>
      <c r="AW896" s="231"/>
      <c r="AX896" s="231"/>
      <c r="AY896" s="231"/>
      <c r="AZ896" s="231"/>
      <c r="BA896" s="231"/>
      <c r="BB896" s="231"/>
      <c r="BC896" s="231"/>
      <c r="BD896" s="231"/>
      <c r="BE896" s="231"/>
      <c r="BF896" s="231"/>
      <c r="BG896" s="231"/>
      <c r="BH896" s="231"/>
      <c r="BI896" s="231"/>
      <c r="BJ896" s="231"/>
      <c r="BK896" s="231"/>
      <c r="BL896" s="231"/>
      <c r="BM896" s="232"/>
    </row>
    <row r="897" spans="1:65">
      <c r="A897" s="30"/>
      <c r="B897" s="3" t="s">
        <v>87</v>
      </c>
      <c r="C897" s="29"/>
      <c r="D897" s="13">
        <v>2.3939492036519017E-2</v>
      </c>
      <c r="E897" s="15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274</v>
      </c>
      <c r="C898" s="29"/>
      <c r="D898" s="13">
        <v>6.6613381477509392E-16</v>
      </c>
      <c r="E898" s="15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275</v>
      </c>
      <c r="C899" s="47"/>
      <c r="D899" s="45" t="s">
        <v>276</v>
      </c>
      <c r="E899" s="15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761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3" t="s">
        <v>46</v>
      </c>
      <c r="D2" s="164" t="s">
        <v>47</v>
      </c>
      <c r="E2" s="77" t="s">
        <v>2</v>
      </c>
      <c r="F2" s="165" t="s">
        <v>46</v>
      </c>
      <c r="G2" s="78" t="s">
        <v>47</v>
      </c>
      <c r="H2" s="79" t="s">
        <v>2</v>
      </c>
      <c r="I2" s="165" t="s">
        <v>46</v>
      </c>
      <c r="J2" s="78" t="s">
        <v>47</v>
      </c>
      <c r="K2" s="74"/>
    </row>
    <row r="3" spans="1:11" ht="15.75" customHeight="1">
      <c r="A3" s="75"/>
      <c r="B3" s="167" t="s">
        <v>185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5"/>
      <c r="B4" s="173" t="s">
        <v>49</v>
      </c>
      <c r="C4" s="161" t="s">
        <v>3</v>
      </c>
      <c r="D4" s="171">
        <v>101.151258333333</v>
      </c>
      <c r="E4" s="173" t="s">
        <v>53</v>
      </c>
      <c r="F4" s="161" t="s">
        <v>3</v>
      </c>
      <c r="G4" s="172">
        <v>1.85666666666667</v>
      </c>
      <c r="H4" s="174" t="s">
        <v>61</v>
      </c>
      <c r="I4" s="161" t="s">
        <v>3</v>
      </c>
      <c r="J4" s="172">
        <v>1.59852134282924</v>
      </c>
    </row>
    <row r="5" spans="1:11" ht="15.75" customHeight="1">
      <c r="A5" s="75"/>
      <c r="B5" s="173" t="s">
        <v>82</v>
      </c>
      <c r="C5" s="161" t="s">
        <v>3</v>
      </c>
      <c r="D5" s="36">
        <v>0.543333333333333</v>
      </c>
      <c r="E5" s="173" t="s">
        <v>59</v>
      </c>
      <c r="F5" s="161" t="s">
        <v>3</v>
      </c>
      <c r="G5" s="175">
        <v>5.0757575757575798E-3</v>
      </c>
      <c r="H5" s="7" t="s">
        <v>757</v>
      </c>
      <c r="I5" s="161" t="s">
        <v>757</v>
      </c>
      <c r="J5" s="37" t="s">
        <v>757</v>
      </c>
    </row>
    <row r="6" spans="1:11" ht="15.75" customHeight="1">
      <c r="A6" s="75"/>
      <c r="B6" s="167" t="s">
        <v>207</v>
      </c>
      <c r="C6" s="166"/>
      <c r="D6" s="168"/>
      <c r="E6" s="166"/>
      <c r="F6" s="166"/>
      <c r="G6" s="169"/>
      <c r="H6" s="166"/>
      <c r="I6" s="166"/>
      <c r="J6" s="170"/>
    </row>
    <row r="7" spans="1:11" ht="15.75" customHeight="1">
      <c r="A7" s="75"/>
      <c r="B7" s="173" t="s">
        <v>10</v>
      </c>
      <c r="C7" s="161" t="s">
        <v>3</v>
      </c>
      <c r="D7" s="171">
        <v>169.59100079986999</v>
      </c>
      <c r="E7" s="173" t="s">
        <v>40</v>
      </c>
      <c r="F7" s="161" t="s">
        <v>3</v>
      </c>
      <c r="G7" s="172">
        <v>2.9972644385090002</v>
      </c>
      <c r="H7" s="174" t="s">
        <v>12</v>
      </c>
      <c r="I7" s="161" t="s">
        <v>3</v>
      </c>
      <c r="J7" s="172">
        <v>2.78550860151599</v>
      </c>
    </row>
    <row r="8" spans="1:11" ht="15.75" customHeight="1">
      <c r="A8" s="75"/>
      <c r="B8" s="173" t="s">
        <v>53</v>
      </c>
      <c r="C8" s="161" t="s">
        <v>3</v>
      </c>
      <c r="D8" s="36">
        <v>0.173646666666667</v>
      </c>
      <c r="E8" s="173" t="s">
        <v>125</v>
      </c>
      <c r="F8" s="161" t="s">
        <v>83</v>
      </c>
      <c r="G8" s="38" t="s">
        <v>105</v>
      </c>
      <c r="H8" s="174" t="s">
        <v>65</v>
      </c>
      <c r="I8" s="161" t="s">
        <v>3</v>
      </c>
      <c r="J8" s="175">
        <v>9.5158697188813604E-2</v>
      </c>
    </row>
    <row r="9" spans="1:11" ht="15.75" customHeight="1">
      <c r="A9" s="75"/>
      <c r="B9" s="173" t="s">
        <v>31</v>
      </c>
      <c r="C9" s="161" t="s">
        <v>3</v>
      </c>
      <c r="D9" s="176">
        <v>12.476551626602999</v>
      </c>
      <c r="E9" s="173" t="s">
        <v>59</v>
      </c>
      <c r="F9" s="161" t="s">
        <v>3</v>
      </c>
      <c r="G9" s="175">
        <v>4.0606060606060597E-3</v>
      </c>
      <c r="H9" s="7" t="s">
        <v>757</v>
      </c>
      <c r="I9" s="161" t="s">
        <v>757</v>
      </c>
      <c r="J9" s="37" t="s">
        <v>757</v>
      </c>
    </row>
    <row r="10" spans="1:11" ht="15.75" customHeight="1">
      <c r="A10" s="75"/>
      <c r="B10" s="173" t="s">
        <v>124</v>
      </c>
      <c r="C10" s="161" t="s">
        <v>83</v>
      </c>
      <c r="D10" s="176">
        <v>16.1666666666667</v>
      </c>
      <c r="E10" s="173" t="s">
        <v>62</v>
      </c>
      <c r="F10" s="161" t="s">
        <v>1</v>
      </c>
      <c r="G10" s="175">
        <v>6.7683333333333304E-2</v>
      </c>
      <c r="H10" s="7" t="s">
        <v>757</v>
      </c>
      <c r="I10" s="161" t="s">
        <v>757</v>
      </c>
      <c r="J10" s="37" t="s">
        <v>757</v>
      </c>
    </row>
    <row r="11" spans="1:11" ht="15.75" customHeight="1">
      <c r="A11" s="75"/>
      <c r="B11" s="167" t="s">
        <v>183</v>
      </c>
      <c r="C11" s="166"/>
      <c r="D11" s="168"/>
      <c r="E11" s="166"/>
      <c r="F11" s="166"/>
      <c r="G11" s="169"/>
      <c r="H11" s="166"/>
      <c r="I11" s="166"/>
      <c r="J11" s="170"/>
    </row>
    <row r="12" spans="1:11" ht="15.75" customHeight="1">
      <c r="A12" s="75"/>
      <c r="B12" s="173" t="s">
        <v>110</v>
      </c>
      <c r="C12" s="161" t="s">
        <v>1</v>
      </c>
      <c r="D12" s="36">
        <v>1.3483333333333301</v>
      </c>
      <c r="E12" s="35" t="s">
        <v>757</v>
      </c>
      <c r="F12" s="161" t="s">
        <v>757</v>
      </c>
      <c r="G12" s="38" t="s">
        <v>757</v>
      </c>
      <c r="H12" s="7" t="s">
        <v>757</v>
      </c>
      <c r="I12" s="161" t="s">
        <v>757</v>
      </c>
      <c r="J12" s="37" t="s">
        <v>757</v>
      </c>
    </row>
    <row r="13" spans="1:11" ht="15.75" customHeight="1">
      <c r="A13" s="75"/>
      <c r="B13" s="167" t="s">
        <v>136</v>
      </c>
      <c r="C13" s="166"/>
      <c r="D13" s="168"/>
      <c r="E13" s="166"/>
      <c r="F13" s="166"/>
      <c r="G13" s="169"/>
      <c r="H13" s="166"/>
      <c r="I13" s="166"/>
      <c r="J13" s="170"/>
    </row>
    <row r="14" spans="1:11" ht="15.75" customHeight="1">
      <c r="A14" s="75"/>
      <c r="B14" s="173" t="s">
        <v>430</v>
      </c>
      <c r="C14" s="161" t="s">
        <v>1</v>
      </c>
      <c r="D14" s="36">
        <v>11.81</v>
      </c>
      <c r="E14" s="173" t="s">
        <v>52</v>
      </c>
      <c r="F14" s="161" t="s">
        <v>1</v>
      </c>
      <c r="G14" s="172">
        <v>4.78</v>
      </c>
      <c r="H14" s="174" t="s">
        <v>60</v>
      </c>
      <c r="I14" s="161" t="s">
        <v>1</v>
      </c>
      <c r="J14" s="172">
        <v>2.4500000000000002</v>
      </c>
    </row>
    <row r="15" spans="1:11" ht="15.75" customHeight="1">
      <c r="A15" s="75"/>
      <c r="B15" s="173" t="s">
        <v>7</v>
      </c>
      <c r="C15" s="161" t="s">
        <v>3</v>
      </c>
      <c r="D15" s="171">
        <v>140</v>
      </c>
      <c r="E15" s="173" t="s">
        <v>431</v>
      </c>
      <c r="F15" s="161" t="s">
        <v>1</v>
      </c>
      <c r="G15" s="172">
        <v>2.04</v>
      </c>
      <c r="H15" s="174" t="s">
        <v>432</v>
      </c>
      <c r="I15" s="161" t="s">
        <v>1</v>
      </c>
      <c r="J15" s="172">
        <v>60.865000000000002</v>
      </c>
    </row>
    <row r="16" spans="1:11" ht="15.75" customHeight="1">
      <c r="A16" s="75"/>
      <c r="B16" s="173" t="s">
        <v>10</v>
      </c>
      <c r="C16" s="161" t="s">
        <v>3</v>
      </c>
      <c r="D16" s="171">
        <v>630</v>
      </c>
      <c r="E16" s="173" t="s">
        <v>108</v>
      </c>
      <c r="F16" s="161" t="s">
        <v>1</v>
      </c>
      <c r="G16" s="172">
        <v>3.54</v>
      </c>
      <c r="H16" s="174" t="s">
        <v>15</v>
      </c>
      <c r="I16" s="161" t="s">
        <v>3</v>
      </c>
      <c r="J16" s="37" t="s">
        <v>96</v>
      </c>
    </row>
    <row r="17" spans="1:10" ht="15.75" customHeight="1">
      <c r="A17" s="75"/>
      <c r="B17" s="173" t="s">
        <v>102</v>
      </c>
      <c r="C17" s="161" t="s">
        <v>1</v>
      </c>
      <c r="D17" s="36">
        <v>4.6950000000000003</v>
      </c>
      <c r="E17" s="173" t="s">
        <v>109</v>
      </c>
      <c r="F17" s="161" t="s">
        <v>1</v>
      </c>
      <c r="G17" s="175">
        <v>4.8500000000000001E-2</v>
      </c>
      <c r="H17" s="174" t="s">
        <v>18</v>
      </c>
      <c r="I17" s="161" t="s">
        <v>3</v>
      </c>
      <c r="J17" s="37">
        <v>210</v>
      </c>
    </row>
    <row r="18" spans="1:10" ht="15.75" customHeight="1">
      <c r="A18" s="75"/>
      <c r="B18" s="173" t="s">
        <v>208</v>
      </c>
      <c r="C18" s="161" t="s">
        <v>3</v>
      </c>
      <c r="D18" s="176">
        <v>25</v>
      </c>
      <c r="E18" s="173" t="s">
        <v>433</v>
      </c>
      <c r="F18" s="161" t="s">
        <v>1</v>
      </c>
      <c r="G18" s="172">
        <v>2.0350000000000001</v>
      </c>
      <c r="H18" s="174" t="s">
        <v>434</v>
      </c>
      <c r="I18" s="161" t="s">
        <v>1</v>
      </c>
      <c r="J18" s="175">
        <v>0.46650000000000003</v>
      </c>
    </row>
    <row r="19" spans="1:10" ht="15.75" customHeight="1">
      <c r="A19" s="75"/>
      <c r="B19" s="173" t="s">
        <v>25</v>
      </c>
      <c r="C19" s="161" t="s">
        <v>3</v>
      </c>
      <c r="D19" s="171">
        <v>60</v>
      </c>
      <c r="E19" s="173" t="s">
        <v>34</v>
      </c>
      <c r="F19" s="161" t="s">
        <v>3</v>
      </c>
      <c r="G19" s="37">
        <v>65</v>
      </c>
      <c r="H19" s="174" t="s">
        <v>66</v>
      </c>
      <c r="I19" s="161" t="s">
        <v>3</v>
      </c>
      <c r="J19" s="37">
        <v>65</v>
      </c>
    </row>
    <row r="20" spans="1:10" ht="15.75" customHeight="1">
      <c r="A20" s="75"/>
      <c r="B20" s="173" t="s">
        <v>51</v>
      </c>
      <c r="C20" s="161" t="s">
        <v>3</v>
      </c>
      <c r="D20" s="171">
        <v>80</v>
      </c>
      <c r="E20" s="173" t="s">
        <v>58</v>
      </c>
      <c r="F20" s="161" t="s">
        <v>1</v>
      </c>
      <c r="G20" s="175">
        <v>6.2E-2</v>
      </c>
      <c r="H20" s="174" t="s">
        <v>44</v>
      </c>
      <c r="I20" s="161" t="s">
        <v>3</v>
      </c>
      <c r="J20" s="37">
        <v>140</v>
      </c>
    </row>
    <row r="21" spans="1:10" ht="15.75" customHeight="1">
      <c r="A21" s="75"/>
      <c r="B21" s="173" t="s">
        <v>0</v>
      </c>
      <c r="C21" s="161" t="s">
        <v>3</v>
      </c>
      <c r="D21" s="171">
        <v>110</v>
      </c>
      <c r="E21" s="173" t="s">
        <v>37</v>
      </c>
      <c r="F21" s="161" t="s">
        <v>3</v>
      </c>
      <c r="G21" s="38">
        <v>45</v>
      </c>
      <c r="H21" s="174" t="s">
        <v>45</v>
      </c>
      <c r="I21" s="161" t="s">
        <v>3</v>
      </c>
      <c r="J21" s="37">
        <v>190</v>
      </c>
    </row>
    <row r="22" spans="1:10" ht="15.75" customHeight="1">
      <c r="A22" s="75"/>
      <c r="B22" s="167" t="s">
        <v>184</v>
      </c>
      <c r="C22" s="166"/>
      <c r="D22" s="168"/>
      <c r="E22" s="166"/>
      <c r="F22" s="166"/>
      <c r="G22" s="169"/>
      <c r="H22" s="166"/>
      <c r="I22" s="166"/>
      <c r="J22" s="170"/>
    </row>
    <row r="23" spans="1:10" ht="15.75" customHeight="1">
      <c r="A23" s="75"/>
      <c r="B23" s="173" t="s">
        <v>435</v>
      </c>
      <c r="C23" s="161" t="s">
        <v>1</v>
      </c>
      <c r="D23" s="36">
        <v>5.9550000000000001</v>
      </c>
      <c r="E23" s="35" t="s">
        <v>757</v>
      </c>
      <c r="F23" s="161" t="s">
        <v>757</v>
      </c>
      <c r="G23" s="38" t="s">
        <v>757</v>
      </c>
      <c r="H23" s="7" t="s">
        <v>757</v>
      </c>
      <c r="I23" s="161" t="s">
        <v>757</v>
      </c>
      <c r="J23" s="37" t="s">
        <v>757</v>
      </c>
    </row>
    <row r="24" spans="1:10" ht="15.75" customHeight="1">
      <c r="A24" s="75"/>
      <c r="B24" s="167" t="s">
        <v>209</v>
      </c>
      <c r="C24" s="166"/>
      <c r="D24" s="168"/>
      <c r="E24" s="166"/>
      <c r="F24" s="166"/>
      <c r="G24" s="169"/>
      <c r="H24" s="166"/>
      <c r="I24" s="166"/>
      <c r="J24" s="170"/>
    </row>
    <row r="25" spans="1:10" ht="15.75" customHeight="1">
      <c r="A25" s="75"/>
      <c r="B25" s="173" t="s">
        <v>4</v>
      </c>
      <c r="C25" s="161" t="s">
        <v>3</v>
      </c>
      <c r="D25" s="177">
        <v>0.3</v>
      </c>
      <c r="E25" s="173" t="s">
        <v>8</v>
      </c>
      <c r="F25" s="161" t="s">
        <v>3</v>
      </c>
      <c r="G25" s="172">
        <v>5.1050000000000004</v>
      </c>
      <c r="H25" s="174" t="s">
        <v>12</v>
      </c>
      <c r="I25" s="161" t="s">
        <v>3</v>
      </c>
      <c r="J25" s="172">
        <v>6.12</v>
      </c>
    </row>
    <row r="26" spans="1:10" ht="15.75" customHeight="1">
      <c r="A26" s="75"/>
      <c r="B26" s="173" t="s">
        <v>7</v>
      </c>
      <c r="C26" s="161" t="s">
        <v>3</v>
      </c>
      <c r="D26" s="171">
        <v>148</v>
      </c>
      <c r="E26" s="173" t="s">
        <v>11</v>
      </c>
      <c r="F26" s="161" t="s">
        <v>3</v>
      </c>
      <c r="G26" s="172">
        <v>0.89</v>
      </c>
      <c r="H26" s="174" t="s">
        <v>15</v>
      </c>
      <c r="I26" s="161" t="s">
        <v>3</v>
      </c>
      <c r="J26" s="172">
        <v>3.5</v>
      </c>
    </row>
    <row r="27" spans="1:10" ht="15.75" customHeight="1">
      <c r="A27" s="75"/>
      <c r="B27" s="173" t="s">
        <v>10</v>
      </c>
      <c r="C27" s="161" t="s">
        <v>3</v>
      </c>
      <c r="D27" s="171">
        <v>571</v>
      </c>
      <c r="E27" s="173" t="s">
        <v>14</v>
      </c>
      <c r="F27" s="161" t="s">
        <v>3</v>
      </c>
      <c r="G27" s="38" t="s">
        <v>210</v>
      </c>
      <c r="H27" s="174" t="s">
        <v>18</v>
      </c>
      <c r="I27" s="161" t="s">
        <v>3</v>
      </c>
      <c r="J27" s="37">
        <v>172.5</v>
      </c>
    </row>
    <row r="28" spans="1:10" ht="15.75" customHeight="1">
      <c r="A28" s="75"/>
      <c r="B28" s="173" t="s">
        <v>13</v>
      </c>
      <c r="C28" s="161" t="s">
        <v>3</v>
      </c>
      <c r="D28" s="36">
        <v>2</v>
      </c>
      <c r="E28" s="173" t="s">
        <v>17</v>
      </c>
      <c r="F28" s="161" t="s">
        <v>3</v>
      </c>
      <c r="G28" s="38">
        <v>31.45</v>
      </c>
      <c r="H28" s="174" t="s">
        <v>21</v>
      </c>
      <c r="I28" s="161" t="s">
        <v>3</v>
      </c>
      <c r="J28" s="172">
        <v>0.77500000000000002</v>
      </c>
    </row>
    <row r="29" spans="1:10" ht="15.75" customHeight="1">
      <c r="A29" s="75"/>
      <c r="B29" s="173" t="s">
        <v>16</v>
      </c>
      <c r="C29" s="161" t="s">
        <v>3</v>
      </c>
      <c r="D29" s="36">
        <v>1.1499999999999999</v>
      </c>
      <c r="E29" s="173" t="s">
        <v>23</v>
      </c>
      <c r="F29" s="161" t="s">
        <v>3</v>
      </c>
      <c r="G29" s="172">
        <v>0.29499999999999998</v>
      </c>
      <c r="H29" s="174" t="s">
        <v>24</v>
      </c>
      <c r="I29" s="161" t="s">
        <v>3</v>
      </c>
      <c r="J29" s="172">
        <v>0.84499999999999997</v>
      </c>
    </row>
    <row r="30" spans="1:10" ht="15.75" customHeight="1">
      <c r="A30" s="75"/>
      <c r="B30" s="173" t="s">
        <v>19</v>
      </c>
      <c r="C30" s="161" t="s">
        <v>3</v>
      </c>
      <c r="D30" s="36">
        <v>0.25</v>
      </c>
      <c r="E30" s="173" t="s">
        <v>56</v>
      </c>
      <c r="F30" s="161" t="s">
        <v>1</v>
      </c>
      <c r="G30" s="175">
        <v>3.6499999999999998E-2</v>
      </c>
      <c r="H30" s="174" t="s">
        <v>27</v>
      </c>
      <c r="I30" s="161" t="s">
        <v>3</v>
      </c>
      <c r="J30" s="172">
        <v>0.5</v>
      </c>
    </row>
    <row r="31" spans="1:10" ht="15.75" customHeight="1">
      <c r="A31" s="75"/>
      <c r="B31" s="173" t="s">
        <v>22</v>
      </c>
      <c r="C31" s="161" t="s">
        <v>3</v>
      </c>
      <c r="D31" s="171">
        <v>61.85</v>
      </c>
      <c r="E31" s="173" t="s">
        <v>26</v>
      </c>
      <c r="F31" s="161" t="s">
        <v>3</v>
      </c>
      <c r="G31" s="172">
        <v>3.2</v>
      </c>
      <c r="H31" s="174" t="s">
        <v>30</v>
      </c>
      <c r="I31" s="161" t="s">
        <v>3</v>
      </c>
      <c r="J31" s="38">
        <v>10.065</v>
      </c>
    </row>
    <row r="32" spans="1:10" ht="15.75" customHeight="1">
      <c r="A32" s="75"/>
      <c r="B32" s="173" t="s">
        <v>25</v>
      </c>
      <c r="C32" s="161" t="s">
        <v>3</v>
      </c>
      <c r="D32" s="171">
        <v>54.15</v>
      </c>
      <c r="E32" s="173" t="s">
        <v>29</v>
      </c>
      <c r="F32" s="161" t="s">
        <v>3</v>
      </c>
      <c r="G32" s="172">
        <v>9.0150000000000006</v>
      </c>
      <c r="H32" s="174" t="s">
        <v>63</v>
      </c>
      <c r="I32" s="161" t="s">
        <v>1</v>
      </c>
      <c r="J32" s="175">
        <v>0.27600000000000002</v>
      </c>
    </row>
    <row r="33" spans="1:10" ht="15.75" customHeight="1">
      <c r="A33" s="75"/>
      <c r="B33" s="173" t="s">
        <v>51</v>
      </c>
      <c r="C33" s="161" t="s">
        <v>3</v>
      </c>
      <c r="D33" s="171">
        <v>62.5</v>
      </c>
      <c r="E33" s="173" t="s">
        <v>31</v>
      </c>
      <c r="F33" s="161" t="s">
        <v>3</v>
      </c>
      <c r="G33" s="38">
        <v>29.35</v>
      </c>
      <c r="H33" s="174" t="s">
        <v>64</v>
      </c>
      <c r="I33" s="161" t="s">
        <v>3</v>
      </c>
      <c r="J33" s="172">
        <v>0.4</v>
      </c>
    </row>
    <row r="34" spans="1:10" ht="15.75" customHeight="1">
      <c r="A34" s="75"/>
      <c r="B34" s="173" t="s">
        <v>28</v>
      </c>
      <c r="C34" s="161" t="s">
        <v>3</v>
      </c>
      <c r="D34" s="36">
        <v>6.44</v>
      </c>
      <c r="E34" s="173" t="s">
        <v>34</v>
      </c>
      <c r="F34" s="161" t="s">
        <v>3</v>
      </c>
      <c r="G34" s="37">
        <v>55</v>
      </c>
      <c r="H34" s="174" t="s">
        <v>65</v>
      </c>
      <c r="I34" s="161" t="s">
        <v>3</v>
      </c>
      <c r="J34" s="172">
        <v>0.34499999999999997</v>
      </c>
    </row>
    <row r="35" spans="1:10" ht="15.75" customHeight="1">
      <c r="A35" s="75"/>
      <c r="B35" s="173" t="s">
        <v>0</v>
      </c>
      <c r="C35" s="161" t="s">
        <v>3</v>
      </c>
      <c r="D35" s="171">
        <v>103</v>
      </c>
      <c r="E35" s="173" t="s">
        <v>37</v>
      </c>
      <c r="F35" s="161" t="s">
        <v>3</v>
      </c>
      <c r="G35" s="38">
        <v>21.5</v>
      </c>
      <c r="H35" s="174" t="s">
        <v>32</v>
      </c>
      <c r="I35" s="161" t="s">
        <v>3</v>
      </c>
      <c r="J35" s="172">
        <v>3.625</v>
      </c>
    </row>
    <row r="36" spans="1:10" ht="15.75" customHeight="1">
      <c r="A36" s="75"/>
      <c r="B36" s="173" t="s">
        <v>33</v>
      </c>
      <c r="C36" s="161" t="s">
        <v>3</v>
      </c>
      <c r="D36" s="36">
        <v>4.6399999999999997</v>
      </c>
      <c r="E36" s="173" t="s">
        <v>40</v>
      </c>
      <c r="F36" s="161" t="s">
        <v>3</v>
      </c>
      <c r="G36" s="172">
        <v>7.77</v>
      </c>
      <c r="H36" s="174" t="s">
        <v>66</v>
      </c>
      <c r="I36" s="161" t="s">
        <v>3</v>
      </c>
      <c r="J36" s="37">
        <v>64.8</v>
      </c>
    </row>
    <row r="37" spans="1:10" ht="15.75" customHeight="1">
      <c r="A37" s="75"/>
      <c r="B37" s="173" t="s">
        <v>36</v>
      </c>
      <c r="C37" s="161" t="s">
        <v>3</v>
      </c>
      <c r="D37" s="36">
        <v>2.4950000000000001</v>
      </c>
      <c r="E37" s="173" t="s">
        <v>43</v>
      </c>
      <c r="F37" s="161" t="s">
        <v>3</v>
      </c>
      <c r="G37" s="37">
        <v>93.95</v>
      </c>
      <c r="H37" s="174" t="s">
        <v>35</v>
      </c>
      <c r="I37" s="161" t="s">
        <v>3</v>
      </c>
      <c r="J37" s="37">
        <v>286</v>
      </c>
    </row>
    <row r="38" spans="1:10" ht="15.75" customHeight="1">
      <c r="A38" s="75"/>
      <c r="B38" s="173" t="s">
        <v>39</v>
      </c>
      <c r="C38" s="161" t="s">
        <v>3</v>
      </c>
      <c r="D38" s="36">
        <v>1.165</v>
      </c>
      <c r="E38" s="173" t="s">
        <v>59</v>
      </c>
      <c r="F38" s="161" t="s">
        <v>3</v>
      </c>
      <c r="G38" s="38" t="s">
        <v>107</v>
      </c>
      <c r="H38" s="174" t="s">
        <v>38</v>
      </c>
      <c r="I38" s="161" t="s">
        <v>3</v>
      </c>
      <c r="J38" s="38">
        <v>23.6</v>
      </c>
    </row>
    <row r="39" spans="1:10" ht="15.75" customHeight="1">
      <c r="A39" s="75"/>
      <c r="B39" s="173" t="s">
        <v>42</v>
      </c>
      <c r="C39" s="161" t="s">
        <v>3</v>
      </c>
      <c r="D39" s="176">
        <v>15.65</v>
      </c>
      <c r="E39" s="173" t="s">
        <v>6</v>
      </c>
      <c r="F39" s="161" t="s">
        <v>3</v>
      </c>
      <c r="G39" s="172">
        <v>3.5</v>
      </c>
      <c r="H39" s="174" t="s">
        <v>41</v>
      </c>
      <c r="I39" s="161" t="s">
        <v>3</v>
      </c>
      <c r="J39" s="172">
        <v>2.2349999999999999</v>
      </c>
    </row>
    <row r="40" spans="1:10" ht="15.75" customHeight="1">
      <c r="A40" s="75"/>
      <c r="B40" s="173" t="s">
        <v>5</v>
      </c>
      <c r="C40" s="161" t="s">
        <v>3</v>
      </c>
      <c r="D40" s="36">
        <v>5.34</v>
      </c>
      <c r="E40" s="173" t="s">
        <v>9</v>
      </c>
      <c r="F40" s="161" t="s">
        <v>3</v>
      </c>
      <c r="G40" s="172">
        <v>7.2</v>
      </c>
      <c r="H40" s="174" t="s">
        <v>44</v>
      </c>
      <c r="I40" s="161" t="s">
        <v>3</v>
      </c>
      <c r="J40" s="37">
        <v>135</v>
      </c>
    </row>
    <row r="41" spans="1:10" ht="15.75" customHeight="1">
      <c r="A41" s="75"/>
      <c r="B41" s="173" t="s">
        <v>82</v>
      </c>
      <c r="C41" s="161" t="s">
        <v>3</v>
      </c>
      <c r="D41" s="36">
        <v>1.1499999999999999</v>
      </c>
      <c r="E41" s="173" t="s">
        <v>61</v>
      </c>
      <c r="F41" s="161" t="s">
        <v>3</v>
      </c>
      <c r="G41" s="38" t="s">
        <v>105</v>
      </c>
      <c r="H41" s="174" t="s">
        <v>45</v>
      </c>
      <c r="I41" s="161" t="s">
        <v>3</v>
      </c>
      <c r="J41" s="37">
        <v>184.5</v>
      </c>
    </row>
    <row r="42" spans="1:10" ht="15.75" customHeight="1">
      <c r="A42" s="75"/>
      <c r="B42" s="167" t="s">
        <v>211</v>
      </c>
      <c r="C42" s="166"/>
      <c r="D42" s="168"/>
      <c r="E42" s="166"/>
      <c r="F42" s="166"/>
      <c r="G42" s="169"/>
      <c r="H42" s="166"/>
      <c r="I42" s="166"/>
      <c r="J42" s="170"/>
    </row>
    <row r="43" spans="1:10" ht="15.75" customHeight="1">
      <c r="A43" s="75"/>
      <c r="B43" s="173" t="s">
        <v>35</v>
      </c>
      <c r="C43" s="161" t="s">
        <v>3</v>
      </c>
      <c r="D43" s="171">
        <v>271.66666666666703</v>
      </c>
      <c r="E43" s="35" t="s">
        <v>757</v>
      </c>
      <c r="F43" s="161" t="s">
        <v>757</v>
      </c>
      <c r="G43" s="38" t="s">
        <v>757</v>
      </c>
      <c r="H43" s="7" t="s">
        <v>757</v>
      </c>
      <c r="I43" s="161" t="s">
        <v>757</v>
      </c>
      <c r="J43" s="37" t="s">
        <v>757</v>
      </c>
    </row>
    <row r="44" spans="1:10" ht="15.75" customHeight="1">
      <c r="A44" s="75"/>
      <c r="B44" s="167" t="s">
        <v>212</v>
      </c>
      <c r="C44" s="166"/>
      <c r="D44" s="168"/>
      <c r="E44" s="166"/>
      <c r="F44" s="166"/>
      <c r="G44" s="169"/>
      <c r="H44" s="166"/>
      <c r="I44" s="166"/>
      <c r="J44" s="170"/>
    </row>
    <row r="45" spans="1:10" ht="15.75" customHeight="1">
      <c r="A45" s="75"/>
      <c r="B45" s="173" t="s">
        <v>4</v>
      </c>
      <c r="C45" s="161" t="s">
        <v>3</v>
      </c>
      <c r="D45" s="177">
        <v>0.35166666666666702</v>
      </c>
      <c r="E45" s="173" t="s">
        <v>5</v>
      </c>
      <c r="F45" s="161" t="s">
        <v>3</v>
      </c>
      <c r="G45" s="172">
        <v>3.7666666666666702</v>
      </c>
      <c r="H45" s="174" t="s">
        <v>60</v>
      </c>
      <c r="I45" s="161" t="s">
        <v>1</v>
      </c>
      <c r="J45" s="172">
        <v>2.7766666666666699</v>
      </c>
    </row>
    <row r="46" spans="1:10" ht="15.75" customHeight="1">
      <c r="A46" s="75"/>
      <c r="B46" s="173" t="s">
        <v>430</v>
      </c>
      <c r="C46" s="161" t="s">
        <v>1</v>
      </c>
      <c r="D46" s="36">
        <v>12.45</v>
      </c>
      <c r="E46" s="173" t="s">
        <v>8</v>
      </c>
      <c r="F46" s="161" t="s">
        <v>3</v>
      </c>
      <c r="G46" s="172">
        <v>2.0833333333333299</v>
      </c>
      <c r="H46" s="174" t="s">
        <v>9</v>
      </c>
      <c r="I46" s="161" t="s">
        <v>3</v>
      </c>
      <c r="J46" s="172">
        <v>6.6166666666666698</v>
      </c>
    </row>
    <row r="47" spans="1:10" ht="15.75" customHeight="1">
      <c r="A47" s="75"/>
      <c r="B47" s="173" t="s">
        <v>10</v>
      </c>
      <c r="C47" s="161" t="s">
        <v>3</v>
      </c>
      <c r="D47" s="171">
        <v>605.33333333333303</v>
      </c>
      <c r="E47" s="173" t="s">
        <v>11</v>
      </c>
      <c r="F47" s="161" t="s">
        <v>3</v>
      </c>
      <c r="G47" s="172">
        <v>0.42499999999999999</v>
      </c>
      <c r="H47" s="174" t="s">
        <v>12</v>
      </c>
      <c r="I47" s="161" t="s">
        <v>3</v>
      </c>
      <c r="J47" s="172">
        <v>5.18333333333333</v>
      </c>
    </row>
    <row r="48" spans="1:10" ht="15.75" customHeight="1">
      <c r="A48" s="75"/>
      <c r="B48" s="173" t="s">
        <v>13</v>
      </c>
      <c r="C48" s="161" t="s">
        <v>3</v>
      </c>
      <c r="D48" s="36">
        <v>2.25</v>
      </c>
      <c r="E48" s="173" t="s">
        <v>431</v>
      </c>
      <c r="F48" s="161" t="s">
        <v>1</v>
      </c>
      <c r="G48" s="172">
        <v>2.2400000000000002</v>
      </c>
      <c r="H48" s="174" t="s">
        <v>15</v>
      </c>
      <c r="I48" s="161" t="s">
        <v>3</v>
      </c>
      <c r="J48" s="172">
        <v>2.7583333333333302</v>
      </c>
    </row>
    <row r="49" spans="1:10" ht="15.75" customHeight="1">
      <c r="A49" s="75"/>
      <c r="B49" s="173" t="s">
        <v>16</v>
      </c>
      <c r="C49" s="161" t="s">
        <v>3</v>
      </c>
      <c r="D49" s="36">
        <v>1.05</v>
      </c>
      <c r="E49" s="173" t="s">
        <v>17</v>
      </c>
      <c r="F49" s="161" t="s">
        <v>3</v>
      </c>
      <c r="G49" s="38">
        <v>31</v>
      </c>
      <c r="H49" s="174" t="s">
        <v>18</v>
      </c>
      <c r="I49" s="161" t="s">
        <v>3</v>
      </c>
      <c r="J49" s="37">
        <v>185</v>
      </c>
    </row>
    <row r="50" spans="1:10" ht="15.75" customHeight="1">
      <c r="A50" s="75"/>
      <c r="B50" s="173" t="s">
        <v>102</v>
      </c>
      <c r="C50" s="161" t="s">
        <v>1</v>
      </c>
      <c r="D50" s="36">
        <v>4.39333333333333</v>
      </c>
      <c r="E50" s="173" t="s">
        <v>20</v>
      </c>
      <c r="F50" s="161" t="s">
        <v>3</v>
      </c>
      <c r="G50" s="38">
        <v>31.5</v>
      </c>
      <c r="H50" s="174" t="s">
        <v>21</v>
      </c>
      <c r="I50" s="161" t="s">
        <v>3</v>
      </c>
      <c r="J50" s="172">
        <v>0.65666666666666695</v>
      </c>
    </row>
    <row r="51" spans="1:10" ht="15.75" customHeight="1">
      <c r="A51" s="75"/>
      <c r="B51" s="173" t="s">
        <v>19</v>
      </c>
      <c r="C51" s="161" t="s">
        <v>3</v>
      </c>
      <c r="D51" s="36">
        <v>0.3</v>
      </c>
      <c r="E51" s="173" t="s">
        <v>108</v>
      </c>
      <c r="F51" s="161" t="s">
        <v>1</v>
      </c>
      <c r="G51" s="172">
        <v>3.7466666666666701</v>
      </c>
      <c r="H51" s="174" t="s">
        <v>24</v>
      </c>
      <c r="I51" s="161" t="s">
        <v>3</v>
      </c>
      <c r="J51" s="172">
        <v>0.50666666666666704</v>
      </c>
    </row>
    <row r="52" spans="1:10" ht="15.75" customHeight="1">
      <c r="A52" s="75"/>
      <c r="B52" s="173" t="s">
        <v>22</v>
      </c>
      <c r="C52" s="161" t="s">
        <v>3</v>
      </c>
      <c r="D52" s="171">
        <v>61.8333333333333</v>
      </c>
      <c r="E52" s="173" t="s">
        <v>109</v>
      </c>
      <c r="F52" s="161" t="s">
        <v>1</v>
      </c>
      <c r="G52" s="175">
        <v>4.7333333333333297E-2</v>
      </c>
      <c r="H52" s="174" t="s">
        <v>30</v>
      </c>
      <c r="I52" s="161" t="s">
        <v>3</v>
      </c>
      <c r="J52" s="38">
        <v>10.036666666666701</v>
      </c>
    </row>
    <row r="53" spans="1:10" ht="15.75" customHeight="1">
      <c r="A53" s="75"/>
      <c r="B53" s="173" t="s">
        <v>25</v>
      </c>
      <c r="C53" s="161" t="s">
        <v>3</v>
      </c>
      <c r="D53" s="171">
        <v>54.9</v>
      </c>
      <c r="E53" s="173" t="s">
        <v>26</v>
      </c>
      <c r="F53" s="161" t="s">
        <v>3</v>
      </c>
      <c r="G53" s="172">
        <v>3.4116666666666702</v>
      </c>
      <c r="H53" s="174" t="s">
        <v>434</v>
      </c>
      <c r="I53" s="161" t="s">
        <v>1</v>
      </c>
      <c r="J53" s="175">
        <v>0.48666666666666702</v>
      </c>
    </row>
    <row r="54" spans="1:10" ht="15.75" customHeight="1">
      <c r="A54" s="75"/>
      <c r="B54" s="173" t="s">
        <v>51</v>
      </c>
      <c r="C54" s="161" t="s">
        <v>3</v>
      </c>
      <c r="D54" s="171">
        <v>50.5</v>
      </c>
      <c r="E54" s="173" t="s">
        <v>433</v>
      </c>
      <c r="F54" s="161" t="s">
        <v>1</v>
      </c>
      <c r="G54" s="172">
        <v>2.1183333333333301</v>
      </c>
      <c r="H54" s="174" t="s">
        <v>32</v>
      </c>
      <c r="I54" s="161" t="s">
        <v>3</v>
      </c>
      <c r="J54" s="172">
        <v>3.0316666666666698</v>
      </c>
    </row>
    <row r="55" spans="1:10" ht="15.75" customHeight="1">
      <c r="A55" s="75"/>
      <c r="B55" s="173" t="s">
        <v>28</v>
      </c>
      <c r="C55" s="161" t="s">
        <v>3</v>
      </c>
      <c r="D55" s="36">
        <v>5.6</v>
      </c>
      <c r="E55" s="173" t="s">
        <v>29</v>
      </c>
      <c r="F55" s="161" t="s">
        <v>3</v>
      </c>
      <c r="G55" s="172">
        <v>9.1</v>
      </c>
      <c r="H55" s="174" t="s">
        <v>66</v>
      </c>
      <c r="I55" s="161" t="s">
        <v>3</v>
      </c>
      <c r="J55" s="37">
        <v>67.016666666666694</v>
      </c>
    </row>
    <row r="56" spans="1:10" ht="15.75" customHeight="1">
      <c r="A56" s="75"/>
      <c r="B56" s="173" t="s">
        <v>0</v>
      </c>
      <c r="C56" s="161" t="s">
        <v>3</v>
      </c>
      <c r="D56" s="171">
        <v>86.05</v>
      </c>
      <c r="E56" s="173" t="s">
        <v>31</v>
      </c>
      <c r="F56" s="161" t="s">
        <v>3</v>
      </c>
      <c r="G56" s="38">
        <v>26.7</v>
      </c>
      <c r="H56" s="174" t="s">
        <v>35</v>
      </c>
      <c r="I56" s="161" t="s">
        <v>3</v>
      </c>
      <c r="J56" s="37">
        <v>325.33333333333297</v>
      </c>
    </row>
    <row r="57" spans="1:10" ht="15.75" customHeight="1">
      <c r="A57" s="75"/>
      <c r="B57" s="173" t="s">
        <v>33</v>
      </c>
      <c r="C57" s="161" t="s">
        <v>3</v>
      </c>
      <c r="D57" s="36">
        <v>2.855</v>
      </c>
      <c r="E57" s="173" t="s">
        <v>34</v>
      </c>
      <c r="F57" s="161" t="s">
        <v>3</v>
      </c>
      <c r="G57" s="37">
        <v>59.4</v>
      </c>
      <c r="H57" s="174" t="s">
        <v>38</v>
      </c>
      <c r="I57" s="161" t="s">
        <v>3</v>
      </c>
      <c r="J57" s="38">
        <v>11.2</v>
      </c>
    </row>
    <row r="58" spans="1:10" ht="15.75" customHeight="1">
      <c r="A58" s="75"/>
      <c r="B58" s="173" t="s">
        <v>36</v>
      </c>
      <c r="C58" s="161" t="s">
        <v>3</v>
      </c>
      <c r="D58" s="36">
        <v>1.24</v>
      </c>
      <c r="E58" s="173" t="s">
        <v>436</v>
      </c>
      <c r="F58" s="161" t="s">
        <v>1</v>
      </c>
      <c r="G58" s="175">
        <v>0.14433333333333301</v>
      </c>
      <c r="H58" s="174" t="s">
        <v>41</v>
      </c>
      <c r="I58" s="161" t="s">
        <v>3</v>
      </c>
      <c r="J58" s="172">
        <v>0.94499999999999995</v>
      </c>
    </row>
    <row r="59" spans="1:10" ht="15.75" customHeight="1">
      <c r="A59" s="75"/>
      <c r="B59" s="173" t="s">
        <v>39</v>
      </c>
      <c r="C59" s="161" t="s">
        <v>3</v>
      </c>
      <c r="D59" s="36">
        <v>1.22166666666667</v>
      </c>
      <c r="E59" s="173" t="s">
        <v>37</v>
      </c>
      <c r="F59" s="161" t="s">
        <v>3</v>
      </c>
      <c r="G59" s="38">
        <v>21.233333333333299</v>
      </c>
      <c r="H59" s="174" t="s">
        <v>44</v>
      </c>
      <c r="I59" s="161" t="s">
        <v>3</v>
      </c>
      <c r="J59" s="37">
        <v>117.333333333333</v>
      </c>
    </row>
    <row r="60" spans="1:10" ht="15.75" customHeight="1">
      <c r="A60" s="75"/>
      <c r="B60" s="173" t="s">
        <v>437</v>
      </c>
      <c r="C60" s="161" t="s">
        <v>1</v>
      </c>
      <c r="D60" s="36">
        <v>6.9783333333333299</v>
      </c>
      <c r="E60" s="173" t="s">
        <v>40</v>
      </c>
      <c r="F60" s="161" t="s">
        <v>3</v>
      </c>
      <c r="G60" s="172">
        <v>6.7166666666666703</v>
      </c>
      <c r="H60" s="174" t="s">
        <v>45</v>
      </c>
      <c r="I60" s="161" t="s">
        <v>3</v>
      </c>
      <c r="J60" s="38">
        <v>48.8333333333333</v>
      </c>
    </row>
    <row r="61" spans="1:10" ht="15.75" customHeight="1">
      <c r="A61" s="75"/>
      <c r="B61" s="195" t="s">
        <v>42</v>
      </c>
      <c r="C61" s="196" t="s">
        <v>3</v>
      </c>
      <c r="D61" s="197">
        <v>14.25</v>
      </c>
      <c r="E61" s="195" t="s">
        <v>43</v>
      </c>
      <c r="F61" s="196" t="s">
        <v>3</v>
      </c>
      <c r="G61" s="198">
        <v>110.466666666667</v>
      </c>
      <c r="H61" s="199" t="s">
        <v>757</v>
      </c>
      <c r="I61" s="196" t="s">
        <v>757</v>
      </c>
      <c r="J61" s="198" t="s">
        <v>757</v>
      </c>
    </row>
    <row r="62" spans="1:10" ht="15.75" customHeight="1">
      <c r="B62" s="32" t="s">
        <v>764</v>
      </c>
    </row>
  </sheetData>
  <conditionalFormatting sqref="B3:J61">
    <cfRule type="expression" dxfId="41" priority="1">
      <formula>IF(IndVal_IsBlnkRow*IndVal_IsBlnkRowNext=1,TRUE,FALSE)</formula>
    </cfRule>
  </conditionalFormatting>
  <conditionalFormatting sqref="C3:C61 F3:F61 I3:I61">
    <cfRule type="expression" dxfId="40" priority="2">
      <formula>IndVal_LimitValDiffUOM</formula>
    </cfRule>
  </conditionalFormatting>
  <hyperlinks>
    <hyperlink ref="B4" location="'4-Acid'!$A$79" display="'4-Acid'!$A$79" xr:uid="{4EE456C9-A4E7-46E0-920C-9E85AB6F3ED7}"/>
    <hyperlink ref="E4" location="'4-Acid'!$A$427" display="'4-Acid'!$A$427" xr:uid="{93A30E00-1362-4553-A34E-07F928ACDC56}"/>
    <hyperlink ref="H4" location="'4-Acid'!$A$830" display="'4-Acid'!$A$830" xr:uid="{CADA51E4-BB3F-480E-9F5C-ECB5D4FA873F}"/>
    <hyperlink ref="B5" location="'4-Acid'!$A$390" display="'4-Acid'!$A$390" xr:uid="{4D3EF2B8-0E41-4873-BD77-15B5053CBD60}"/>
    <hyperlink ref="E5" location="'4-Acid'!$A$756" display="'4-Acid'!$A$756" xr:uid="{E588A2DB-1B1F-4DDB-B98D-6C320F5FEC33}"/>
    <hyperlink ref="B7" location="'Aqua Regia'!$A$97" display="'Aqua Regia'!$A$97" xr:uid="{EA3D8B29-6100-422B-A9A4-1EC47A0283BC}"/>
    <hyperlink ref="E7" location="'Aqua Regia'!$A$736" display="'Aqua Regia'!$A$736" xr:uid="{5A64B5AC-11FA-4D0A-9C0B-CF501A975B83}"/>
    <hyperlink ref="H7" location="'Aqua Regia'!$A$901" display="'Aqua Regia'!$A$901" xr:uid="{F6BA6F04-A8E7-4FDA-9375-67B6BAA84DDE}"/>
    <hyperlink ref="B8" location="'Aqua Regia'!$A$426" display="'Aqua Regia'!$A$426" xr:uid="{4613304A-F8A8-4A9C-A434-6B2FEAE9C22D}"/>
    <hyperlink ref="E8" location="'Aqua Regia'!$A$754" display="'Aqua Regia'!$A$754" xr:uid="{7887E9D0-CF68-4DA2-A0DA-2131BAC05DA0}"/>
    <hyperlink ref="H8" location="'Aqua Regia'!$A$1065" display="'Aqua Regia'!$A$1065" xr:uid="{2B9A46C7-710C-4FDF-B497-4DB972F8A56E}"/>
    <hyperlink ref="B9" location="'Aqua Regia'!$A$645" display="'Aqua Regia'!$A$645" xr:uid="{5E7C491C-6464-4A04-8B72-5AA3E2E33621}"/>
    <hyperlink ref="E9" location="'Aqua Regia'!$A$790" display="'Aqua Regia'!$A$790" xr:uid="{3E956004-0AB8-44C0-B98A-DDFD18731E67}"/>
    <hyperlink ref="B10" location="'Aqua Regia'!$A$718" display="'Aqua Regia'!$A$718" xr:uid="{362BD582-F0E2-4192-B331-3BAD91BA8674}"/>
    <hyperlink ref="E10" location="'Aqua Regia'!$A$883" display="'Aqua Regia'!$A$883" xr:uid="{D3E0E04A-F791-42AE-A0DF-AAC445A62924}"/>
    <hyperlink ref="B12" location="'IRC'!$A$1" display="'IRC'!$A$1" xr:uid="{25438941-D3C6-4D14-AE56-0F04ABB33C6A}"/>
    <hyperlink ref="B14" location="'Fusion XRF'!$A$1" display="'Fusion XRF'!$A$1" xr:uid="{2F1F8E6D-3568-4220-9E1C-E9ACC76D7442}"/>
    <hyperlink ref="E14" location="'Fusion XRF'!$A$136" display="'Fusion XRF'!$A$136" xr:uid="{EAC4FA03-B8B9-450C-869E-48258A521E21}"/>
    <hyperlink ref="H14" location="'Fusion XRF'!$A$248" display="'Fusion XRF'!$A$248" xr:uid="{DA0518A1-5B07-4A52-9384-CBE3E9AD336C}"/>
    <hyperlink ref="B15" location="'Fusion XRF'!$A$15" display="'Fusion XRF'!$A$15" xr:uid="{B454739C-881A-48C8-AFC5-616A4D112841}"/>
    <hyperlink ref="E15" location="'Fusion XRF'!$A$150" display="'Fusion XRF'!$A$150" xr:uid="{608792D9-338A-44A0-99DF-7947948A6F18}"/>
    <hyperlink ref="H15" location="'Fusion XRF'!$A$262" display="'Fusion XRF'!$A$262" xr:uid="{E0944DC3-2827-4104-962C-D25E04FA7675}"/>
    <hyperlink ref="B16" location="'Fusion XRF'!$A$52" display="'Fusion XRF'!$A$52" xr:uid="{0C12FACC-AA65-4AD5-B16D-1844A0B7086B}"/>
    <hyperlink ref="E16" location="'Fusion XRF'!$A$164" display="'Fusion XRF'!$A$164" xr:uid="{790E7845-BC5A-478F-B24A-E028E6412201}"/>
    <hyperlink ref="H16" location="'Fusion XRF'!$A$276" display="'Fusion XRF'!$A$276" xr:uid="{C4E90A25-49B6-4BBD-8DA2-3619162F02AD}"/>
    <hyperlink ref="B17" location="'Fusion XRF'!$A$66" display="'Fusion XRF'!$A$66" xr:uid="{90E2EA1B-FFB5-4B87-9A06-B90F35BF329A}"/>
    <hyperlink ref="E17" location="'Fusion XRF'!$A$178" display="'Fusion XRF'!$A$178" xr:uid="{64CE7C07-F8EB-403B-A3DD-FFE2A0239D60}"/>
    <hyperlink ref="H17" location="'Fusion XRF'!$A$290" display="'Fusion XRF'!$A$290" xr:uid="{BF525319-0E17-4535-937B-8151310C4C57}"/>
    <hyperlink ref="B18" location="'Fusion XRF'!$A$80" display="'Fusion XRF'!$A$80" xr:uid="{9A055FF6-A0EB-4DD8-9131-375F3BE223AC}"/>
    <hyperlink ref="E18" location="'Fusion XRF'!$A$192" display="'Fusion XRF'!$A$192" xr:uid="{1E99DFC2-0269-48CC-845E-A8E0A366E86A}"/>
    <hyperlink ref="H18" location="'Fusion XRF'!$A$304" display="'Fusion XRF'!$A$304" xr:uid="{579DF84E-4B55-4F07-B60B-E3AFDDA6A8F7}"/>
    <hyperlink ref="B19" location="'Fusion XRF'!$A$94" display="'Fusion XRF'!$A$94" xr:uid="{3691FAAF-6837-42A0-9BC6-DEC7DF6B97BC}"/>
    <hyperlink ref="E19" location="'Fusion XRF'!$A$206" display="'Fusion XRF'!$A$206" xr:uid="{5FA4BA8A-AD66-4FC8-8CE3-E40E58E36F44}"/>
    <hyperlink ref="H19" location="'Fusion XRF'!$A$318" display="'Fusion XRF'!$A$318" xr:uid="{17B90908-9EBF-4BC8-9421-0F49BA428FFA}"/>
    <hyperlink ref="B20" location="'Fusion XRF'!$A$108" display="'Fusion XRF'!$A$108" xr:uid="{76EFC586-6974-4B4D-B787-02C68DD9EE77}"/>
    <hyperlink ref="E20" location="'Fusion XRF'!$A$220" display="'Fusion XRF'!$A$220" xr:uid="{69384C17-751D-4B70-8751-F7BC9C696C13}"/>
    <hyperlink ref="H20" location="'Fusion XRF'!$A$332" display="'Fusion XRF'!$A$332" xr:uid="{6DC923C4-D18F-48AC-871E-AD5DFE72F218}"/>
    <hyperlink ref="B21" location="'Fusion XRF'!$A$122" display="'Fusion XRF'!$A$122" xr:uid="{88EB38F4-BB87-4970-800A-19727DD6D685}"/>
    <hyperlink ref="E21" location="'Fusion XRF'!$A$234" display="'Fusion XRF'!$A$234" xr:uid="{972CFA80-AC8A-45B6-AE69-B96A1C4FCD3D}"/>
    <hyperlink ref="H21" location="'Fusion XRF'!$A$346" display="'Fusion XRF'!$A$346" xr:uid="{10F56D6D-6967-4CAB-869F-BA18B6F131B5}"/>
    <hyperlink ref="B23" location="'Thermograv'!$A$1" display="'Thermograv'!$A$1" xr:uid="{46E40A46-03AB-4BFD-BB25-8A5A5B5704F5}"/>
    <hyperlink ref="B25" location="'Laser Ablation'!$A$1" display="'Laser Ablation'!$A$1" xr:uid="{AA378157-A068-4535-A508-DF991C661446}"/>
    <hyperlink ref="E25" location="'Laser Ablation'!$A$262" display="'Laser Ablation'!$A$262" xr:uid="{0C50682D-B836-46CD-A08E-422E99C1B2FF}"/>
    <hyperlink ref="H25" location="'Laser Ablation'!$A$500" display="'Laser Ablation'!$A$500" xr:uid="{023303B0-6AAA-4E33-9665-4908E709200B}"/>
    <hyperlink ref="B26" location="'Laser Ablation'!$A$15" display="'Laser Ablation'!$A$15" xr:uid="{29FCD19E-CD19-4DC8-8C24-B4540CF8492E}"/>
    <hyperlink ref="E26" location="'Laser Ablation'!$A$276" display="'Laser Ablation'!$A$276" xr:uid="{299AECBF-9248-4C67-9F93-46142260DDD7}"/>
    <hyperlink ref="H26" location="'Laser Ablation'!$A$514" display="'Laser Ablation'!$A$514" xr:uid="{3A048E16-35C1-49B2-8C48-72F6516DDA67}"/>
    <hyperlink ref="B27" location="'Laser Ablation'!$A$52" display="'Laser Ablation'!$A$52" xr:uid="{A709C604-DB3F-4F62-9FB6-774D28D7AEDC}"/>
    <hyperlink ref="E27" location="'Laser Ablation'!$A$290" display="'Laser Ablation'!$A$290" xr:uid="{EFD4B6D8-1E00-43DE-ADDC-B45E61B370AF}"/>
    <hyperlink ref="H27" location="'Laser Ablation'!$A$528" display="'Laser Ablation'!$A$528" xr:uid="{22966D90-4067-4830-A8FB-545F9452D865}"/>
    <hyperlink ref="B28" location="'Laser Ablation'!$A$66" display="'Laser Ablation'!$A$66" xr:uid="{004CF4D5-CF01-4E0A-9F07-9539D2B666EF}"/>
    <hyperlink ref="E28" location="'Laser Ablation'!$A$304" display="'Laser Ablation'!$A$304" xr:uid="{05C8B15E-0285-421F-A061-05BA0F88EE4B}"/>
    <hyperlink ref="H28" location="'Laser Ablation'!$A$542" display="'Laser Ablation'!$A$542" xr:uid="{8E03C82E-09BB-4132-8157-82F31F77FF58}"/>
    <hyperlink ref="B29" location="'Laser Ablation'!$A$80" display="'Laser Ablation'!$A$80" xr:uid="{8A5F2CB1-3C95-4177-BA3A-8DFB69C0FFC4}"/>
    <hyperlink ref="E29" location="'Laser Ablation'!$A$318" display="'Laser Ablation'!$A$318" xr:uid="{C6F2D6BA-D447-403F-8E5F-4CF433E89336}"/>
    <hyperlink ref="H29" location="'Laser Ablation'!$A$556" display="'Laser Ablation'!$A$556" xr:uid="{63A3CE4D-0A7D-4E60-AB56-61F0AE248A98}"/>
    <hyperlink ref="B30" location="'Laser Ablation'!$A$94" display="'Laser Ablation'!$A$94" xr:uid="{D595D5AE-3D5C-4275-8D4A-77091A05C346}"/>
    <hyperlink ref="E30" location="'Laser Ablation'!$A$332" display="'Laser Ablation'!$A$332" xr:uid="{AA703051-2E30-410C-9DA1-72BFDB03241E}"/>
    <hyperlink ref="H30" location="'Laser Ablation'!$A$570" display="'Laser Ablation'!$A$570" xr:uid="{25028913-3DA9-4877-8BA1-438E97EE7332}"/>
    <hyperlink ref="B31" location="'Laser Ablation'!$A$108" display="'Laser Ablation'!$A$108" xr:uid="{D2ECDDDF-B888-44E1-B9EB-9B6D652C95F6}"/>
    <hyperlink ref="E31" location="'Laser Ablation'!$A$346" display="'Laser Ablation'!$A$346" xr:uid="{BF5CFF11-8648-4392-81C7-C97BAD785D5C}"/>
    <hyperlink ref="H31" location="'Laser Ablation'!$A$584" display="'Laser Ablation'!$A$584" xr:uid="{2F91C34E-AB60-45C8-97D0-46B8E41DCD2A}"/>
    <hyperlink ref="B32" location="'Laser Ablation'!$A$122" display="'Laser Ablation'!$A$122" xr:uid="{83017F87-3D66-4180-B916-C3351F5DD0E7}"/>
    <hyperlink ref="E32" location="'Laser Ablation'!$A$360" display="'Laser Ablation'!$A$360" xr:uid="{6D0C8127-E405-4E3F-B664-3CB280A3B357}"/>
    <hyperlink ref="H32" location="'Laser Ablation'!$A$598" display="'Laser Ablation'!$A$598" xr:uid="{1A1C7181-95D0-4527-A3DC-900113EF5C17}"/>
    <hyperlink ref="B33" location="'Laser Ablation'!$A$136" display="'Laser Ablation'!$A$136" xr:uid="{F6C4C3EF-98AF-40B2-821A-F9F23364A859}"/>
    <hyperlink ref="E33" location="'Laser Ablation'!$A$374" display="'Laser Ablation'!$A$374" xr:uid="{4843FF71-5DA0-4E3B-B7B0-878113B173B9}"/>
    <hyperlink ref="H33" location="'Laser Ablation'!$A$612" display="'Laser Ablation'!$A$612" xr:uid="{D68D063D-F269-4B87-AB58-6647628879BB}"/>
    <hyperlink ref="B34" location="'Laser Ablation'!$A$150" display="'Laser Ablation'!$A$150" xr:uid="{A9B0E2BE-7ED0-44BD-AFA2-BFA5C0E6C184}"/>
    <hyperlink ref="E34" location="'Laser Ablation'!$A$388" display="'Laser Ablation'!$A$388" xr:uid="{A9C68D86-AF83-446C-9CB0-A8EF2313D7D9}"/>
    <hyperlink ref="H34" location="'Laser Ablation'!$A$626" display="'Laser Ablation'!$A$626" xr:uid="{2AD8D6EA-B4E8-4A2B-AC6D-2DEA03B75A54}"/>
    <hyperlink ref="B35" location="'Laser Ablation'!$A$164" display="'Laser Ablation'!$A$164" xr:uid="{F1161261-FE7C-490E-A3FE-1A1F93CC3F04}"/>
    <hyperlink ref="E35" location="'Laser Ablation'!$A$402" display="'Laser Ablation'!$A$402" xr:uid="{7EFB3191-E198-4991-B0EC-F51873B927C2}"/>
    <hyperlink ref="H35" location="'Laser Ablation'!$A$640" display="'Laser Ablation'!$A$640" xr:uid="{5162EE20-E65C-48E5-B09C-A20DA2CCE6F0}"/>
    <hyperlink ref="B36" location="'Laser Ablation'!$A$178" display="'Laser Ablation'!$A$178" xr:uid="{7C176ABB-62E7-4333-B69C-370D3524AE30}"/>
    <hyperlink ref="E36" location="'Laser Ablation'!$A$416" display="'Laser Ablation'!$A$416" xr:uid="{12DADE33-8B83-4692-BCBB-CF39D35FE056}"/>
    <hyperlink ref="H36" location="'Laser Ablation'!$A$654" display="'Laser Ablation'!$A$654" xr:uid="{8489E599-6CDC-42CE-AC1C-232E37B557D0}"/>
    <hyperlink ref="B37" location="'Laser Ablation'!$A$192" display="'Laser Ablation'!$A$192" xr:uid="{D35C22EE-7F84-4AE5-8BCC-EC5F58652E86}"/>
    <hyperlink ref="E37" location="'Laser Ablation'!$A$430" display="'Laser Ablation'!$A$430" xr:uid="{6383AFA8-E925-4FB4-AF2F-51A465F3CA91}"/>
    <hyperlink ref="H37" location="'Laser Ablation'!$A$668" display="'Laser Ablation'!$A$668" xr:uid="{4438BA64-37F6-4E79-81E4-68905FC85990}"/>
    <hyperlink ref="B38" location="'Laser Ablation'!$A$206" display="'Laser Ablation'!$A$206" xr:uid="{847C7606-214E-49AF-8DD4-C4F65B5096CE}"/>
    <hyperlink ref="E38" location="'Laser Ablation'!$A$444" display="'Laser Ablation'!$A$444" xr:uid="{2614414B-0C04-4F26-9FC3-591915B2BFD5}"/>
    <hyperlink ref="H38" location="'Laser Ablation'!$A$682" display="'Laser Ablation'!$A$682" xr:uid="{717EB698-C1D1-44E2-86B2-71814B53165B}"/>
    <hyperlink ref="B39" location="'Laser Ablation'!$A$220" display="'Laser Ablation'!$A$220" xr:uid="{EF772019-D557-4DFD-91C3-D1E014150A1A}"/>
    <hyperlink ref="E39" location="'Laser Ablation'!$A$458" display="'Laser Ablation'!$A$458" xr:uid="{DD321CE4-B44B-4724-A800-1ACEB58708AA}"/>
    <hyperlink ref="H39" location="'Laser Ablation'!$A$696" display="'Laser Ablation'!$A$696" xr:uid="{74D456DF-363A-4A1A-85C2-7D54DF85681C}"/>
    <hyperlink ref="B40" location="'Laser Ablation'!$A$234" display="'Laser Ablation'!$A$234" xr:uid="{B9911957-3CBA-4C77-9822-BBDF66929925}"/>
    <hyperlink ref="E40" location="'Laser Ablation'!$A$472" display="'Laser Ablation'!$A$472" xr:uid="{879510A5-611A-4F94-B08D-36BE1DE1AADD}"/>
    <hyperlink ref="H40" location="'Laser Ablation'!$A$710" display="'Laser Ablation'!$A$710" xr:uid="{D517A6EE-AF91-48BE-9825-DF1845F24FF9}"/>
    <hyperlink ref="B41" location="'Laser Ablation'!$A$248" display="'Laser Ablation'!$A$248" xr:uid="{D722D18F-91D7-460F-B2F1-6EEDEA87FB41}"/>
    <hyperlink ref="E41" location="'Laser Ablation'!$A$486" display="'Laser Ablation'!$A$486" xr:uid="{10CC6D78-090D-409F-AF2C-E868467CD80A}"/>
    <hyperlink ref="H41" location="'Laser Ablation'!$A$724" display="'Laser Ablation'!$A$724" xr:uid="{6489DE31-AED5-43C4-AE8D-D1E4C138A49D}"/>
    <hyperlink ref="B43" location="'PF ICP'!$A$1" display="'PF ICP'!$A$1" xr:uid="{D7562E51-FB7B-459F-B4D3-A127F0E9DDCE}"/>
    <hyperlink ref="B45" location="'3-Acid'!$A$1" display="'3-Acid'!$A$1" xr:uid="{6A86316F-2948-4D1A-9119-0B08912E5073}"/>
    <hyperlink ref="E45" location="'3-Acid'!$A$330" display="'3-Acid'!$A$330" xr:uid="{E24254DA-7864-4F78-8B0A-48260A54AE83}"/>
    <hyperlink ref="H45" location="'3-Acid'!$A$636" display="'3-Acid'!$A$636" xr:uid="{EAE93C17-7C87-47D9-AB61-3A736DCC91F5}"/>
    <hyperlink ref="B46" location="'3-Acid'!$A$42" display="'3-Acid'!$A$42" xr:uid="{0D3FB67F-7CD8-4FD0-90D8-2278ACD5CB6E}"/>
    <hyperlink ref="E46" location="'3-Acid'!$A$348" display="'3-Acid'!$A$348" xr:uid="{5F1BFCDF-AD69-4F22-A653-6614757D11F0}"/>
    <hyperlink ref="H46" location="'3-Acid'!$A$654" display="'3-Acid'!$A$654" xr:uid="{D939EB38-6E2A-486E-8EBD-9892380BBEFF}"/>
    <hyperlink ref="B47" location="'3-Acid'!$A$60" display="'3-Acid'!$A$60" xr:uid="{C09EC0AF-6BF7-4218-BEE3-9D52745903CE}"/>
    <hyperlink ref="E47" location="'3-Acid'!$A$366" display="'3-Acid'!$A$366" xr:uid="{3276E90D-2094-4D09-B142-A3407BEBE1B3}"/>
    <hyperlink ref="H47" location="'3-Acid'!$A$672" display="'3-Acid'!$A$672" xr:uid="{FBB4FB4B-789E-4FD7-8141-C04EECD0CED9}"/>
    <hyperlink ref="B48" location="'3-Acid'!$A$78" display="'3-Acid'!$A$78" xr:uid="{848B305E-AAE9-4A39-96B1-1635C3246C92}"/>
    <hyperlink ref="E48" location="'3-Acid'!$A$384" display="'3-Acid'!$A$384" xr:uid="{7F1ACB19-8002-4FC5-B143-C13EEF7F1752}"/>
    <hyperlink ref="H48" location="'3-Acid'!$A$690" display="'3-Acid'!$A$690" xr:uid="{50948AE6-E607-433F-83A3-B964B55D89F3}"/>
    <hyperlink ref="B49" location="'3-Acid'!$A$96" display="'3-Acid'!$A$96" xr:uid="{7AC2D8E0-8650-45B8-A00F-AA96963D8464}"/>
    <hyperlink ref="E49" location="'3-Acid'!$A$402" display="'3-Acid'!$A$402" xr:uid="{74B480BA-F357-4B0B-99DB-8FBD93DCC2C5}"/>
    <hyperlink ref="H49" location="'3-Acid'!$A$708" display="'3-Acid'!$A$708" xr:uid="{323A1E69-40AB-4E70-A79E-7727D0BE2407}"/>
    <hyperlink ref="B50" location="'3-Acid'!$A$114" display="'3-Acid'!$A$114" xr:uid="{93A9CC50-82EB-4464-BEE2-493D20366B68}"/>
    <hyperlink ref="E50" location="'3-Acid'!$A$420" display="'3-Acid'!$A$420" xr:uid="{77F10866-4EE4-494D-B2C8-427D64AEA9E4}"/>
    <hyperlink ref="H50" location="'3-Acid'!$A$726" display="'3-Acid'!$A$726" xr:uid="{B835F409-D637-4AA5-957F-D64B37D5DA42}"/>
    <hyperlink ref="B51" location="'3-Acid'!$A$132" display="'3-Acid'!$A$132" xr:uid="{308BFABC-45AE-48E9-A18E-C15BC28C1213}"/>
    <hyperlink ref="E51" location="'3-Acid'!$A$438" display="'3-Acid'!$A$438" xr:uid="{F6AEAE7F-C367-4724-B247-A70AE7BA1BA8}"/>
    <hyperlink ref="H51" location="'3-Acid'!$A$744" display="'3-Acid'!$A$744" xr:uid="{B54869B7-739E-43AD-96D1-D9E414BC694D}"/>
    <hyperlink ref="B52" location="'3-Acid'!$A$150" display="'3-Acid'!$A$150" xr:uid="{48E69564-DD4C-4870-9E8B-B286DEDF1FFC}"/>
    <hyperlink ref="E52" location="'3-Acid'!$A$456" display="'3-Acid'!$A$456" xr:uid="{B7F11902-BEE3-400F-9686-C3D196E60C33}"/>
    <hyperlink ref="H52" location="'3-Acid'!$A$762" display="'3-Acid'!$A$762" xr:uid="{43DD53D5-5D30-4669-9B37-793B59B1703D}"/>
    <hyperlink ref="B53" location="'3-Acid'!$A$168" display="'3-Acid'!$A$168" xr:uid="{ED98F9FB-DAB4-463F-8FD8-0052C8EE8F74}"/>
    <hyperlink ref="E53" location="'3-Acid'!$A$474" display="'3-Acid'!$A$474" xr:uid="{D3B1A5FA-2BEE-442F-8173-90BDB5CD9E08}"/>
    <hyperlink ref="H53" location="'3-Acid'!$A$780" display="'3-Acid'!$A$780" xr:uid="{AD585623-1C14-4AE5-BB71-477E4A6DE417}"/>
    <hyperlink ref="B54" location="'3-Acid'!$A$186" display="'3-Acid'!$A$186" xr:uid="{7C2D3385-457B-428C-9094-AD295425717D}"/>
    <hyperlink ref="E54" location="'3-Acid'!$A$492" display="'3-Acid'!$A$492" xr:uid="{17902F83-AAF1-4B29-8825-1245152C7508}"/>
    <hyperlink ref="H54" location="'3-Acid'!$A$798" display="'3-Acid'!$A$798" xr:uid="{0FE36902-BE99-499A-A792-9EAB2AF418BF}"/>
    <hyperlink ref="B55" location="'3-Acid'!$A$204" display="'3-Acid'!$A$204" xr:uid="{AC86A0D3-B695-4660-B5FD-66885C5264A3}"/>
    <hyperlink ref="E55" location="'3-Acid'!$A$510" display="'3-Acid'!$A$510" xr:uid="{C4A8DF70-968B-4E5A-89DA-232B3F43399D}"/>
    <hyperlink ref="H55" location="'3-Acid'!$A$816" display="'3-Acid'!$A$816" xr:uid="{694B86C1-7E2C-40E4-A393-3721E2BE0C71}"/>
    <hyperlink ref="B56" location="'3-Acid'!$A$222" display="'3-Acid'!$A$222" xr:uid="{ED876A33-CC23-4BC3-9550-8650A2AD3F85}"/>
    <hyperlink ref="E56" location="'3-Acid'!$A$528" display="'3-Acid'!$A$528" xr:uid="{D1152111-CB6E-408A-9795-7170F8342813}"/>
    <hyperlink ref="H56" location="'3-Acid'!$A$834" display="'3-Acid'!$A$834" xr:uid="{CCCEAEEC-277C-4FBA-9F3E-A28FFC770D35}"/>
    <hyperlink ref="B57" location="'3-Acid'!$A$240" display="'3-Acid'!$A$240" xr:uid="{16756398-A78B-480F-8D76-323ABA8EAC96}"/>
    <hyperlink ref="E57" location="'3-Acid'!$A$546" display="'3-Acid'!$A$546" xr:uid="{4AD6A6EE-1EE4-49B8-B841-3E0FFFE8CB22}"/>
    <hyperlink ref="H57" location="'3-Acid'!$A$852" display="'3-Acid'!$A$852" xr:uid="{330ECC8B-4F48-4294-BBBA-15560F5CC135}"/>
    <hyperlink ref="B58" location="'3-Acid'!$A$258" display="'3-Acid'!$A$258" xr:uid="{F9D8538C-5CC5-4143-AC14-E19164385ED0}"/>
    <hyperlink ref="E58" location="'3-Acid'!$A$564" display="'3-Acid'!$A$564" xr:uid="{7BC9FD1C-F5C0-4CC2-A789-EA324000948C}"/>
    <hyperlink ref="H58" location="'3-Acid'!$A$870" display="'3-Acid'!$A$870" xr:uid="{47070627-4141-4D56-9071-724DD8F24B89}"/>
    <hyperlink ref="B59" location="'3-Acid'!$A$276" display="'3-Acid'!$A$276" xr:uid="{8F49837A-4D44-44BB-97E9-125453695F8A}"/>
    <hyperlink ref="E59" location="'3-Acid'!$A$582" display="'3-Acid'!$A$582" xr:uid="{6E1AE0D6-6C12-4C6C-ADA0-26B741E89CFD}"/>
    <hyperlink ref="H59" location="'3-Acid'!$A$888" display="'3-Acid'!$A$888" xr:uid="{38163971-C591-4DAC-A9CA-D42DF638F5E9}"/>
    <hyperlink ref="B60" location="'3-Acid'!$A$294" display="'3-Acid'!$A$294" xr:uid="{D927C465-D9AB-4158-9B88-108FC99C62D2}"/>
    <hyperlink ref="E60" location="'3-Acid'!$A$600" display="'3-Acid'!$A$600" xr:uid="{B7824247-EA2B-4C16-B026-30458770746E}"/>
    <hyperlink ref="H60" location="'3-Acid'!$A$906" display="'3-Acid'!$A$906" xr:uid="{10C75000-A816-45B2-BBFF-7EEEBD71A5B3}"/>
    <hyperlink ref="B61" location="'3-Acid'!$A$312" display="'3-Acid'!$A$312" xr:uid="{0A2CF05A-699E-4248-A130-FEE06A33466D}"/>
    <hyperlink ref="E61" location="'3-Acid'!$A$618" display="'3-Acid'!$A$618" xr:uid="{8EB3ADAB-6AE7-456E-BF01-2A1E2525937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4" t="s">
        <v>760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 s="48" customFormat="1" ht="15" customHeight="1">
      <c r="A2" s="49"/>
      <c r="B2" s="276" t="s">
        <v>2</v>
      </c>
      <c r="C2" s="278" t="s">
        <v>70</v>
      </c>
      <c r="D2" s="280" t="s">
        <v>71</v>
      </c>
      <c r="E2" s="281"/>
      <c r="F2" s="281"/>
      <c r="G2" s="281"/>
      <c r="H2" s="282"/>
      <c r="I2" s="283" t="s">
        <v>72</v>
      </c>
      <c r="J2" s="284"/>
      <c r="K2" s="285"/>
      <c r="L2" s="286" t="s">
        <v>73</v>
      </c>
      <c r="M2" s="286"/>
    </row>
    <row r="3" spans="1:13" s="48" customFormat="1" ht="15" customHeight="1">
      <c r="A3" s="49"/>
      <c r="B3" s="277"/>
      <c r="C3" s="279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217</v>
      </c>
      <c r="C5" s="182">
        <v>4.6367922709209806</v>
      </c>
      <c r="D5" s="50">
        <v>0.17535174508663387</v>
      </c>
      <c r="E5" s="183">
        <v>4.286088780747713</v>
      </c>
      <c r="F5" s="183">
        <v>4.9874957610942481</v>
      </c>
      <c r="G5" s="183">
        <v>4.1107370356610788</v>
      </c>
      <c r="H5" s="183">
        <v>5.1628475061808823</v>
      </c>
      <c r="I5" s="52">
        <v>3.7817468379234664E-2</v>
      </c>
      <c r="J5" s="51">
        <v>7.5634936758469329E-2</v>
      </c>
      <c r="K5" s="53">
        <v>0.11345240513770399</v>
      </c>
      <c r="L5" s="183">
        <v>4.4049526573749311</v>
      </c>
      <c r="M5" s="183">
        <v>4.86863188446703</v>
      </c>
    </row>
    <row r="6" spans="1:13" ht="15" customHeight="1">
      <c r="A6" s="49"/>
      <c r="B6" s="40" t="s">
        <v>214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217</v>
      </c>
      <c r="C7" s="182">
        <v>4.7258444444444443</v>
      </c>
      <c r="D7" s="50">
        <v>0.11546320111409136</v>
      </c>
      <c r="E7" s="183">
        <v>4.4949180422162618</v>
      </c>
      <c r="F7" s="183">
        <v>4.9567708466726268</v>
      </c>
      <c r="G7" s="183">
        <v>4.3794548411021701</v>
      </c>
      <c r="H7" s="183">
        <v>5.0722340477867185</v>
      </c>
      <c r="I7" s="52">
        <v>2.4432289820674549E-2</v>
      </c>
      <c r="J7" s="51">
        <v>4.8864579641349097E-2</v>
      </c>
      <c r="K7" s="53">
        <v>7.3296869462023642E-2</v>
      </c>
      <c r="L7" s="183">
        <v>4.4895522222222217</v>
      </c>
      <c r="M7" s="183">
        <v>4.9621366666666669</v>
      </c>
    </row>
    <row r="8" spans="1:13" ht="15" customHeight="1">
      <c r="A8" s="49"/>
      <c r="B8" s="40" t="s">
        <v>215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217</v>
      </c>
      <c r="C9" s="182">
        <v>4.4416950685531456</v>
      </c>
      <c r="D9" s="50">
        <v>0.19675364282934679</v>
      </c>
      <c r="E9" s="183">
        <v>4.0481877828944519</v>
      </c>
      <c r="F9" s="183">
        <v>4.8352023542118392</v>
      </c>
      <c r="G9" s="183">
        <v>3.8514341400651051</v>
      </c>
      <c r="H9" s="183">
        <v>5.0319559970411856</v>
      </c>
      <c r="I9" s="52">
        <v>4.429697216775353E-2</v>
      </c>
      <c r="J9" s="51">
        <v>8.859394433550706E-2</v>
      </c>
      <c r="K9" s="53">
        <v>0.1328909165032606</v>
      </c>
      <c r="L9" s="183">
        <v>4.2196103151254887</v>
      </c>
      <c r="M9" s="183">
        <v>4.6637798219808024</v>
      </c>
    </row>
    <row r="10" spans="1:13" ht="15" customHeight="1">
      <c r="A10" s="49"/>
      <c r="B10" s="40" t="s">
        <v>216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217</v>
      </c>
      <c r="C11" s="182">
        <v>4.4388830963622992</v>
      </c>
      <c r="D11" s="50">
        <v>0.14888945980649726</v>
      </c>
      <c r="E11" s="183">
        <v>4.1411041767493044</v>
      </c>
      <c r="F11" s="183">
        <v>4.7366620159752939</v>
      </c>
      <c r="G11" s="183">
        <v>3.9922147169428075</v>
      </c>
      <c r="H11" s="183">
        <v>4.8855514757817913</v>
      </c>
      <c r="I11" s="52">
        <v>3.3542099797247059E-2</v>
      </c>
      <c r="J11" s="51">
        <v>6.7084199594494118E-2</v>
      </c>
      <c r="K11" s="53">
        <v>0.10062629939174117</v>
      </c>
      <c r="L11" s="183">
        <v>4.2169389415441838</v>
      </c>
      <c r="M11" s="183">
        <v>4.6608272511804145</v>
      </c>
    </row>
    <row r="12" spans="1:13" ht="15" customHeight="1">
      <c r="A12" s="49"/>
      <c r="B12" s="40" t="s">
        <v>185</v>
      </c>
      <c r="C12" s="180"/>
      <c r="D12" s="191"/>
      <c r="E12" s="193"/>
      <c r="F12" s="193"/>
      <c r="G12" s="193"/>
      <c r="H12" s="193"/>
      <c r="I12" s="192"/>
      <c r="J12" s="192"/>
      <c r="K12" s="192"/>
      <c r="L12" s="193"/>
      <c r="M12" s="194"/>
    </row>
    <row r="13" spans="1:13" ht="15" customHeight="1">
      <c r="A13" s="49"/>
      <c r="B13" s="190" t="s">
        <v>218</v>
      </c>
      <c r="C13" s="250">
        <v>0.27444181998525641</v>
      </c>
      <c r="D13" s="50">
        <v>1.8008280496165246E-2</v>
      </c>
      <c r="E13" s="50">
        <v>0.23842525899292591</v>
      </c>
      <c r="F13" s="50">
        <v>0.31045838097758688</v>
      </c>
      <c r="G13" s="50">
        <v>0.22041697849676067</v>
      </c>
      <c r="H13" s="50">
        <v>0.32846666147375214</v>
      </c>
      <c r="I13" s="52">
        <v>6.5617843873549186E-2</v>
      </c>
      <c r="J13" s="51">
        <v>0.13123568774709837</v>
      </c>
      <c r="K13" s="53">
        <v>0.19685353162064756</v>
      </c>
      <c r="L13" s="50">
        <v>0.2607197289859936</v>
      </c>
      <c r="M13" s="50">
        <v>0.28816391098451921</v>
      </c>
    </row>
    <row r="14" spans="1:13" ht="15" customHeight="1">
      <c r="A14" s="49"/>
      <c r="B14" s="190" t="s">
        <v>138</v>
      </c>
      <c r="C14" s="182">
        <v>6.0820578828556746</v>
      </c>
      <c r="D14" s="50">
        <v>0.26763458969310167</v>
      </c>
      <c r="E14" s="183">
        <v>5.5467887034694714</v>
      </c>
      <c r="F14" s="183">
        <v>6.6173270622418778</v>
      </c>
      <c r="G14" s="183">
        <v>5.2791541137763698</v>
      </c>
      <c r="H14" s="183">
        <v>6.8849616519349794</v>
      </c>
      <c r="I14" s="52">
        <v>4.4003953077710711E-2</v>
      </c>
      <c r="J14" s="51">
        <v>8.8007906155421423E-2</v>
      </c>
      <c r="K14" s="53">
        <v>0.13201185923313213</v>
      </c>
      <c r="L14" s="183">
        <v>5.7779549887128905</v>
      </c>
      <c r="M14" s="183">
        <v>6.3861607769984587</v>
      </c>
    </row>
    <row r="15" spans="1:13" s="48" customFormat="1" ht="15" customHeight="1">
      <c r="A15" s="49"/>
      <c r="B15" s="190" t="s">
        <v>219</v>
      </c>
      <c r="C15" s="253">
        <v>153.63263245425443</v>
      </c>
      <c r="D15" s="254">
        <v>7.6983178856421786</v>
      </c>
      <c r="E15" s="254">
        <v>138.23599668297007</v>
      </c>
      <c r="F15" s="254">
        <v>169.0292682255388</v>
      </c>
      <c r="G15" s="254">
        <v>130.53767879732789</v>
      </c>
      <c r="H15" s="254">
        <v>176.72758611118098</v>
      </c>
      <c r="I15" s="52">
        <v>5.0108611449682899E-2</v>
      </c>
      <c r="J15" s="51">
        <v>0.1002172228993658</v>
      </c>
      <c r="K15" s="53">
        <v>0.1503258343490487</v>
      </c>
      <c r="L15" s="254">
        <v>145.95100083154171</v>
      </c>
      <c r="M15" s="254">
        <v>161.31426407696716</v>
      </c>
    </row>
    <row r="16" spans="1:13" ht="15" customHeight="1">
      <c r="A16" s="49"/>
      <c r="B16" s="190" t="s">
        <v>139</v>
      </c>
      <c r="C16" s="253">
        <v>597.96148579360465</v>
      </c>
      <c r="D16" s="254">
        <v>33.248227429077573</v>
      </c>
      <c r="E16" s="254">
        <v>531.46503093544948</v>
      </c>
      <c r="F16" s="254">
        <v>664.45794065175983</v>
      </c>
      <c r="G16" s="254">
        <v>498.21680350637195</v>
      </c>
      <c r="H16" s="254">
        <v>697.70616808083741</v>
      </c>
      <c r="I16" s="52">
        <v>5.5602623612039284E-2</v>
      </c>
      <c r="J16" s="51">
        <v>0.11120524722407857</v>
      </c>
      <c r="K16" s="53">
        <v>0.16680787083611787</v>
      </c>
      <c r="L16" s="254">
        <v>568.06341150392439</v>
      </c>
      <c r="M16" s="254">
        <v>627.85956008328492</v>
      </c>
    </row>
    <row r="17" spans="1:13" ht="15" customHeight="1">
      <c r="A17" s="49"/>
      <c r="B17" s="190" t="s">
        <v>140</v>
      </c>
      <c r="C17" s="182">
        <v>1.9334128681832408</v>
      </c>
      <c r="D17" s="50">
        <v>9.9656585224793953E-2</v>
      </c>
      <c r="E17" s="183">
        <v>1.7340996977336529</v>
      </c>
      <c r="F17" s="183">
        <v>2.1327260386328288</v>
      </c>
      <c r="G17" s="183">
        <v>1.6344431125088588</v>
      </c>
      <c r="H17" s="183">
        <v>2.2323826238576228</v>
      </c>
      <c r="I17" s="52">
        <v>5.1544389129072929E-2</v>
      </c>
      <c r="J17" s="51">
        <v>0.10308877825814586</v>
      </c>
      <c r="K17" s="53">
        <v>0.15463316738721877</v>
      </c>
      <c r="L17" s="183">
        <v>1.8367422247740788</v>
      </c>
      <c r="M17" s="183">
        <v>2.030083511592403</v>
      </c>
    </row>
    <row r="18" spans="1:13" ht="15" customHeight="1">
      <c r="A18" s="49"/>
      <c r="B18" s="190" t="s">
        <v>220</v>
      </c>
      <c r="C18" s="182">
        <v>1.1057957237232432</v>
      </c>
      <c r="D18" s="50">
        <v>9.5582988954724224E-2</v>
      </c>
      <c r="E18" s="183">
        <v>0.91462974581379475</v>
      </c>
      <c r="F18" s="183">
        <v>1.2969617016326915</v>
      </c>
      <c r="G18" s="183">
        <v>0.81904675685907047</v>
      </c>
      <c r="H18" s="183">
        <v>1.3925446905874159</v>
      </c>
      <c r="I18" s="52">
        <v>8.6438197312695142E-2</v>
      </c>
      <c r="J18" s="51">
        <v>0.17287639462539028</v>
      </c>
      <c r="K18" s="53">
        <v>0.25931459193808543</v>
      </c>
      <c r="L18" s="183">
        <v>1.0505059375370811</v>
      </c>
      <c r="M18" s="183">
        <v>1.1610855099094053</v>
      </c>
    </row>
    <row r="19" spans="1:13" ht="15" customHeight="1">
      <c r="A19" s="49"/>
      <c r="B19" s="190" t="s">
        <v>141</v>
      </c>
      <c r="C19" s="182">
        <v>3.3006112009923445</v>
      </c>
      <c r="D19" s="50">
        <v>8.9911808444013655E-2</v>
      </c>
      <c r="E19" s="183">
        <v>3.1207875841043173</v>
      </c>
      <c r="F19" s="183">
        <v>3.4804348178803717</v>
      </c>
      <c r="G19" s="183">
        <v>3.0308757756603035</v>
      </c>
      <c r="H19" s="183">
        <v>3.5703466263243855</v>
      </c>
      <c r="I19" s="52">
        <v>2.7240957195134415E-2</v>
      </c>
      <c r="J19" s="51">
        <v>5.448191439026883E-2</v>
      </c>
      <c r="K19" s="53">
        <v>8.1722871585403242E-2</v>
      </c>
      <c r="L19" s="183">
        <v>3.1355806409427274</v>
      </c>
      <c r="M19" s="183">
        <v>3.4656417610419616</v>
      </c>
    </row>
    <row r="20" spans="1:13" ht="15" customHeight="1">
      <c r="A20" s="49"/>
      <c r="B20" s="190" t="s">
        <v>221</v>
      </c>
      <c r="C20" s="182">
        <v>0.29517458530378493</v>
      </c>
      <c r="D20" s="50">
        <v>2.9153439059086479E-2</v>
      </c>
      <c r="E20" s="183">
        <v>0.23686770718561198</v>
      </c>
      <c r="F20" s="183">
        <v>0.35348146342195791</v>
      </c>
      <c r="G20" s="183">
        <v>0.20771426812652549</v>
      </c>
      <c r="H20" s="183">
        <v>0.38263490248104437</v>
      </c>
      <c r="I20" s="52">
        <v>9.8766765536682719E-2</v>
      </c>
      <c r="J20" s="51">
        <v>0.19753353107336544</v>
      </c>
      <c r="K20" s="53">
        <v>0.29630029661004814</v>
      </c>
      <c r="L20" s="183">
        <v>0.2804158560385957</v>
      </c>
      <c r="M20" s="183">
        <v>0.30993331456897416</v>
      </c>
    </row>
    <row r="21" spans="1:13" ht="15" customHeight="1">
      <c r="A21" s="49"/>
      <c r="B21" s="190" t="s">
        <v>142</v>
      </c>
      <c r="C21" s="253">
        <v>62.817771838299265</v>
      </c>
      <c r="D21" s="255">
        <v>3.5033377810603841</v>
      </c>
      <c r="E21" s="254">
        <v>55.811096276178496</v>
      </c>
      <c r="F21" s="254">
        <v>69.824447400420027</v>
      </c>
      <c r="G21" s="254">
        <v>52.307758495118115</v>
      </c>
      <c r="H21" s="254">
        <v>73.327785181480422</v>
      </c>
      <c r="I21" s="52">
        <v>5.5769851087338944E-2</v>
      </c>
      <c r="J21" s="51">
        <v>0.11153970217467789</v>
      </c>
      <c r="K21" s="53">
        <v>0.16730955326201682</v>
      </c>
      <c r="L21" s="254">
        <v>59.6768832463843</v>
      </c>
      <c r="M21" s="254">
        <v>65.958660430214223</v>
      </c>
    </row>
    <row r="22" spans="1:13" ht="15" customHeight="1">
      <c r="A22" s="49"/>
      <c r="B22" s="190" t="s">
        <v>167</v>
      </c>
      <c r="C22" s="253">
        <v>53.565900714279771</v>
      </c>
      <c r="D22" s="255">
        <v>2.4833748328856728</v>
      </c>
      <c r="E22" s="254">
        <v>48.599151048508425</v>
      </c>
      <c r="F22" s="254">
        <v>58.532650380051116</v>
      </c>
      <c r="G22" s="254">
        <v>46.115776215622752</v>
      </c>
      <c r="H22" s="254">
        <v>61.016025212936789</v>
      </c>
      <c r="I22" s="52">
        <v>4.6361114062694123E-2</v>
      </c>
      <c r="J22" s="51">
        <v>9.2722228125388245E-2</v>
      </c>
      <c r="K22" s="53">
        <v>0.13908334218808238</v>
      </c>
      <c r="L22" s="254">
        <v>50.887605678565784</v>
      </c>
      <c r="M22" s="254">
        <v>56.244195749993757</v>
      </c>
    </row>
    <row r="23" spans="1:13" ht="15" customHeight="1">
      <c r="A23" s="49"/>
      <c r="B23" s="190" t="s">
        <v>143</v>
      </c>
      <c r="C23" s="259">
        <v>47.225204573169748</v>
      </c>
      <c r="D23" s="183">
        <v>4.4210977999127161</v>
      </c>
      <c r="E23" s="255">
        <v>38.383008973344317</v>
      </c>
      <c r="F23" s="255">
        <v>56.067400172995178</v>
      </c>
      <c r="G23" s="255">
        <v>33.961911173431602</v>
      </c>
      <c r="H23" s="255">
        <v>60.488497972907894</v>
      </c>
      <c r="I23" s="52">
        <v>9.3617335062313164E-2</v>
      </c>
      <c r="J23" s="51">
        <v>0.18723467012462633</v>
      </c>
      <c r="K23" s="53">
        <v>0.28085200518693948</v>
      </c>
      <c r="L23" s="255">
        <v>44.86394434451126</v>
      </c>
      <c r="M23" s="255">
        <v>49.586464801828235</v>
      </c>
    </row>
    <row r="24" spans="1:13" ht="15" customHeight="1">
      <c r="A24" s="49"/>
      <c r="B24" s="190" t="s">
        <v>168</v>
      </c>
      <c r="C24" s="182">
        <v>6.9113940545219563</v>
      </c>
      <c r="D24" s="50">
        <v>0.30200801295448032</v>
      </c>
      <c r="E24" s="183">
        <v>6.3073780286129955</v>
      </c>
      <c r="F24" s="183">
        <v>7.5154100804309172</v>
      </c>
      <c r="G24" s="183">
        <v>6.0053700156585155</v>
      </c>
      <c r="H24" s="183">
        <v>7.8174180933853972</v>
      </c>
      <c r="I24" s="52">
        <v>4.3697119650829903E-2</v>
      </c>
      <c r="J24" s="51">
        <v>8.7394239301659807E-2</v>
      </c>
      <c r="K24" s="53">
        <v>0.13109135895248972</v>
      </c>
      <c r="L24" s="183">
        <v>6.5658243517958583</v>
      </c>
      <c r="M24" s="183">
        <v>7.2569637572480543</v>
      </c>
    </row>
    <row r="25" spans="1:13" ht="15" customHeight="1">
      <c r="A25" s="49"/>
      <c r="B25" s="190" t="s">
        <v>222</v>
      </c>
      <c r="C25" s="253">
        <v>99.95548591451201</v>
      </c>
      <c r="D25" s="255">
        <v>3.1586505906963844</v>
      </c>
      <c r="E25" s="254">
        <v>93.638184733119246</v>
      </c>
      <c r="F25" s="254">
        <v>106.27278709590477</v>
      </c>
      <c r="G25" s="254">
        <v>90.479534142422864</v>
      </c>
      <c r="H25" s="254">
        <v>109.43143768660116</v>
      </c>
      <c r="I25" s="52">
        <v>3.1600572612871435E-2</v>
      </c>
      <c r="J25" s="51">
        <v>6.3201145225742869E-2</v>
      </c>
      <c r="K25" s="53">
        <v>9.4801717838614297E-2</v>
      </c>
      <c r="L25" s="254">
        <v>94.957711618786405</v>
      </c>
      <c r="M25" s="254">
        <v>104.95326021023762</v>
      </c>
    </row>
    <row r="26" spans="1:13" ht="15" customHeight="1">
      <c r="A26" s="49"/>
      <c r="B26" s="190" t="s">
        <v>144</v>
      </c>
      <c r="C26" s="182">
        <v>3.1268985903564639</v>
      </c>
      <c r="D26" s="50">
        <v>0.13745348801246371</v>
      </c>
      <c r="E26" s="183">
        <v>2.8519916143315367</v>
      </c>
      <c r="F26" s="183">
        <v>3.4018055663813911</v>
      </c>
      <c r="G26" s="183">
        <v>2.7145381263190727</v>
      </c>
      <c r="H26" s="183">
        <v>3.5392590543938551</v>
      </c>
      <c r="I26" s="52">
        <v>4.3958409280166047E-2</v>
      </c>
      <c r="J26" s="51">
        <v>8.7916818560332094E-2</v>
      </c>
      <c r="K26" s="53">
        <v>0.13187522784049815</v>
      </c>
      <c r="L26" s="183">
        <v>2.9705536608386405</v>
      </c>
      <c r="M26" s="183">
        <v>3.2832435198742873</v>
      </c>
    </row>
    <row r="27" spans="1:13" ht="15" customHeight="1">
      <c r="A27" s="49"/>
      <c r="B27" s="190" t="s">
        <v>223</v>
      </c>
      <c r="C27" s="182">
        <v>1.2982217289948159</v>
      </c>
      <c r="D27" s="50">
        <v>0.10636186921023359</v>
      </c>
      <c r="E27" s="183">
        <v>1.0854979905743487</v>
      </c>
      <c r="F27" s="183">
        <v>1.5109454674152831</v>
      </c>
      <c r="G27" s="183">
        <v>0.97913612136411521</v>
      </c>
      <c r="H27" s="183">
        <v>1.6173073366255166</v>
      </c>
      <c r="I27" s="52">
        <v>8.1928893065583805E-2</v>
      </c>
      <c r="J27" s="51">
        <v>0.16385778613116761</v>
      </c>
      <c r="K27" s="53">
        <v>0.2457866791967514</v>
      </c>
      <c r="L27" s="183">
        <v>1.2333106425450751</v>
      </c>
      <c r="M27" s="183">
        <v>1.3631328154445568</v>
      </c>
    </row>
    <row r="28" spans="1:13" ht="15" customHeight="1">
      <c r="A28" s="49"/>
      <c r="B28" s="190" t="s">
        <v>145</v>
      </c>
      <c r="C28" s="182">
        <v>1.1738309467134136</v>
      </c>
      <c r="D28" s="50">
        <v>5.8689047711937739E-2</v>
      </c>
      <c r="E28" s="183">
        <v>1.0564528512895381</v>
      </c>
      <c r="F28" s="183">
        <v>1.291209042137289</v>
      </c>
      <c r="G28" s="183">
        <v>0.99776380357760042</v>
      </c>
      <c r="H28" s="183">
        <v>1.3498980898492268</v>
      </c>
      <c r="I28" s="52">
        <v>4.9997870541972043E-2</v>
      </c>
      <c r="J28" s="51">
        <v>9.9995741083944087E-2</v>
      </c>
      <c r="K28" s="53">
        <v>0.14999361162591612</v>
      </c>
      <c r="L28" s="183">
        <v>1.115139399377743</v>
      </c>
      <c r="M28" s="183">
        <v>1.2325224940490842</v>
      </c>
    </row>
    <row r="29" spans="1:13" ht="15" customHeight="1">
      <c r="A29" s="49"/>
      <c r="B29" s="190" t="s">
        <v>146</v>
      </c>
      <c r="C29" s="182">
        <v>4.6249307884387632</v>
      </c>
      <c r="D29" s="50">
        <v>0.16579047758221532</v>
      </c>
      <c r="E29" s="183">
        <v>4.2933498332743323</v>
      </c>
      <c r="F29" s="183">
        <v>4.956511743603194</v>
      </c>
      <c r="G29" s="183">
        <v>4.1275593556921173</v>
      </c>
      <c r="H29" s="183">
        <v>5.122302221185409</v>
      </c>
      <c r="I29" s="52">
        <v>3.5847126187629107E-2</v>
      </c>
      <c r="J29" s="51">
        <v>7.1694252375258213E-2</v>
      </c>
      <c r="K29" s="53">
        <v>0.10754137856288731</v>
      </c>
      <c r="L29" s="183">
        <v>4.3936842490168253</v>
      </c>
      <c r="M29" s="183">
        <v>4.856177327860701</v>
      </c>
    </row>
    <row r="30" spans="1:13" ht="15" customHeight="1">
      <c r="A30" s="49"/>
      <c r="B30" s="190" t="s">
        <v>147</v>
      </c>
      <c r="C30" s="259">
        <v>16.041145644766519</v>
      </c>
      <c r="D30" s="183">
        <v>1.1829677562646395</v>
      </c>
      <c r="E30" s="255">
        <v>13.67521013223724</v>
      </c>
      <c r="F30" s="255">
        <v>18.407081157295799</v>
      </c>
      <c r="G30" s="255">
        <v>12.492242375972602</v>
      </c>
      <c r="H30" s="255">
        <v>19.590048913560437</v>
      </c>
      <c r="I30" s="52">
        <v>7.3745839758682499E-2</v>
      </c>
      <c r="J30" s="51">
        <v>0.147491679517365</v>
      </c>
      <c r="K30" s="53">
        <v>0.22123751927604751</v>
      </c>
      <c r="L30" s="255">
        <v>15.239088362528193</v>
      </c>
      <c r="M30" s="255">
        <v>16.843202927004846</v>
      </c>
    </row>
    <row r="31" spans="1:13" ht="15" customHeight="1">
      <c r="A31" s="49"/>
      <c r="B31" s="190" t="s">
        <v>148</v>
      </c>
      <c r="C31" s="182">
        <v>4.8128003778151625</v>
      </c>
      <c r="D31" s="50">
        <v>0.23638106026491745</v>
      </c>
      <c r="E31" s="183">
        <v>4.3400382572853271</v>
      </c>
      <c r="F31" s="183">
        <v>5.2855624983449978</v>
      </c>
      <c r="G31" s="183">
        <v>4.1036571970204099</v>
      </c>
      <c r="H31" s="183">
        <v>5.521943558609915</v>
      </c>
      <c r="I31" s="52">
        <v>4.9115076817756134E-2</v>
      </c>
      <c r="J31" s="51">
        <v>9.8230153635512268E-2</v>
      </c>
      <c r="K31" s="53">
        <v>0.14734523045326842</v>
      </c>
      <c r="L31" s="183">
        <v>4.5721603589244042</v>
      </c>
      <c r="M31" s="183">
        <v>5.0534403967059207</v>
      </c>
    </row>
    <row r="32" spans="1:13" ht="15" customHeight="1">
      <c r="A32" s="49"/>
      <c r="B32" s="190" t="s">
        <v>149</v>
      </c>
      <c r="C32" s="182">
        <v>1.7335089692353085</v>
      </c>
      <c r="D32" s="50">
        <v>0.12873632595231493</v>
      </c>
      <c r="E32" s="183">
        <v>1.4760363173306787</v>
      </c>
      <c r="F32" s="183">
        <v>1.9909816211399383</v>
      </c>
      <c r="G32" s="183">
        <v>1.3472999913783636</v>
      </c>
      <c r="H32" s="183">
        <v>2.1197179470922531</v>
      </c>
      <c r="I32" s="52">
        <v>7.4263432285039482E-2</v>
      </c>
      <c r="J32" s="51">
        <v>0.14852686457007896</v>
      </c>
      <c r="K32" s="53">
        <v>0.22279029685511845</v>
      </c>
      <c r="L32" s="183">
        <v>1.6468335207735432</v>
      </c>
      <c r="M32" s="183">
        <v>1.8201844176970738</v>
      </c>
    </row>
    <row r="33" spans="1:13" ht="15" customHeight="1">
      <c r="A33" s="49"/>
      <c r="B33" s="190" t="s">
        <v>150</v>
      </c>
      <c r="C33" s="182">
        <v>0.52355374511929298</v>
      </c>
      <c r="D33" s="183">
        <v>6.8572669367217981E-2</v>
      </c>
      <c r="E33" s="183">
        <v>0.38640840638485702</v>
      </c>
      <c r="F33" s="183">
        <v>0.660699083853729</v>
      </c>
      <c r="G33" s="183">
        <v>0.31783573701763901</v>
      </c>
      <c r="H33" s="183">
        <v>0.72927175322094695</v>
      </c>
      <c r="I33" s="52">
        <v>0.1309754156215491</v>
      </c>
      <c r="J33" s="51">
        <v>0.2619508312430982</v>
      </c>
      <c r="K33" s="53">
        <v>0.39292624686464728</v>
      </c>
      <c r="L33" s="183">
        <v>0.49737605786332834</v>
      </c>
      <c r="M33" s="183">
        <v>0.54973143237525768</v>
      </c>
    </row>
    <row r="34" spans="1:13" ht="15" customHeight="1">
      <c r="A34" s="49"/>
      <c r="B34" s="190" t="s">
        <v>169</v>
      </c>
      <c r="C34" s="250">
        <v>5.0423999524129168E-2</v>
      </c>
      <c r="D34" s="50">
        <v>5.1576212077495756E-3</v>
      </c>
      <c r="E34" s="50">
        <v>4.0108757108630017E-2</v>
      </c>
      <c r="F34" s="50">
        <v>6.0739241939628319E-2</v>
      </c>
      <c r="G34" s="50">
        <v>3.4951135900880441E-2</v>
      </c>
      <c r="H34" s="50">
        <v>6.5896863147377888E-2</v>
      </c>
      <c r="I34" s="52">
        <v>0.10228504792210151</v>
      </c>
      <c r="J34" s="51">
        <v>0.20457009584420302</v>
      </c>
      <c r="K34" s="53">
        <v>0.30685514376630452</v>
      </c>
      <c r="L34" s="50">
        <v>4.790279954792271E-2</v>
      </c>
      <c r="M34" s="50">
        <v>5.2945199500335625E-2</v>
      </c>
    </row>
    <row r="35" spans="1:13" ht="15" customHeight="1">
      <c r="A35" s="49"/>
      <c r="B35" s="190" t="s">
        <v>151</v>
      </c>
      <c r="C35" s="182">
        <v>1.7144368516608319</v>
      </c>
      <c r="D35" s="50">
        <v>6.3393592225350848E-2</v>
      </c>
      <c r="E35" s="183">
        <v>1.5876496672101301</v>
      </c>
      <c r="F35" s="183">
        <v>1.8412240361115337</v>
      </c>
      <c r="G35" s="183">
        <v>1.5242560749847793</v>
      </c>
      <c r="H35" s="183">
        <v>1.9046176283368845</v>
      </c>
      <c r="I35" s="52">
        <v>3.6976335502785868E-2</v>
      </c>
      <c r="J35" s="51">
        <v>7.3952671005571735E-2</v>
      </c>
      <c r="K35" s="53">
        <v>0.1109290065083576</v>
      </c>
      <c r="L35" s="183">
        <v>1.6287150090777902</v>
      </c>
      <c r="M35" s="183">
        <v>1.8001586942438736</v>
      </c>
    </row>
    <row r="36" spans="1:13" ht="15" customHeight="1">
      <c r="A36" s="49"/>
      <c r="B36" s="190" t="s">
        <v>152</v>
      </c>
      <c r="C36" s="259">
        <v>31.186074860179392</v>
      </c>
      <c r="D36" s="183">
        <v>1.2439122613681703</v>
      </c>
      <c r="E36" s="255">
        <v>28.698250337443053</v>
      </c>
      <c r="F36" s="255">
        <v>33.673899382915735</v>
      </c>
      <c r="G36" s="255">
        <v>27.454338076074883</v>
      </c>
      <c r="H36" s="255">
        <v>34.917811644283901</v>
      </c>
      <c r="I36" s="52">
        <v>3.9886784949538054E-2</v>
      </c>
      <c r="J36" s="51">
        <v>7.9773569899076108E-2</v>
      </c>
      <c r="K36" s="53">
        <v>0.11966035484861416</v>
      </c>
      <c r="L36" s="255">
        <v>29.626771117170421</v>
      </c>
      <c r="M36" s="255">
        <v>32.745378603188364</v>
      </c>
    </row>
    <row r="37" spans="1:13" ht="15" customHeight="1">
      <c r="A37" s="49"/>
      <c r="B37" s="190" t="s">
        <v>170</v>
      </c>
      <c r="C37" s="259">
        <v>32.582055348504852</v>
      </c>
      <c r="D37" s="183">
        <v>2.0393827332189089</v>
      </c>
      <c r="E37" s="255">
        <v>28.503289882067033</v>
      </c>
      <c r="F37" s="255">
        <v>36.660820814942667</v>
      </c>
      <c r="G37" s="255">
        <v>26.463907148848126</v>
      </c>
      <c r="H37" s="255">
        <v>38.700203548161582</v>
      </c>
      <c r="I37" s="52">
        <v>6.259220639720918E-2</v>
      </c>
      <c r="J37" s="51">
        <v>0.12518441279441836</v>
      </c>
      <c r="K37" s="53">
        <v>0.18777661919162753</v>
      </c>
      <c r="L37" s="255">
        <v>30.952952581079611</v>
      </c>
      <c r="M37" s="255">
        <v>34.211158115930097</v>
      </c>
    </row>
    <row r="38" spans="1:13" ht="15" customHeight="1">
      <c r="A38" s="49"/>
      <c r="B38" s="190" t="s">
        <v>153</v>
      </c>
      <c r="C38" s="182">
        <v>0.17043748004301262</v>
      </c>
      <c r="D38" s="50">
        <v>1.2909506518671785E-2</v>
      </c>
      <c r="E38" s="183">
        <v>0.14461846700566905</v>
      </c>
      <c r="F38" s="183">
        <v>0.1962564930803562</v>
      </c>
      <c r="G38" s="183">
        <v>0.13170896048699726</v>
      </c>
      <c r="H38" s="183">
        <v>0.20916599959902799</v>
      </c>
      <c r="I38" s="52">
        <v>7.5743354779792951E-2</v>
      </c>
      <c r="J38" s="51">
        <v>0.1514867095595859</v>
      </c>
      <c r="K38" s="53">
        <v>0.22723006433937887</v>
      </c>
      <c r="L38" s="183">
        <v>0.161915606040862</v>
      </c>
      <c r="M38" s="183">
        <v>0.17895935404516325</v>
      </c>
    </row>
    <row r="39" spans="1:13" ht="15" customHeight="1">
      <c r="A39" s="49"/>
      <c r="B39" s="190" t="s">
        <v>154</v>
      </c>
      <c r="C39" s="182">
        <v>2.0523350189379994</v>
      </c>
      <c r="D39" s="50">
        <v>5.9893976384608819E-2</v>
      </c>
      <c r="E39" s="183">
        <v>1.9325470661687818</v>
      </c>
      <c r="F39" s="183">
        <v>2.1721229717072172</v>
      </c>
      <c r="G39" s="183">
        <v>1.8726530897841729</v>
      </c>
      <c r="H39" s="183">
        <v>2.2320169480918257</v>
      </c>
      <c r="I39" s="52">
        <v>2.9183333048422834E-2</v>
      </c>
      <c r="J39" s="51">
        <v>5.8366666096845668E-2</v>
      </c>
      <c r="K39" s="53">
        <v>8.7549999145268509E-2</v>
      </c>
      <c r="L39" s="183">
        <v>1.9497182679910994</v>
      </c>
      <c r="M39" s="183">
        <v>2.1549517698848994</v>
      </c>
    </row>
    <row r="40" spans="1:13" ht="15" customHeight="1">
      <c r="A40" s="49"/>
      <c r="B40" s="190" t="s">
        <v>155</v>
      </c>
      <c r="C40" s="250">
        <v>3.57164118052503E-2</v>
      </c>
      <c r="D40" s="50">
        <v>1.6670834232780361E-3</v>
      </c>
      <c r="E40" s="50">
        <v>3.2382244958694226E-2</v>
      </c>
      <c r="F40" s="50">
        <v>3.9050578651806375E-2</v>
      </c>
      <c r="G40" s="50">
        <v>3.0715161535416192E-2</v>
      </c>
      <c r="H40" s="50">
        <v>4.0717662075084413E-2</v>
      </c>
      <c r="I40" s="52">
        <v>4.6675557230331163E-2</v>
      </c>
      <c r="J40" s="51">
        <v>9.3351114460662327E-2</v>
      </c>
      <c r="K40" s="53">
        <v>0.14002667169099348</v>
      </c>
      <c r="L40" s="50">
        <v>3.3930591214987788E-2</v>
      </c>
      <c r="M40" s="50">
        <v>3.7502232395512813E-2</v>
      </c>
    </row>
    <row r="41" spans="1:13" ht="15" customHeight="1">
      <c r="A41" s="49"/>
      <c r="B41" s="190" t="s">
        <v>171</v>
      </c>
      <c r="C41" s="182">
        <v>3.433482043559521</v>
      </c>
      <c r="D41" s="50">
        <v>0.16661614830695282</v>
      </c>
      <c r="E41" s="183">
        <v>3.1002497469456154</v>
      </c>
      <c r="F41" s="183">
        <v>3.7667143401734267</v>
      </c>
      <c r="G41" s="183">
        <v>2.9336335986386626</v>
      </c>
      <c r="H41" s="183">
        <v>3.9333304884803795</v>
      </c>
      <c r="I41" s="52">
        <v>4.8526873358632858E-2</v>
      </c>
      <c r="J41" s="51">
        <v>9.7053746717265715E-2</v>
      </c>
      <c r="K41" s="53">
        <v>0.14558062007589856</v>
      </c>
      <c r="L41" s="183">
        <v>3.2618079413815448</v>
      </c>
      <c r="M41" s="183">
        <v>3.6051561457374972</v>
      </c>
    </row>
    <row r="42" spans="1:13" ht="15" customHeight="1">
      <c r="A42" s="49"/>
      <c r="B42" s="190" t="s">
        <v>172</v>
      </c>
      <c r="C42" s="182">
        <v>1.4973531420310378</v>
      </c>
      <c r="D42" s="50">
        <v>4.865048127453412E-2</v>
      </c>
      <c r="E42" s="183">
        <v>1.4000521794819696</v>
      </c>
      <c r="F42" s="183">
        <v>1.5946541045801059</v>
      </c>
      <c r="G42" s="183">
        <v>1.3514016982074355</v>
      </c>
      <c r="H42" s="183">
        <v>1.64330458585464</v>
      </c>
      <c r="I42" s="52">
        <v>3.249098686803014E-2</v>
      </c>
      <c r="J42" s="51">
        <v>6.4981973736060281E-2</v>
      </c>
      <c r="K42" s="53">
        <v>9.7472960604090414E-2</v>
      </c>
      <c r="L42" s="183">
        <v>1.4224854849294859</v>
      </c>
      <c r="M42" s="183">
        <v>1.5722207991325896</v>
      </c>
    </row>
    <row r="43" spans="1:13" ht="15" customHeight="1">
      <c r="A43" s="49"/>
      <c r="B43" s="190" t="s">
        <v>173</v>
      </c>
      <c r="C43" s="182">
        <v>8.1947578695174688</v>
      </c>
      <c r="D43" s="50">
        <v>0.39905392269875395</v>
      </c>
      <c r="E43" s="183">
        <v>7.3966500241199604</v>
      </c>
      <c r="F43" s="183">
        <v>8.9928657149149771</v>
      </c>
      <c r="G43" s="183">
        <v>6.9975961014212071</v>
      </c>
      <c r="H43" s="183">
        <v>9.3919196376137304</v>
      </c>
      <c r="I43" s="52">
        <v>4.8696243263408517E-2</v>
      </c>
      <c r="J43" s="51">
        <v>9.7392486526817035E-2</v>
      </c>
      <c r="K43" s="53">
        <v>0.14608872979022555</v>
      </c>
      <c r="L43" s="183">
        <v>7.7850199760415952</v>
      </c>
      <c r="M43" s="183">
        <v>8.6044957629933414</v>
      </c>
    </row>
    <row r="44" spans="1:13" ht="15" customHeight="1">
      <c r="A44" s="49"/>
      <c r="B44" s="190" t="s">
        <v>156</v>
      </c>
      <c r="C44" s="259">
        <v>28.39278146296196</v>
      </c>
      <c r="D44" s="183">
        <v>1.199894966135385</v>
      </c>
      <c r="E44" s="255">
        <v>25.992991530691189</v>
      </c>
      <c r="F44" s="255">
        <v>30.792571395232731</v>
      </c>
      <c r="G44" s="255">
        <v>24.793096564555803</v>
      </c>
      <c r="H44" s="255">
        <v>31.992466361368116</v>
      </c>
      <c r="I44" s="52">
        <v>4.2260564281123125E-2</v>
      </c>
      <c r="J44" s="51">
        <v>8.452112856224625E-2</v>
      </c>
      <c r="K44" s="53">
        <v>0.12678169284336938</v>
      </c>
      <c r="L44" s="255">
        <v>26.973142389813862</v>
      </c>
      <c r="M44" s="255">
        <v>29.812420536110057</v>
      </c>
    </row>
    <row r="45" spans="1:13" ht="15" customHeight="1">
      <c r="A45" s="49"/>
      <c r="B45" s="190" t="s">
        <v>174</v>
      </c>
      <c r="C45" s="253">
        <v>52.777444921274075</v>
      </c>
      <c r="D45" s="255">
        <v>1.3847195114785398</v>
      </c>
      <c r="E45" s="254">
        <v>50.008005898316995</v>
      </c>
      <c r="F45" s="254">
        <v>55.546883944231155</v>
      </c>
      <c r="G45" s="254">
        <v>48.623286386838458</v>
      </c>
      <c r="H45" s="254">
        <v>56.931603455709691</v>
      </c>
      <c r="I45" s="52">
        <v>2.6236956213853635E-2</v>
      </c>
      <c r="J45" s="51">
        <v>5.247391242770727E-2</v>
      </c>
      <c r="K45" s="53">
        <v>7.8710868641560905E-2</v>
      </c>
      <c r="L45" s="254">
        <v>50.138572675210369</v>
      </c>
      <c r="M45" s="254">
        <v>55.41631716733778</v>
      </c>
    </row>
    <row r="46" spans="1:13" ht="15" customHeight="1">
      <c r="A46" s="49"/>
      <c r="B46" s="190" t="s">
        <v>175</v>
      </c>
      <c r="C46" s="250">
        <v>6.0100689122056995E-2</v>
      </c>
      <c r="D46" s="50">
        <v>2.2213515859869364E-3</v>
      </c>
      <c r="E46" s="50">
        <v>5.5657985950083123E-2</v>
      </c>
      <c r="F46" s="50">
        <v>6.4543392294030874E-2</v>
      </c>
      <c r="G46" s="50">
        <v>5.3436634364096187E-2</v>
      </c>
      <c r="H46" s="50">
        <v>6.676474388001781E-2</v>
      </c>
      <c r="I46" s="52">
        <v>3.6960501093018232E-2</v>
      </c>
      <c r="J46" s="51">
        <v>7.3921002186036464E-2</v>
      </c>
      <c r="K46" s="53">
        <v>0.11088150327905469</v>
      </c>
      <c r="L46" s="50">
        <v>5.7095654665954149E-2</v>
      </c>
      <c r="M46" s="50">
        <v>6.3105723578159842E-2</v>
      </c>
    </row>
    <row r="47" spans="1:13" ht="15" customHeight="1">
      <c r="A47" s="49"/>
      <c r="B47" s="190" t="s">
        <v>176</v>
      </c>
      <c r="C47" s="259">
        <v>21.058833946545359</v>
      </c>
      <c r="D47" s="183">
        <v>1.4526093652361909</v>
      </c>
      <c r="E47" s="255">
        <v>18.153615216072978</v>
      </c>
      <c r="F47" s="255">
        <v>23.96405267701774</v>
      </c>
      <c r="G47" s="255">
        <v>16.701005850836786</v>
      </c>
      <c r="H47" s="255">
        <v>25.416662042253932</v>
      </c>
      <c r="I47" s="52">
        <v>6.8978622886880558E-2</v>
      </c>
      <c r="J47" s="51">
        <v>0.13795724577376112</v>
      </c>
      <c r="K47" s="53">
        <v>0.20693586866064168</v>
      </c>
      <c r="L47" s="255">
        <v>20.005892249218093</v>
      </c>
      <c r="M47" s="255">
        <v>22.111775643872626</v>
      </c>
    </row>
    <row r="48" spans="1:13" s="48" customFormat="1" ht="15" customHeight="1">
      <c r="A48" s="49"/>
      <c r="B48" s="190" t="s">
        <v>157</v>
      </c>
      <c r="C48" s="182">
        <v>7.3898347573077885</v>
      </c>
      <c r="D48" s="50">
        <v>0.38307115752166554</v>
      </c>
      <c r="E48" s="183">
        <v>6.6236924422644572</v>
      </c>
      <c r="F48" s="183">
        <v>8.1559770723511189</v>
      </c>
      <c r="G48" s="183">
        <v>6.240621284742792</v>
      </c>
      <c r="H48" s="183">
        <v>8.539048229872785</v>
      </c>
      <c r="I48" s="52">
        <v>5.1837580961177444E-2</v>
      </c>
      <c r="J48" s="51">
        <v>0.10367516192235489</v>
      </c>
      <c r="K48" s="53">
        <v>0.15551274288353234</v>
      </c>
      <c r="L48" s="183">
        <v>7.0203430194423992</v>
      </c>
      <c r="M48" s="183">
        <v>7.7593264951731777</v>
      </c>
    </row>
    <row r="49" spans="1:13" ht="15" customHeight="1">
      <c r="A49" s="49"/>
      <c r="B49" s="190" t="s">
        <v>158</v>
      </c>
      <c r="C49" s="253">
        <v>100.17318309314942</v>
      </c>
      <c r="D49" s="254">
        <v>3.1027096661967688</v>
      </c>
      <c r="E49" s="254">
        <v>93.967763760755886</v>
      </c>
      <c r="F49" s="254">
        <v>106.37860242554295</v>
      </c>
      <c r="G49" s="254">
        <v>90.865054094559113</v>
      </c>
      <c r="H49" s="254">
        <v>109.48131209173972</v>
      </c>
      <c r="I49" s="52">
        <v>3.0973455873031502E-2</v>
      </c>
      <c r="J49" s="51">
        <v>6.1946911746063003E-2</v>
      </c>
      <c r="K49" s="53">
        <v>9.2920367619094502E-2</v>
      </c>
      <c r="L49" s="254">
        <v>95.164523938491953</v>
      </c>
      <c r="M49" s="254">
        <v>105.18184224780688</v>
      </c>
    </row>
    <row r="50" spans="1:13" ht="15" customHeight="1">
      <c r="A50" s="49"/>
      <c r="B50" s="190" t="s">
        <v>224</v>
      </c>
      <c r="C50" s="182">
        <v>2.4776737709519323</v>
      </c>
      <c r="D50" s="50">
        <v>8.5651606657379975E-2</v>
      </c>
      <c r="E50" s="183">
        <v>2.3063705576371722</v>
      </c>
      <c r="F50" s="183">
        <v>2.6489769842666924</v>
      </c>
      <c r="G50" s="183">
        <v>2.2207189509797924</v>
      </c>
      <c r="H50" s="183">
        <v>2.7346285909240722</v>
      </c>
      <c r="I50" s="52">
        <v>3.4569364079142781E-2</v>
      </c>
      <c r="J50" s="51">
        <v>6.9138728158285562E-2</v>
      </c>
      <c r="K50" s="53">
        <v>0.10370809223742834</v>
      </c>
      <c r="L50" s="183">
        <v>2.3537900824043358</v>
      </c>
      <c r="M50" s="183">
        <v>2.6015574594995288</v>
      </c>
    </row>
    <row r="51" spans="1:13" ht="15" customHeight="1">
      <c r="A51" s="49"/>
      <c r="B51" s="190" t="s">
        <v>225</v>
      </c>
      <c r="C51" s="182">
        <v>3.1775879538971941</v>
      </c>
      <c r="D51" s="50">
        <v>0.23644488396594887</v>
      </c>
      <c r="E51" s="183">
        <v>2.7046981859652961</v>
      </c>
      <c r="F51" s="183">
        <v>3.650477721829092</v>
      </c>
      <c r="G51" s="183">
        <v>2.4682533019993476</v>
      </c>
      <c r="H51" s="183">
        <v>3.8869226057950406</v>
      </c>
      <c r="I51" s="52">
        <v>7.4410177592710833E-2</v>
      </c>
      <c r="J51" s="51">
        <v>0.14882035518542167</v>
      </c>
      <c r="K51" s="53">
        <v>0.22323053277813248</v>
      </c>
      <c r="L51" s="183">
        <v>3.0187085562023341</v>
      </c>
      <c r="M51" s="183">
        <v>3.336467351592054</v>
      </c>
    </row>
    <row r="52" spans="1:13" ht="15" customHeight="1">
      <c r="A52" s="49"/>
      <c r="B52" s="190" t="s">
        <v>177</v>
      </c>
      <c r="C52" s="182">
        <v>7.0854545406059968</v>
      </c>
      <c r="D52" s="50">
        <v>0.51228519790479865</v>
      </c>
      <c r="E52" s="183">
        <v>6.0608841447963995</v>
      </c>
      <c r="F52" s="183">
        <v>8.110024936415595</v>
      </c>
      <c r="G52" s="183">
        <v>5.5485989468916008</v>
      </c>
      <c r="H52" s="183">
        <v>8.6223101343203936</v>
      </c>
      <c r="I52" s="52">
        <v>7.230096459852306E-2</v>
      </c>
      <c r="J52" s="51">
        <v>0.14460192919704612</v>
      </c>
      <c r="K52" s="53">
        <v>0.21690289379556918</v>
      </c>
      <c r="L52" s="183">
        <v>6.7311818135756969</v>
      </c>
      <c r="M52" s="183">
        <v>7.4397272676362967</v>
      </c>
    </row>
    <row r="53" spans="1:13" ht="15" customHeight="1">
      <c r="A53" s="49"/>
      <c r="B53" s="190" t="s">
        <v>159</v>
      </c>
      <c r="C53" s="182">
        <v>5.7288171327826651</v>
      </c>
      <c r="D53" s="50">
        <v>0.28539096842624173</v>
      </c>
      <c r="E53" s="183">
        <v>5.1580351959301813</v>
      </c>
      <c r="F53" s="183">
        <v>6.2995990696351489</v>
      </c>
      <c r="G53" s="183">
        <v>4.8726442275039403</v>
      </c>
      <c r="H53" s="183">
        <v>6.5849900380613899</v>
      </c>
      <c r="I53" s="52">
        <v>4.9816735603780471E-2</v>
      </c>
      <c r="J53" s="51">
        <v>9.9633471207560942E-2</v>
      </c>
      <c r="K53" s="53">
        <v>0.14945020681134141</v>
      </c>
      <c r="L53" s="183">
        <v>5.4423762761435315</v>
      </c>
      <c r="M53" s="183">
        <v>6.0152579894217988</v>
      </c>
    </row>
    <row r="54" spans="1:13" ht="15" customHeight="1">
      <c r="A54" s="49"/>
      <c r="B54" s="190" t="s">
        <v>178</v>
      </c>
      <c r="C54" s="182">
        <v>3.1273512636973702</v>
      </c>
      <c r="D54" s="50">
        <v>0.19436713603666528</v>
      </c>
      <c r="E54" s="183">
        <v>2.7386169916240397</v>
      </c>
      <c r="F54" s="183">
        <v>3.5160855357707006</v>
      </c>
      <c r="G54" s="183">
        <v>2.544249855587374</v>
      </c>
      <c r="H54" s="183">
        <v>3.7104526718073663</v>
      </c>
      <c r="I54" s="52">
        <v>6.2150721056793298E-2</v>
      </c>
      <c r="J54" s="51">
        <v>0.1243014421135866</v>
      </c>
      <c r="K54" s="53">
        <v>0.18645216317037988</v>
      </c>
      <c r="L54" s="183">
        <v>2.9709837005125017</v>
      </c>
      <c r="M54" s="183">
        <v>3.2837188268822386</v>
      </c>
    </row>
    <row r="55" spans="1:13" ht="15" customHeight="1">
      <c r="A55" s="49"/>
      <c r="B55" s="190" t="s">
        <v>160</v>
      </c>
      <c r="C55" s="253">
        <v>177.35022820506106</v>
      </c>
      <c r="D55" s="254">
        <v>7.9569591687471366</v>
      </c>
      <c r="E55" s="254">
        <v>161.43630986756679</v>
      </c>
      <c r="F55" s="254">
        <v>193.26414654255532</v>
      </c>
      <c r="G55" s="254">
        <v>153.47935069881964</v>
      </c>
      <c r="H55" s="254">
        <v>201.22110571130247</v>
      </c>
      <c r="I55" s="52">
        <v>4.4865796053822432E-2</v>
      </c>
      <c r="J55" s="51">
        <v>8.9731592107644864E-2</v>
      </c>
      <c r="K55" s="53">
        <v>0.1345973881614673</v>
      </c>
      <c r="L55" s="254">
        <v>168.482716794808</v>
      </c>
      <c r="M55" s="254">
        <v>186.21773961531412</v>
      </c>
    </row>
    <row r="56" spans="1:13" ht="15" customHeight="1">
      <c r="A56" s="49"/>
      <c r="B56" s="190" t="s">
        <v>179</v>
      </c>
      <c r="C56" s="182">
        <v>0.71822069583199999</v>
      </c>
      <c r="D56" s="50">
        <v>3.547665817468193E-2</v>
      </c>
      <c r="E56" s="183">
        <v>0.64726737948263613</v>
      </c>
      <c r="F56" s="183">
        <v>0.78917401218136385</v>
      </c>
      <c r="G56" s="183">
        <v>0.6117907213079542</v>
      </c>
      <c r="H56" s="183">
        <v>0.82465067035604578</v>
      </c>
      <c r="I56" s="52">
        <v>4.9395204538884976E-2</v>
      </c>
      <c r="J56" s="51">
        <v>9.8790409077769953E-2</v>
      </c>
      <c r="K56" s="53">
        <v>0.14818561361665494</v>
      </c>
      <c r="L56" s="183">
        <v>0.68230966104040003</v>
      </c>
      <c r="M56" s="183">
        <v>0.75413173062359995</v>
      </c>
    </row>
    <row r="57" spans="1:13" ht="15" customHeight="1">
      <c r="A57" s="49"/>
      <c r="B57" s="190" t="s">
        <v>161</v>
      </c>
      <c r="C57" s="182">
        <v>0.62930671484795353</v>
      </c>
      <c r="D57" s="50">
        <v>3.508430629647185E-2</v>
      </c>
      <c r="E57" s="183">
        <v>0.55913810225500982</v>
      </c>
      <c r="F57" s="183">
        <v>0.69947532744089724</v>
      </c>
      <c r="G57" s="183">
        <v>0.52405379595853796</v>
      </c>
      <c r="H57" s="183">
        <v>0.7345596337373691</v>
      </c>
      <c r="I57" s="52">
        <v>5.5750726106503647E-2</v>
      </c>
      <c r="J57" s="51">
        <v>0.11150145221300729</v>
      </c>
      <c r="K57" s="53">
        <v>0.16725217831951095</v>
      </c>
      <c r="L57" s="183">
        <v>0.5978413791055559</v>
      </c>
      <c r="M57" s="183">
        <v>0.66077205059035116</v>
      </c>
    </row>
    <row r="58" spans="1:13" ht="15" customHeight="1">
      <c r="A58" s="49"/>
      <c r="B58" s="190" t="s">
        <v>226</v>
      </c>
      <c r="C58" s="182">
        <v>0.62063477171002535</v>
      </c>
      <c r="D58" s="183">
        <v>7.5162765934177631E-2</v>
      </c>
      <c r="E58" s="183">
        <v>0.47030923984167006</v>
      </c>
      <c r="F58" s="183">
        <v>0.77096030357838063</v>
      </c>
      <c r="G58" s="183">
        <v>0.39514647390749247</v>
      </c>
      <c r="H58" s="183">
        <v>0.84612306951255822</v>
      </c>
      <c r="I58" s="52">
        <v>0.12110627596175901</v>
      </c>
      <c r="J58" s="51">
        <v>0.24221255192351801</v>
      </c>
      <c r="K58" s="53">
        <v>0.36331882788527703</v>
      </c>
      <c r="L58" s="183">
        <v>0.58960303312452411</v>
      </c>
      <c r="M58" s="183">
        <v>0.65166651029552658</v>
      </c>
    </row>
    <row r="59" spans="1:13" ht="15" customHeight="1">
      <c r="A59" s="49"/>
      <c r="B59" s="190" t="s">
        <v>162</v>
      </c>
      <c r="C59" s="182">
        <v>9.8318788250548277</v>
      </c>
      <c r="D59" s="50">
        <v>0.44483708593989824</v>
      </c>
      <c r="E59" s="183">
        <v>8.9422046531750308</v>
      </c>
      <c r="F59" s="183">
        <v>10.721552996934625</v>
      </c>
      <c r="G59" s="183">
        <v>8.4973675672351323</v>
      </c>
      <c r="H59" s="183">
        <v>11.166390082874523</v>
      </c>
      <c r="I59" s="52">
        <v>4.5244362126016908E-2</v>
      </c>
      <c r="J59" s="51">
        <v>9.0488724252033817E-2</v>
      </c>
      <c r="K59" s="53">
        <v>0.13573308637805073</v>
      </c>
      <c r="L59" s="183">
        <v>9.3402848838020862</v>
      </c>
      <c r="M59" s="183">
        <v>10.323472766307569</v>
      </c>
    </row>
    <row r="60" spans="1:13" ht="15" customHeight="1">
      <c r="A60" s="49"/>
      <c r="B60" s="190" t="s">
        <v>163</v>
      </c>
      <c r="C60" s="250">
        <v>0.25724978991919817</v>
      </c>
      <c r="D60" s="50">
        <v>9.8397548244262261E-3</v>
      </c>
      <c r="E60" s="50">
        <v>0.23757028027034571</v>
      </c>
      <c r="F60" s="50">
        <v>0.27692929956805062</v>
      </c>
      <c r="G60" s="50">
        <v>0.22773052544591948</v>
      </c>
      <c r="H60" s="50">
        <v>0.28676905439247685</v>
      </c>
      <c r="I60" s="52">
        <v>3.8249807035865335E-2</v>
      </c>
      <c r="J60" s="51">
        <v>7.6499614071730671E-2</v>
      </c>
      <c r="K60" s="53">
        <v>0.11474942110759601</v>
      </c>
      <c r="L60" s="50">
        <v>0.24438730042323825</v>
      </c>
      <c r="M60" s="50">
        <v>0.27011227941515809</v>
      </c>
    </row>
    <row r="61" spans="1:13" ht="15" customHeight="1">
      <c r="A61" s="49"/>
      <c r="B61" s="190" t="s">
        <v>180</v>
      </c>
      <c r="C61" s="182">
        <v>0.56572651828319287</v>
      </c>
      <c r="D61" s="50">
        <v>3.4185431580252244E-2</v>
      </c>
      <c r="E61" s="183">
        <v>0.49735565512268837</v>
      </c>
      <c r="F61" s="183">
        <v>0.63409738144369732</v>
      </c>
      <c r="G61" s="183">
        <v>0.46317022354243614</v>
      </c>
      <c r="H61" s="183">
        <v>0.66828281302394954</v>
      </c>
      <c r="I61" s="52">
        <v>6.0427486560104313E-2</v>
      </c>
      <c r="J61" s="51">
        <v>0.12085497312020863</v>
      </c>
      <c r="K61" s="53">
        <v>0.18128245968031292</v>
      </c>
      <c r="L61" s="183">
        <v>0.53744019236903318</v>
      </c>
      <c r="M61" s="183">
        <v>0.59401284419735256</v>
      </c>
    </row>
    <row r="62" spans="1:13" ht="15" customHeight="1">
      <c r="A62" s="49"/>
      <c r="B62" s="190" t="s">
        <v>164</v>
      </c>
      <c r="C62" s="182">
        <v>0.17853264044778785</v>
      </c>
      <c r="D62" s="50">
        <v>1.6991865975845472E-2</v>
      </c>
      <c r="E62" s="183">
        <v>0.14454890849609692</v>
      </c>
      <c r="F62" s="183">
        <v>0.21251637239947879</v>
      </c>
      <c r="G62" s="183">
        <v>0.12755704252025143</v>
      </c>
      <c r="H62" s="183">
        <v>0.22950823837532427</v>
      </c>
      <c r="I62" s="52">
        <v>9.5175122785543353E-2</v>
      </c>
      <c r="J62" s="51">
        <v>0.19035024557108671</v>
      </c>
      <c r="K62" s="53">
        <v>0.28552536835663006</v>
      </c>
      <c r="L62" s="183">
        <v>0.16960600842539847</v>
      </c>
      <c r="M62" s="183">
        <v>0.18745927247017724</v>
      </c>
    </row>
    <row r="63" spans="1:13" ht="15" customHeight="1">
      <c r="A63" s="49"/>
      <c r="B63" s="190" t="s">
        <v>137</v>
      </c>
      <c r="C63" s="182">
        <v>3.5121916844618126</v>
      </c>
      <c r="D63" s="50">
        <v>0.28822911659141348</v>
      </c>
      <c r="E63" s="183">
        <v>2.9357334512789857</v>
      </c>
      <c r="F63" s="183">
        <v>4.0886499176446396</v>
      </c>
      <c r="G63" s="183">
        <v>2.6475043346875724</v>
      </c>
      <c r="H63" s="183">
        <v>4.3768790342360528</v>
      </c>
      <c r="I63" s="52">
        <v>8.2065314904809922E-2</v>
      </c>
      <c r="J63" s="51">
        <v>0.16413062980961984</v>
      </c>
      <c r="K63" s="53">
        <v>0.24619594471442977</v>
      </c>
      <c r="L63" s="183">
        <v>3.3365821002387221</v>
      </c>
      <c r="M63" s="183">
        <v>3.6878012686849031</v>
      </c>
    </row>
    <row r="64" spans="1:13" ht="15" customHeight="1">
      <c r="A64" s="49"/>
      <c r="B64" s="190" t="s">
        <v>181</v>
      </c>
      <c r="C64" s="253">
        <v>62.035573678421365</v>
      </c>
      <c r="D64" s="255">
        <v>3.9708456344432244</v>
      </c>
      <c r="E64" s="254">
        <v>54.093882409534913</v>
      </c>
      <c r="F64" s="254">
        <v>69.977264947307816</v>
      </c>
      <c r="G64" s="254">
        <v>50.123036775091691</v>
      </c>
      <c r="H64" s="254">
        <v>73.948110581751038</v>
      </c>
      <c r="I64" s="52">
        <v>6.4009170851344208E-2</v>
      </c>
      <c r="J64" s="51">
        <v>0.12801834170268842</v>
      </c>
      <c r="K64" s="53">
        <v>0.19202751255403261</v>
      </c>
      <c r="L64" s="254">
        <v>58.933794994500296</v>
      </c>
      <c r="M64" s="254">
        <v>65.137352362342426</v>
      </c>
    </row>
    <row r="65" spans="1:13" ht="15" customHeight="1">
      <c r="A65" s="49"/>
      <c r="B65" s="190" t="s">
        <v>227</v>
      </c>
      <c r="C65" s="253">
        <v>284.29871993892863</v>
      </c>
      <c r="D65" s="254">
        <v>13.070367192055064</v>
      </c>
      <c r="E65" s="254">
        <v>258.15798555481848</v>
      </c>
      <c r="F65" s="254">
        <v>310.43945432303877</v>
      </c>
      <c r="G65" s="254">
        <v>245.08761836276344</v>
      </c>
      <c r="H65" s="254">
        <v>323.50982151509379</v>
      </c>
      <c r="I65" s="52">
        <v>4.5974062756465324E-2</v>
      </c>
      <c r="J65" s="51">
        <v>9.1948125512930648E-2</v>
      </c>
      <c r="K65" s="53">
        <v>0.13792218826939598</v>
      </c>
      <c r="L65" s="254">
        <v>270.08378394198218</v>
      </c>
      <c r="M65" s="254">
        <v>298.51365593587508</v>
      </c>
    </row>
    <row r="66" spans="1:13" ht="15" customHeight="1">
      <c r="A66" s="49"/>
      <c r="B66" s="190" t="s">
        <v>165</v>
      </c>
      <c r="C66" s="259">
        <v>13.516663285591903</v>
      </c>
      <c r="D66" s="183">
        <v>0.70479654273659165</v>
      </c>
      <c r="E66" s="255">
        <v>12.10707020011872</v>
      </c>
      <c r="F66" s="255">
        <v>14.926256371065087</v>
      </c>
      <c r="G66" s="255">
        <v>11.402273657382128</v>
      </c>
      <c r="H66" s="255">
        <v>15.631052913801678</v>
      </c>
      <c r="I66" s="52">
        <v>5.2142790557479522E-2</v>
      </c>
      <c r="J66" s="51">
        <v>0.10428558111495904</v>
      </c>
      <c r="K66" s="53">
        <v>0.15642837167243856</v>
      </c>
      <c r="L66" s="255">
        <v>12.840830121312308</v>
      </c>
      <c r="M66" s="255">
        <v>14.192496449871498</v>
      </c>
    </row>
    <row r="67" spans="1:13" ht="15" customHeight="1">
      <c r="A67" s="49"/>
      <c r="B67" s="190" t="s">
        <v>166</v>
      </c>
      <c r="C67" s="182">
        <v>1.1546164842052726</v>
      </c>
      <c r="D67" s="183">
        <v>0.13329540179196739</v>
      </c>
      <c r="E67" s="183">
        <v>0.8880256806213378</v>
      </c>
      <c r="F67" s="183">
        <v>1.4212072877892075</v>
      </c>
      <c r="G67" s="183">
        <v>0.75473027882937049</v>
      </c>
      <c r="H67" s="183">
        <v>1.5545026895811747</v>
      </c>
      <c r="I67" s="52">
        <v>0.11544560779739359</v>
      </c>
      <c r="J67" s="51">
        <v>0.23089121559478717</v>
      </c>
      <c r="K67" s="53">
        <v>0.34633682339218075</v>
      </c>
      <c r="L67" s="183">
        <v>1.096885659995009</v>
      </c>
      <c r="M67" s="183">
        <v>1.2123473084155363</v>
      </c>
    </row>
    <row r="68" spans="1:13" ht="15" customHeight="1">
      <c r="A68" s="49"/>
      <c r="B68" s="190" t="s">
        <v>182</v>
      </c>
      <c r="C68" s="253">
        <v>141.57953835168712</v>
      </c>
      <c r="D68" s="254">
        <v>6.0011615929124522</v>
      </c>
      <c r="E68" s="254">
        <v>129.57721516586221</v>
      </c>
      <c r="F68" s="254">
        <v>153.58186153751203</v>
      </c>
      <c r="G68" s="254">
        <v>123.57605357294976</v>
      </c>
      <c r="H68" s="254">
        <v>159.58302313042446</v>
      </c>
      <c r="I68" s="52">
        <v>4.2387209781722952E-2</v>
      </c>
      <c r="J68" s="51">
        <v>8.4774419563445905E-2</v>
      </c>
      <c r="K68" s="53">
        <v>0.12716162934516886</v>
      </c>
      <c r="L68" s="254">
        <v>134.50056143410276</v>
      </c>
      <c r="M68" s="254">
        <v>148.65851526927148</v>
      </c>
    </row>
    <row r="69" spans="1:13" ht="15" customHeight="1">
      <c r="A69" s="49"/>
      <c r="B69" s="190" t="s">
        <v>186</v>
      </c>
      <c r="C69" s="253">
        <v>56.185119744315998</v>
      </c>
      <c r="D69" s="254">
        <v>6.8728326345459623</v>
      </c>
      <c r="E69" s="254">
        <v>42.439454475224075</v>
      </c>
      <c r="F69" s="254">
        <v>69.930785013407927</v>
      </c>
      <c r="G69" s="254">
        <v>35.56662184067811</v>
      </c>
      <c r="H69" s="254">
        <v>76.803617647953885</v>
      </c>
      <c r="I69" s="52">
        <v>0.12232478396099275</v>
      </c>
      <c r="J69" s="51">
        <v>0.2446495679219855</v>
      </c>
      <c r="K69" s="53">
        <v>0.36697435188297822</v>
      </c>
      <c r="L69" s="254">
        <v>53.375863757100198</v>
      </c>
      <c r="M69" s="254">
        <v>58.994375731531797</v>
      </c>
    </row>
    <row r="70" spans="1:13" ht="15" customHeight="1">
      <c r="A70" s="49"/>
      <c r="B70" s="40" t="s">
        <v>207</v>
      </c>
      <c r="C70" s="180"/>
      <c r="D70" s="191"/>
      <c r="E70" s="193"/>
      <c r="F70" s="193"/>
      <c r="G70" s="193"/>
      <c r="H70" s="193"/>
      <c r="I70" s="192"/>
      <c r="J70" s="192"/>
      <c r="K70" s="192"/>
      <c r="L70" s="193"/>
      <c r="M70" s="194"/>
    </row>
    <row r="71" spans="1:13" ht="15" customHeight="1">
      <c r="A71" s="49"/>
      <c r="B71" s="190" t="s">
        <v>218</v>
      </c>
      <c r="C71" s="250">
        <v>0.26461797898823264</v>
      </c>
      <c r="D71" s="50">
        <v>1.8371753583573916E-2</v>
      </c>
      <c r="E71" s="50">
        <v>0.22787447182108481</v>
      </c>
      <c r="F71" s="50">
        <v>0.3013614861553805</v>
      </c>
      <c r="G71" s="50">
        <v>0.20950271823751088</v>
      </c>
      <c r="H71" s="50">
        <v>0.3197332397389544</v>
      </c>
      <c r="I71" s="52">
        <v>6.9427457853840288E-2</v>
      </c>
      <c r="J71" s="51">
        <v>0.13885491570768058</v>
      </c>
      <c r="K71" s="53">
        <v>0.20828237356152085</v>
      </c>
      <c r="L71" s="50">
        <v>0.25138708003882099</v>
      </c>
      <c r="M71" s="50">
        <v>0.27784887793764429</v>
      </c>
    </row>
    <row r="72" spans="1:13" ht="15" customHeight="1">
      <c r="A72" s="49"/>
      <c r="B72" s="190" t="s">
        <v>138</v>
      </c>
      <c r="C72" s="182">
        <v>1.3089209444684877</v>
      </c>
      <c r="D72" s="50">
        <v>0.10050582014447819</v>
      </c>
      <c r="E72" s="183">
        <v>1.1079093041795314</v>
      </c>
      <c r="F72" s="183">
        <v>1.5099325847574441</v>
      </c>
      <c r="G72" s="183">
        <v>1.0074034840350532</v>
      </c>
      <c r="H72" s="183">
        <v>1.6104384049019222</v>
      </c>
      <c r="I72" s="52">
        <v>7.678524861964868E-2</v>
      </c>
      <c r="J72" s="51">
        <v>0.15357049723929736</v>
      </c>
      <c r="K72" s="53">
        <v>0.23035574585894603</v>
      </c>
      <c r="L72" s="183">
        <v>1.2434748972450633</v>
      </c>
      <c r="M72" s="183">
        <v>1.3743669916919121</v>
      </c>
    </row>
    <row r="73" spans="1:13" ht="15" customHeight="1">
      <c r="A73" s="49"/>
      <c r="B73" s="190" t="s">
        <v>219</v>
      </c>
      <c r="C73" s="253">
        <v>150.14730292824459</v>
      </c>
      <c r="D73" s="254">
        <v>5.9596579575273401</v>
      </c>
      <c r="E73" s="254">
        <v>138.2279870131899</v>
      </c>
      <c r="F73" s="254">
        <v>162.06661884329927</v>
      </c>
      <c r="G73" s="254">
        <v>132.26832905566258</v>
      </c>
      <c r="H73" s="254">
        <v>168.02627680082659</v>
      </c>
      <c r="I73" s="52">
        <v>3.9692074658014082E-2</v>
      </c>
      <c r="J73" s="51">
        <v>7.9384149316028163E-2</v>
      </c>
      <c r="K73" s="53">
        <v>0.11907622397404224</v>
      </c>
      <c r="L73" s="254">
        <v>142.63993778183234</v>
      </c>
      <c r="M73" s="254">
        <v>157.65466807465683</v>
      </c>
    </row>
    <row r="74" spans="1:13" ht="15" customHeight="1">
      <c r="A74" s="49"/>
      <c r="B74" s="190" t="s">
        <v>228</v>
      </c>
      <c r="C74" s="253">
        <v>50.069408753846005</v>
      </c>
      <c r="D74" s="254">
        <v>9.0239052805645255</v>
      </c>
      <c r="E74" s="254">
        <v>32.021598192716951</v>
      </c>
      <c r="F74" s="254">
        <v>68.11721931497506</v>
      </c>
      <c r="G74" s="254">
        <v>22.997692912152431</v>
      </c>
      <c r="H74" s="254">
        <v>77.14112459553958</v>
      </c>
      <c r="I74" s="52">
        <v>0.18022791770776339</v>
      </c>
      <c r="J74" s="51">
        <v>0.36045583541552678</v>
      </c>
      <c r="K74" s="53">
        <v>0.5406837531232902</v>
      </c>
      <c r="L74" s="254">
        <v>47.565938316153705</v>
      </c>
      <c r="M74" s="254">
        <v>52.572879191538306</v>
      </c>
    </row>
    <row r="75" spans="1:13" ht="15" customHeight="1">
      <c r="A75" s="49"/>
      <c r="B75" s="190" t="s">
        <v>140</v>
      </c>
      <c r="C75" s="182">
        <v>1.1397680665454883</v>
      </c>
      <c r="D75" s="183">
        <v>0.14075042547098809</v>
      </c>
      <c r="E75" s="183">
        <v>0.85826721560351216</v>
      </c>
      <c r="F75" s="183">
        <v>1.4212689174874646</v>
      </c>
      <c r="G75" s="183">
        <v>0.71751679013252412</v>
      </c>
      <c r="H75" s="183">
        <v>1.5620193429584526</v>
      </c>
      <c r="I75" s="52">
        <v>0.12349040967394985</v>
      </c>
      <c r="J75" s="51">
        <v>0.2469808193478997</v>
      </c>
      <c r="K75" s="53">
        <v>0.37047122902184954</v>
      </c>
      <c r="L75" s="183">
        <v>1.0827796632182138</v>
      </c>
      <c r="M75" s="183">
        <v>1.1967564698727629</v>
      </c>
    </row>
    <row r="76" spans="1:13" ht="15" customHeight="1">
      <c r="A76" s="49"/>
      <c r="B76" s="190" t="s">
        <v>220</v>
      </c>
      <c r="C76" s="182">
        <v>1.1150245882697298</v>
      </c>
      <c r="D76" s="50">
        <v>0.10768891394498914</v>
      </c>
      <c r="E76" s="183">
        <v>0.89964676037975155</v>
      </c>
      <c r="F76" s="183">
        <v>1.3304024161597081</v>
      </c>
      <c r="G76" s="183">
        <v>0.79195784643476241</v>
      </c>
      <c r="H76" s="183">
        <v>1.4380913301046974</v>
      </c>
      <c r="I76" s="52">
        <v>9.6579855796811068E-2</v>
      </c>
      <c r="J76" s="51">
        <v>0.19315971159362214</v>
      </c>
      <c r="K76" s="53">
        <v>0.28973956739043322</v>
      </c>
      <c r="L76" s="183">
        <v>1.0592733588562433</v>
      </c>
      <c r="M76" s="183">
        <v>1.1707758176832164</v>
      </c>
    </row>
    <row r="77" spans="1:13" ht="15" customHeight="1">
      <c r="A77" s="49"/>
      <c r="B77" s="190" t="s">
        <v>141</v>
      </c>
      <c r="C77" s="182">
        <v>2.5249943071867778</v>
      </c>
      <c r="D77" s="50">
        <v>0.13554885603101402</v>
      </c>
      <c r="E77" s="183">
        <v>2.2538965951247496</v>
      </c>
      <c r="F77" s="183">
        <v>2.7960920192488059</v>
      </c>
      <c r="G77" s="183">
        <v>2.1183477390937355</v>
      </c>
      <c r="H77" s="183">
        <v>2.93164087527982</v>
      </c>
      <c r="I77" s="52">
        <v>5.3682836292029412E-2</v>
      </c>
      <c r="J77" s="51">
        <v>0.10736567258405882</v>
      </c>
      <c r="K77" s="53">
        <v>0.16104850887608824</v>
      </c>
      <c r="L77" s="183">
        <v>2.3987445918274388</v>
      </c>
      <c r="M77" s="183">
        <v>2.6512440225461167</v>
      </c>
    </row>
    <row r="78" spans="1:13" ht="15" customHeight="1">
      <c r="A78" s="49"/>
      <c r="B78" s="190" t="s">
        <v>221</v>
      </c>
      <c r="C78" s="182">
        <v>0.2196721141321393</v>
      </c>
      <c r="D78" s="50">
        <v>1.80095713534663E-2</v>
      </c>
      <c r="E78" s="183">
        <v>0.1836529714252067</v>
      </c>
      <c r="F78" s="183">
        <v>0.2556912568390719</v>
      </c>
      <c r="G78" s="183">
        <v>0.16564340007174039</v>
      </c>
      <c r="H78" s="183">
        <v>0.27370082819253821</v>
      </c>
      <c r="I78" s="52">
        <v>8.1983875944458787E-2</v>
      </c>
      <c r="J78" s="51">
        <v>0.16396775188891757</v>
      </c>
      <c r="K78" s="53">
        <v>0.24595162783337637</v>
      </c>
      <c r="L78" s="183">
        <v>0.20868850842553233</v>
      </c>
      <c r="M78" s="183">
        <v>0.23065571983874628</v>
      </c>
    </row>
    <row r="79" spans="1:13" ht="15" customHeight="1">
      <c r="A79" s="49"/>
      <c r="B79" s="190" t="s">
        <v>142</v>
      </c>
      <c r="C79" s="259">
        <v>24.670833290736219</v>
      </c>
      <c r="D79" s="255">
        <v>4.5226210963721583</v>
      </c>
      <c r="E79" s="255">
        <v>15.625591097991903</v>
      </c>
      <c r="F79" s="255">
        <v>33.716075483480537</v>
      </c>
      <c r="G79" s="255">
        <v>11.102970001619745</v>
      </c>
      <c r="H79" s="255">
        <v>38.238696579852693</v>
      </c>
      <c r="I79" s="52">
        <v>0.18331853825425432</v>
      </c>
      <c r="J79" s="51">
        <v>0.36663707650850863</v>
      </c>
      <c r="K79" s="53">
        <v>0.54995561476276289</v>
      </c>
      <c r="L79" s="255">
        <v>23.437291626199407</v>
      </c>
      <c r="M79" s="255">
        <v>25.904374955273031</v>
      </c>
    </row>
    <row r="80" spans="1:13" ht="15" customHeight="1">
      <c r="A80" s="49"/>
      <c r="B80" s="190" t="s">
        <v>167</v>
      </c>
      <c r="C80" s="253">
        <v>51.639172455728293</v>
      </c>
      <c r="D80" s="255">
        <v>2.7612160200252442</v>
      </c>
      <c r="E80" s="254">
        <v>46.116740415677803</v>
      </c>
      <c r="F80" s="254">
        <v>57.161604495778782</v>
      </c>
      <c r="G80" s="254">
        <v>43.355524395652559</v>
      </c>
      <c r="H80" s="254">
        <v>59.922820515804027</v>
      </c>
      <c r="I80" s="52">
        <v>5.3471345273639156E-2</v>
      </c>
      <c r="J80" s="51">
        <v>0.10694269054727831</v>
      </c>
      <c r="K80" s="53">
        <v>0.16041403582091746</v>
      </c>
      <c r="L80" s="254">
        <v>49.057213832941876</v>
      </c>
      <c r="M80" s="254">
        <v>54.221131078514709</v>
      </c>
    </row>
    <row r="81" spans="1:13" ht="15" customHeight="1">
      <c r="A81" s="49"/>
      <c r="B81" s="190" t="s">
        <v>143</v>
      </c>
      <c r="C81" s="259">
        <v>42.191283441503231</v>
      </c>
      <c r="D81" s="183">
        <v>2.0085687052195849</v>
      </c>
      <c r="E81" s="255">
        <v>38.174146031064062</v>
      </c>
      <c r="F81" s="255">
        <v>46.2084208519424</v>
      </c>
      <c r="G81" s="255">
        <v>36.165577325844474</v>
      </c>
      <c r="H81" s="255">
        <v>48.216989557161988</v>
      </c>
      <c r="I81" s="52">
        <v>4.760624805368617E-2</v>
      </c>
      <c r="J81" s="51">
        <v>9.5212496107372341E-2</v>
      </c>
      <c r="K81" s="53">
        <v>0.1428187441610585</v>
      </c>
      <c r="L81" s="255">
        <v>40.081719269428071</v>
      </c>
      <c r="M81" s="255">
        <v>44.300847613578391</v>
      </c>
    </row>
    <row r="82" spans="1:13" ht="15" customHeight="1">
      <c r="A82" s="49"/>
      <c r="B82" s="190" t="s">
        <v>168</v>
      </c>
      <c r="C82" s="182">
        <v>5.8135371931997648</v>
      </c>
      <c r="D82" s="50">
        <v>0.27820812969301112</v>
      </c>
      <c r="E82" s="183">
        <v>5.2571209338137423</v>
      </c>
      <c r="F82" s="183">
        <v>6.3699534525857873</v>
      </c>
      <c r="G82" s="183">
        <v>4.9789128041207311</v>
      </c>
      <c r="H82" s="183">
        <v>6.6481615822787985</v>
      </c>
      <c r="I82" s="52">
        <v>4.7855224873840647E-2</v>
      </c>
      <c r="J82" s="51">
        <v>9.5710449747681295E-2</v>
      </c>
      <c r="K82" s="53">
        <v>0.14356567462152195</v>
      </c>
      <c r="L82" s="183">
        <v>5.5228603335397768</v>
      </c>
      <c r="M82" s="183">
        <v>6.1042140528597528</v>
      </c>
    </row>
    <row r="83" spans="1:13" ht="15" customHeight="1">
      <c r="A83" s="49"/>
      <c r="B83" s="190" t="s">
        <v>222</v>
      </c>
      <c r="C83" s="253">
        <v>99.355878076727933</v>
      </c>
      <c r="D83" s="255">
        <v>4.0328095263858783</v>
      </c>
      <c r="E83" s="254">
        <v>91.290259023956182</v>
      </c>
      <c r="F83" s="254">
        <v>107.42149712949968</v>
      </c>
      <c r="G83" s="254">
        <v>87.257449497570292</v>
      </c>
      <c r="H83" s="254">
        <v>111.45430665588557</v>
      </c>
      <c r="I83" s="52">
        <v>4.0589541398562516E-2</v>
      </c>
      <c r="J83" s="51">
        <v>8.1179082797125032E-2</v>
      </c>
      <c r="K83" s="53">
        <v>0.12176862419568754</v>
      </c>
      <c r="L83" s="254">
        <v>94.388084172891539</v>
      </c>
      <c r="M83" s="254">
        <v>104.32367198056433</v>
      </c>
    </row>
    <row r="84" spans="1:13" ht="15" customHeight="1">
      <c r="A84" s="49"/>
      <c r="B84" s="190" t="s">
        <v>144</v>
      </c>
      <c r="C84" s="182">
        <v>2.0383300788329972</v>
      </c>
      <c r="D84" s="50">
        <v>0.19723564477821001</v>
      </c>
      <c r="E84" s="183">
        <v>1.6438587892765772</v>
      </c>
      <c r="F84" s="183">
        <v>2.4328013683894172</v>
      </c>
      <c r="G84" s="183">
        <v>1.4466231444983673</v>
      </c>
      <c r="H84" s="183">
        <v>2.6300370131676272</v>
      </c>
      <c r="I84" s="52">
        <v>9.6763348991608419E-2</v>
      </c>
      <c r="J84" s="51">
        <v>0.19352669798321684</v>
      </c>
      <c r="K84" s="53">
        <v>0.29029004697482524</v>
      </c>
      <c r="L84" s="183">
        <v>1.9364135748913474</v>
      </c>
      <c r="M84" s="183">
        <v>2.1402465827746471</v>
      </c>
    </row>
    <row r="85" spans="1:13" ht="15" customHeight="1">
      <c r="A85" s="49"/>
      <c r="B85" s="190" t="s">
        <v>223</v>
      </c>
      <c r="C85" s="182">
        <v>0.81535083144145282</v>
      </c>
      <c r="D85" s="183">
        <v>8.8290597501001489E-2</v>
      </c>
      <c r="E85" s="183">
        <v>0.63876963643944984</v>
      </c>
      <c r="F85" s="183">
        <v>0.99193202644345579</v>
      </c>
      <c r="G85" s="183">
        <v>0.55047903893844841</v>
      </c>
      <c r="H85" s="183">
        <v>1.0802226239444572</v>
      </c>
      <c r="I85" s="52">
        <v>0.10828540806773101</v>
      </c>
      <c r="J85" s="51">
        <v>0.21657081613546203</v>
      </c>
      <c r="K85" s="53">
        <v>0.32485622420319304</v>
      </c>
      <c r="L85" s="183">
        <v>0.77458328986938019</v>
      </c>
      <c r="M85" s="183">
        <v>0.85611837301352545</v>
      </c>
    </row>
    <row r="86" spans="1:13" ht="15" customHeight="1">
      <c r="A86" s="49"/>
      <c r="B86" s="190" t="s">
        <v>145</v>
      </c>
      <c r="C86" s="182">
        <v>0.38685949342333231</v>
      </c>
      <c r="D86" s="183">
        <v>0.10879526753987315</v>
      </c>
      <c r="E86" s="183">
        <v>0.16926895834358602</v>
      </c>
      <c r="F86" s="183">
        <v>0.60445002850307861</v>
      </c>
      <c r="G86" s="183">
        <v>6.0473690803712843E-2</v>
      </c>
      <c r="H86" s="183">
        <v>0.71324529604295184</v>
      </c>
      <c r="I86" s="52">
        <v>0.28122682624934514</v>
      </c>
      <c r="J86" s="51">
        <v>0.56245365249869028</v>
      </c>
      <c r="K86" s="53">
        <v>0.84368047874803542</v>
      </c>
      <c r="L86" s="183">
        <v>0.36751651875216568</v>
      </c>
      <c r="M86" s="183">
        <v>0.40620246809449895</v>
      </c>
    </row>
    <row r="87" spans="1:13" ht="15" customHeight="1">
      <c r="A87" s="49"/>
      <c r="B87" s="190" t="s">
        <v>146</v>
      </c>
      <c r="C87" s="182">
        <v>4.2654083379534145</v>
      </c>
      <c r="D87" s="50">
        <v>0.23177046455336886</v>
      </c>
      <c r="E87" s="183">
        <v>3.8018674088466766</v>
      </c>
      <c r="F87" s="183">
        <v>4.7289492670601518</v>
      </c>
      <c r="G87" s="183">
        <v>3.5700969442933079</v>
      </c>
      <c r="H87" s="183">
        <v>4.960719731613521</v>
      </c>
      <c r="I87" s="52">
        <v>5.433722780796519E-2</v>
      </c>
      <c r="J87" s="51">
        <v>0.10867445561593038</v>
      </c>
      <c r="K87" s="53">
        <v>0.16301168342389558</v>
      </c>
      <c r="L87" s="183">
        <v>4.0521379210557438</v>
      </c>
      <c r="M87" s="183">
        <v>4.4786787548510851</v>
      </c>
    </row>
    <row r="88" spans="1:13" s="48" customFormat="1" ht="15" customHeight="1">
      <c r="A88" s="49"/>
      <c r="B88" s="190" t="s">
        <v>147</v>
      </c>
      <c r="C88" s="182">
        <v>5.8100445268770633</v>
      </c>
      <c r="D88" s="50">
        <v>0.21039220994173136</v>
      </c>
      <c r="E88" s="183">
        <v>5.3892601069936008</v>
      </c>
      <c r="F88" s="183">
        <v>6.2308289467605258</v>
      </c>
      <c r="G88" s="183">
        <v>5.1788678970518696</v>
      </c>
      <c r="H88" s="183">
        <v>6.441221156702257</v>
      </c>
      <c r="I88" s="52">
        <v>3.6211806806034676E-2</v>
      </c>
      <c r="J88" s="51">
        <v>7.2423613612069351E-2</v>
      </c>
      <c r="K88" s="53">
        <v>0.10863542041810403</v>
      </c>
      <c r="L88" s="183">
        <v>5.5195423005332103</v>
      </c>
      <c r="M88" s="183">
        <v>6.1005467532209163</v>
      </c>
    </row>
    <row r="89" spans="1:13" ht="15" customHeight="1">
      <c r="A89" s="49"/>
      <c r="B89" s="190" t="s">
        <v>148</v>
      </c>
      <c r="C89" s="182">
        <v>2.6686507075695625</v>
      </c>
      <c r="D89" s="183">
        <v>0.61708029929760544</v>
      </c>
      <c r="E89" s="183">
        <v>1.4344901089743516</v>
      </c>
      <c r="F89" s="183">
        <v>3.9028113061647733</v>
      </c>
      <c r="G89" s="183">
        <v>0.81740980967674615</v>
      </c>
      <c r="H89" s="183">
        <v>4.5198916054623783</v>
      </c>
      <c r="I89" s="52">
        <v>0.23123307128477782</v>
      </c>
      <c r="J89" s="51">
        <v>0.46246614256955565</v>
      </c>
      <c r="K89" s="53">
        <v>0.69369921385433342</v>
      </c>
      <c r="L89" s="183">
        <v>2.5352181721910845</v>
      </c>
      <c r="M89" s="183">
        <v>2.8020832429480405</v>
      </c>
    </row>
    <row r="90" spans="1:13" s="48" customFormat="1" ht="15" customHeight="1">
      <c r="A90" s="49"/>
      <c r="B90" s="190" t="s">
        <v>229</v>
      </c>
      <c r="C90" s="250">
        <v>9.5238095238095233E-2</v>
      </c>
      <c r="D90" s="50">
        <v>1.8353718270665776E-2</v>
      </c>
      <c r="E90" s="50">
        <v>5.8530658696763681E-2</v>
      </c>
      <c r="F90" s="50">
        <v>0.13194553177942678</v>
      </c>
      <c r="G90" s="50">
        <v>4.0176940426097901E-2</v>
      </c>
      <c r="H90" s="50">
        <v>0.15029925005009256</v>
      </c>
      <c r="I90" s="52">
        <v>0.19271404184199065</v>
      </c>
      <c r="J90" s="51">
        <v>0.38542808368398129</v>
      </c>
      <c r="K90" s="53">
        <v>0.57814212552597199</v>
      </c>
      <c r="L90" s="50">
        <v>9.0476190476190474E-2</v>
      </c>
      <c r="M90" s="50">
        <v>9.9999999999999992E-2</v>
      </c>
    </row>
    <row r="91" spans="1:13" s="48" customFormat="1" ht="15" customHeight="1">
      <c r="A91" s="49"/>
      <c r="B91" s="190" t="s">
        <v>149</v>
      </c>
      <c r="C91" s="182">
        <v>0.30780011761339221</v>
      </c>
      <c r="D91" s="183">
        <v>3.3048151970328087E-2</v>
      </c>
      <c r="E91" s="183">
        <v>0.24170381367273602</v>
      </c>
      <c r="F91" s="183">
        <v>0.3738964215540484</v>
      </c>
      <c r="G91" s="183">
        <v>0.20865566170240796</v>
      </c>
      <c r="H91" s="183">
        <v>0.40694457352437646</v>
      </c>
      <c r="I91" s="52">
        <v>0.1073688737566947</v>
      </c>
      <c r="J91" s="51">
        <v>0.21473774751338939</v>
      </c>
      <c r="K91" s="53">
        <v>0.3221066212700841</v>
      </c>
      <c r="L91" s="183">
        <v>0.29241011173272258</v>
      </c>
      <c r="M91" s="183">
        <v>0.32319012349406184</v>
      </c>
    </row>
    <row r="92" spans="1:13" ht="15" customHeight="1">
      <c r="A92" s="49"/>
      <c r="B92" s="190" t="s">
        <v>150</v>
      </c>
      <c r="C92" s="182">
        <v>0.3181902282854287</v>
      </c>
      <c r="D92" s="50">
        <v>2.3481429185541497E-2</v>
      </c>
      <c r="E92" s="183">
        <v>0.27122736991434571</v>
      </c>
      <c r="F92" s="183">
        <v>0.36515308665651169</v>
      </c>
      <c r="G92" s="183">
        <v>0.24774594072880421</v>
      </c>
      <c r="H92" s="183">
        <v>0.38863451584205322</v>
      </c>
      <c r="I92" s="52">
        <v>7.3796826860684617E-2</v>
      </c>
      <c r="J92" s="51">
        <v>0.14759365372136923</v>
      </c>
      <c r="K92" s="53">
        <v>0.22139048058205385</v>
      </c>
      <c r="L92" s="183">
        <v>0.30228071687115726</v>
      </c>
      <c r="M92" s="183">
        <v>0.33409973969970014</v>
      </c>
    </row>
    <row r="93" spans="1:13" ht="15" customHeight="1">
      <c r="A93" s="49"/>
      <c r="B93" s="190" t="s">
        <v>169</v>
      </c>
      <c r="C93" s="250">
        <v>4.4156410256410254E-2</v>
      </c>
      <c r="D93" s="50">
        <v>3.7672721622569725E-3</v>
      </c>
      <c r="E93" s="50">
        <v>3.6621865931896307E-2</v>
      </c>
      <c r="F93" s="50">
        <v>5.1690954580924202E-2</v>
      </c>
      <c r="G93" s="50">
        <v>3.285459376963934E-2</v>
      </c>
      <c r="H93" s="50">
        <v>5.5458226743181169E-2</v>
      </c>
      <c r="I93" s="52">
        <v>8.5316540461077714E-2</v>
      </c>
      <c r="J93" s="51">
        <v>0.17063308092215543</v>
      </c>
      <c r="K93" s="53">
        <v>0.25594962138323313</v>
      </c>
      <c r="L93" s="50">
        <v>4.194858974358974E-2</v>
      </c>
      <c r="M93" s="50">
        <v>4.6364230769230769E-2</v>
      </c>
    </row>
    <row r="94" spans="1:13" ht="15" customHeight="1">
      <c r="A94" s="49"/>
      <c r="B94" s="190" t="s">
        <v>151</v>
      </c>
      <c r="C94" s="250">
        <v>0.60179495535092609</v>
      </c>
      <c r="D94" s="50">
        <v>3.8624861967193481E-2</v>
      </c>
      <c r="E94" s="50">
        <v>0.52454523141653908</v>
      </c>
      <c r="F94" s="50">
        <v>0.67904467928531309</v>
      </c>
      <c r="G94" s="50">
        <v>0.48592036944934563</v>
      </c>
      <c r="H94" s="50">
        <v>0.71766954125250648</v>
      </c>
      <c r="I94" s="52">
        <v>6.4182761293952811E-2</v>
      </c>
      <c r="J94" s="51">
        <v>0.12836552258790562</v>
      </c>
      <c r="K94" s="53">
        <v>0.19254828388185843</v>
      </c>
      <c r="L94" s="50">
        <v>0.57170520758337973</v>
      </c>
      <c r="M94" s="50">
        <v>0.63188470311847245</v>
      </c>
    </row>
    <row r="95" spans="1:13" ht="15" customHeight="1">
      <c r="A95" s="49"/>
      <c r="B95" s="190" t="s">
        <v>152</v>
      </c>
      <c r="C95" s="259">
        <v>11.027873389506423</v>
      </c>
      <c r="D95" s="255">
        <v>2.1400312331270537</v>
      </c>
      <c r="E95" s="255">
        <v>6.7478109232523158</v>
      </c>
      <c r="F95" s="255">
        <v>15.30793585576053</v>
      </c>
      <c r="G95" s="255">
        <v>4.6077796901252626</v>
      </c>
      <c r="H95" s="255">
        <v>17.447967088887584</v>
      </c>
      <c r="I95" s="52">
        <v>0.19405656535406013</v>
      </c>
      <c r="J95" s="51">
        <v>0.38811313070812026</v>
      </c>
      <c r="K95" s="53">
        <v>0.58216969606218039</v>
      </c>
      <c r="L95" s="255">
        <v>10.476479720031103</v>
      </c>
      <c r="M95" s="255">
        <v>11.579267058981744</v>
      </c>
    </row>
    <row r="96" spans="1:13" ht="15" customHeight="1">
      <c r="A96" s="49"/>
      <c r="B96" s="190" t="s">
        <v>170</v>
      </c>
      <c r="C96" s="259">
        <v>26.416976941758172</v>
      </c>
      <c r="D96" s="183">
        <v>2.195851283548564</v>
      </c>
      <c r="E96" s="255">
        <v>22.025274374661045</v>
      </c>
      <c r="F96" s="255">
        <v>30.808679508855299</v>
      </c>
      <c r="G96" s="255">
        <v>19.829423091112481</v>
      </c>
      <c r="H96" s="255">
        <v>33.004530792403862</v>
      </c>
      <c r="I96" s="52">
        <v>8.312273158241322E-2</v>
      </c>
      <c r="J96" s="51">
        <v>0.16624546316482644</v>
      </c>
      <c r="K96" s="53">
        <v>0.24936819474723965</v>
      </c>
      <c r="L96" s="255">
        <v>25.096128094670263</v>
      </c>
      <c r="M96" s="255">
        <v>27.737825788846081</v>
      </c>
    </row>
    <row r="97" spans="1:13" ht="15" customHeight="1">
      <c r="A97" s="49"/>
      <c r="B97" s="190" t="s">
        <v>153</v>
      </c>
      <c r="C97" s="250">
        <v>8.8737594233127784E-2</v>
      </c>
      <c r="D97" s="50">
        <v>4.9130942990880397E-3</v>
      </c>
      <c r="E97" s="50">
        <v>7.8911405634951706E-2</v>
      </c>
      <c r="F97" s="50">
        <v>9.8563782831303862E-2</v>
      </c>
      <c r="G97" s="50">
        <v>7.3998311335863667E-2</v>
      </c>
      <c r="H97" s="50">
        <v>0.1034768771303919</v>
      </c>
      <c r="I97" s="52">
        <v>5.5366548322017373E-2</v>
      </c>
      <c r="J97" s="51">
        <v>0.11073309664403475</v>
      </c>
      <c r="K97" s="53">
        <v>0.16609964496605212</v>
      </c>
      <c r="L97" s="50">
        <v>8.4300714521471393E-2</v>
      </c>
      <c r="M97" s="50">
        <v>9.3174473944784175E-2</v>
      </c>
    </row>
    <row r="98" spans="1:13" ht="15" customHeight="1">
      <c r="A98" s="49"/>
      <c r="B98" s="190" t="s">
        <v>154</v>
      </c>
      <c r="C98" s="182">
        <v>1.6058111908044557</v>
      </c>
      <c r="D98" s="50">
        <v>8.8089923226110284E-2</v>
      </c>
      <c r="E98" s="183">
        <v>1.429631344352235</v>
      </c>
      <c r="F98" s="183">
        <v>1.7819910372566763</v>
      </c>
      <c r="G98" s="183">
        <v>1.341541421126125</v>
      </c>
      <c r="H98" s="183">
        <v>1.8700809604827864</v>
      </c>
      <c r="I98" s="52">
        <v>5.4856961846168409E-2</v>
      </c>
      <c r="J98" s="51">
        <v>0.10971392369233682</v>
      </c>
      <c r="K98" s="53">
        <v>0.16457088553850524</v>
      </c>
      <c r="L98" s="183">
        <v>1.5255206312642329</v>
      </c>
      <c r="M98" s="183">
        <v>1.6861017503446785</v>
      </c>
    </row>
    <row r="99" spans="1:13" ht="15" customHeight="1">
      <c r="A99" s="49"/>
      <c r="B99" s="190" t="s">
        <v>155</v>
      </c>
      <c r="C99" s="250">
        <v>3.3029716101855081E-2</v>
      </c>
      <c r="D99" s="50">
        <v>1.7920189656280353E-3</v>
      </c>
      <c r="E99" s="50">
        <v>2.944567817059901E-2</v>
      </c>
      <c r="F99" s="50">
        <v>3.6613754033111151E-2</v>
      </c>
      <c r="G99" s="50">
        <v>2.7653659204970975E-2</v>
      </c>
      <c r="H99" s="50">
        <v>3.8405772998739186E-2</v>
      </c>
      <c r="I99" s="52">
        <v>5.4254749271895449E-2</v>
      </c>
      <c r="J99" s="51">
        <v>0.1085094985437909</v>
      </c>
      <c r="K99" s="53">
        <v>0.16276424781568635</v>
      </c>
      <c r="L99" s="50">
        <v>3.137823029676233E-2</v>
      </c>
      <c r="M99" s="50">
        <v>3.4681201906947831E-2</v>
      </c>
    </row>
    <row r="100" spans="1:13" ht="15" customHeight="1">
      <c r="A100" s="49"/>
      <c r="B100" s="190" t="s">
        <v>171</v>
      </c>
      <c r="C100" s="182">
        <v>3.2715499202173155</v>
      </c>
      <c r="D100" s="50">
        <v>0.2361041861358017</v>
      </c>
      <c r="E100" s="183">
        <v>2.799341547945712</v>
      </c>
      <c r="F100" s="183">
        <v>3.743758292488919</v>
      </c>
      <c r="G100" s="183">
        <v>2.5632373618099105</v>
      </c>
      <c r="H100" s="183">
        <v>3.9798624786247205</v>
      </c>
      <c r="I100" s="52">
        <v>7.2168908283116853E-2</v>
      </c>
      <c r="J100" s="51">
        <v>0.14433781656623371</v>
      </c>
      <c r="K100" s="53">
        <v>0.21650672484935057</v>
      </c>
      <c r="L100" s="183">
        <v>3.1079724242064497</v>
      </c>
      <c r="M100" s="183">
        <v>3.4351274162281813</v>
      </c>
    </row>
    <row r="101" spans="1:13" ht="15" customHeight="1">
      <c r="A101" s="49"/>
      <c r="B101" s="190" t="s">
        <v>172</v>
      </c>
      <c r="C101" s="250">
        <v>0.10688474468737498</v>
      </c>
      <c r="D101" s="50">
        <v>1.3484241476943477E-2</v>
      </c>
      <c r="E101" s="50">
        <v>7.9916261733488023E-2</v>
      </c>
      <c r="F101" s="50">
        <v>0.13385322764126192</v>
      </c>
      <c r="G101" s="50">
        <v>6.6432020256544544E-2</v>
      </c>
      <c r="H101" s="50">
        <v>0.14733746911820542</v>
      </c>
      <c r="I101" s="52">
        <v>0.12615683853091722</v>
      </c>
      <c r="J101" s="51">
        <v>0.25231367706183444</v>
      </c>
      <c r="K101" s="53">
        <v>0.37847051559275169</v>
      </c>
      <c r="L101" s="50">
        <v>0.10154050745300623</v>
      </c>
      <c r="M101" s="50">
        <v>0.11222898192174373</v>
      </c>
    </row>
    <row r="102" spans="1:13" ht="15" customHeight="1">
      <c r="A102" s="49"/>
      <c r="B102" s="190" t="s">
        <v>173</v>
      </c>
      <c r="C102" s="182">
        <v>1.0298413321826945</v>
      </c>
      <c r="D102" s="183">
        <v>0.21847804852754729</v>
      </c>
      <c r="E102" s="183">
        <v>0.59288523512759994</v>
      </c>
      <c r="F102" s="183">
        <v>1.466797429237789</v>
      </c>
      <c r="G102" s="183">
        <v>0.37440718660005257</v>
      </c>
      <c r="H102" s="183">
        <v>1.6852754777653365</v>
      </c>
      <c r="I102" s="52">
        <v>0.21214729075254202</v>
      </c>
      <c r="J102" s="51">
        <v>0.42429458150508403</v>
      </c>
      <c r="K102" s="53">
        <v>0.63644187225762605</v>
      </c>
      <c r="L102" s="183">
        <v>0.97834926557355972</v>
      </c>
      <c r="M102" s="183">
        <v>1.0813333987918292</v>
      </c>
    </row>
    <row r="103" spans="1:13" ht="15" customHeight="1">
      <c r="A103" s="49"/>
      <c r="B103" s="190" t="s">
        <v>174</v>
      </c>
      <c r="C103" s="259">
        <v>42.725510593636152</v>
      </c>
      <c r="D103" s="183">
        <v>2.3404468925305566</v>
      </c>
      <c r="E103" s="255">
        <v>38.044616808575036</v>
      </c>
      <c r="F103" s="255">
        <v>47.406404378697268</v>
      </c>
      <c r="G103" s="255">
        <v>35.704169916044478</v>
      </c>
      <c r="H103" s="255">
        <v>49.746851271227825</v>
      </c>
      <c r="I103" s="52">
        <v>5.4778675784372247E-2</v>
      </c>
      <c r="J103" s="51">
        <v>0.10955735156874449</v>
      </c>
      <c r="K103" s="53">
        <v>0.16433602735311675</v>
      </c>
      <c r="L103" s="255">
        <v>40.589235063954341</v>
      </c>
      <c r="M103" s="255">
        <v>44.861786123317962</v>
      </c>
    </row>
    <row r="104" spans="1:13" ht="15" customHeight="1">
      <c r="A104" s="49"/>
      <c r="B104" s="190" t="s">
        <v>175</v>
      </c>
      <c r="C104" s="250">
        <v>4.7339800605050969E-2</v>
      </c>
      <c r="D104" s="50">
        <v>2.1489633222966115E-3</v>
      </c>
      <c r="E104" s="50">
        <v>4.3041873960457749E-2</v>
      </c>
      <c r="F104" s="50">
        <v>5.1637727249644189E-2</v>
      </c>
      <c r="G104" s="50">
        <v>4.0892910638161133E-2</v>
      </c>
      <c r="H104" s="50">
        <v>5.3786690571940805E-2</v>
      </c>
      <c r="I104" s="52">
        <v>4.5394431214974863E-2</v>
      </c>
      <c r="J104" s="51">
        <v>9.0788862429949727E-2</v>
      </c>
      <c r="K104" s="53">
        <v>0.1361832936449246</v>
      </c>
      <c r="L104" s="50">
        <v>4.4972810574798419E-2</v>
      </c>
      <c r="M104" s="50">
        <v>4.9706790635303519E-2</v>
      </c>
    </row>
    <row r="105" spans="1:13" ht="15" customHeight="1">
      <c r="A105" s="49"/>
      <c r="B105" s="190" t="s">
        <v>176</v>
      </c>
      <c r="C105" s="182">
        <v>9.9765544256934273</v>
      </c>
      <c r="D105" s="50">
        <v>0.57493708826814638</v>
      </c>
      <c r="E105" s="183">
        <v>8.8266802491571354</v>
      </c>
      <c r="F105" s="183">
        <v>11.126428602229719</v>
      </c>
      <c r="G105" s="183">
        <v>8.2517431608889886</v>
      </c>
      <c r="H105" s="183">
        <v>11.701365690497866</v>
      </c>
      <c r="I105" s="52">
        <v>5.7628822911792513E-2</v>
      </c>
      <c r="J105" s="51">
        <v>0.11525764582358503</v>
      </c>
      <c r="K105" s="53">
        <v>0.17288646873537755</v>
      </c>
      <c r="L105" s="183">
        <v>9.4777267044087559</v>
      </c>
      <c r="M105" s="183">
        <v>10.475382146978099</v>
      </c>
    </row>
    <row r="106" spans="1:13" ht="15" customHeight="1">
      <c r="A106" s="49"/>
      <c r="B106" s="190" t="s">
        <v>158</v>
      </c>
      <c r="C106" s="253">
        <v>62.050452060231265</v>
      </c>
      <c r="D106" s="255">
        <v>4.1127151066463261</v>
      </c>
      <c r="E106" s="254">
        <v>53.825021846938611</v>
      </c>
      <c r="F106" s="254">
        <v>70.275882273523919</v>
      </c>
      <c r="G106" s="254">
        <v>49.712306740292291</v>
      </c>
      <c r="H106" s="254">
        <v>74.388597380170239</v>
      </c>
      <c r="I106" s="52">
        <v>6.6280179597308767E-2</v>
      </c>
      <c r="J106" s="51">
        <v>0.13256035919461753</v>
      </c>
      <c r="K106" s="53">
        <v>0.19884053879192631</v>
      </c>
      <c r="L106" s="254">
        <v>58.947929457219701</v>
      </c>
      <c r="M106" s="254">
        <v>65.15297466324283</v>
      </c>
    </row>
    <row r="107" spans="1:13" ht="15" customHeight="1">
      <c r="A107" s="49"/>
      <c r="B107" s="190" t="s">
        <v>224</v>
      </c>
      <c r="C107" s="182">
        <v>2.4672508924939596</v>
      </c>
      <c r="D107" s="50">
        <v>0.10449845506421786</v>
      </c>
      <c r="E107" s="183">
        <v>2.2582539823655239</v>
      </c>
      <c r="F107" s="183">
        <v>2.6762478026223953</v>
      </c>
      <c r="G107" s="183">
        <v>2.153755527301306</v>
      </c>
      <c r="H107" s="183">
        <v>2.7807462576866131</v>
      </c>
      <c r="I107" s="52">
        <v>4.235420701726373E-2</v>
      </c>
      <c r="J107" s="51">
        <v>8.470841403452746E-2</v>
      </c>
      <c r="K107" s="53">
        <v>0.1270626210517912</v>
      </c>
      <c r="L107" s="183">
        <v>2.3438883478692616</v>
      </c>
      <c r="M107" s="183">
        <v>2.5906134371186575</v>
      </c>
    </row>
    <row r="108" spans="1:13" ht="15" customHeight="1">
      <c r="A108" s="49"/>
      <c r="B108" s="190" t="s">
        <v>225</v>
      </c>
      <c r="C108" s="182">
        <v>2.2315599238716262</v>
      </c>
      <c r="D108" s="183">
        <v>0.36232544737921929</v>
      </c>
      <c r="E108" s="183">
        <v>1.5069090291131877</v>
      </c>
      <c r="F108" s="183">
        <v>2.9562108186300646</v>
      </c>
      <c r="G108" s="183">
        <v>1.1445835817339682</v>
      </c>
      <c r="H108" s="183">
        <v>3.3185362660092839</v>
      </c>
      <c r="I108" s="52">
        <v>0.16236420250396225</v>
      </c>
      <c r="J108" s="51">
        <v>0.32472840500792449</v>
      </c>
      <c r="K108" s="53">
        <v>0.48709260751188677</v>
      </c>
      <c r="L108" s="183">
        <v>2.1199819276780447</v>
      </c>
      <c r="M108" s="183">
        <v>2.3431379200652076</v>
      </c>
    </row>
    <row r="109" spans="1:13" ht="15" customHeight="1">
      <c r="A109" s="49"/>
      <c r="B109" s="190" t="s">
        <v>177</v>
      </c>
      <c r="C109" s="182">
        <v>5.6064027070276552</v>
      </c>
      <c r="D109" s="50">
        <v>0.34265154733632053</v>
      </c>
      <c r="E109" s="183">
        <v>4.9210996123550146</v>
      </c>
      <c r="F109" s="183">
        <v>6.2917058017002958</v>
      </c>
      <c r="G109" s="183">
        <v>4.5784480650186934</v>
      </c>
      <c r="H109" s="183">
        <v>6.634357349036617</v>
      </c>
      <c r="I109" s="52">
        <v>6.1117897739811841E-2</v>
      </c>
      <c r="J109" s="51">
        <v>0.12223579547962368</v>
      </c>
      <c r="K109" s="53">
        <v>0.18335369321943551</v>
      </c>
      <c r="L109" s="183">
        <v>5.3260825716762721</v>
      </c>
      <c r="M109" s="183">
        <v>5.8867228423790383</v>
      </c>
    </row>
    <row r="110" spans="1:13" ht="15" customHeight="1">
      <c r="A110" s="49"/>
      <c r="B110" s="190" t="s">
        <v>230</v>
      </c>
      <c r="C110" s="182">
        <v>1.4114245625488819</v>
      </c>
      <c r="D110" s="183">
        <v>0.17628309556090319</v>
      </c>
      <c r="E110" s="183">
        <v>1.0588583714270756</v>
      </c>
      <c r="F110" s="183">
        <v>1.7639907536706882</v>
      </c>
      <c r="G110" s="183">
        <v>0.88257527586617235</v>
      </c>
      <c r="H110" s="183">
        <v>1.9402738492315916</v>
      </c>
      <c r="I110" s="52">
        <v>0.12489728479895146</v>
      </c>
      <c r="J110" s="51">
        <v>0.24979456959790292</v>
      </c>
      <c r="K110" s="53">
        <v>0.37469185439685437</v>
      </c>
      <c r="L110" s="183">
        <v>1.3408533344214377</v>
      </c>
      <c r="M110" s="183">
        <v>1.4819957906763261</v>
      </c>
    </row>
    <row r="111" spans="1:13" ht="15" customHeight="1">
      <c r="A111" s="49"/>
      <c r="B111" s="190" t="s">
        <v>178</v>
      </c>
      <c r="C111" s="182">
        <v>2.1569167192655554</v>
      </c>
      <c r="D111" s="50">
        <v>0.17339159202241403</v>
      </c>
      <c r="E111" s="183">
        <v>1.8101335352207273</v>
      </c>
      <c r="F111" s="183">
        <v>2.5036999033103835</v>
      </c>
      <c r="G111" s="183">
        <v>1.6367419431983135</v>
      </c>
      <c r="H111" s="183">
        <v>2.6770914953327973</v>
      </c>
      <c r="I111" s="52">
        <v>8.0388635534085442E-2</v>
      </c>
      <c r="J111" s="51">
        <v>0.16077727106817088</v>
      </c>
      <c r="K111" s="53">
        <v>0.24116590660225634</v>
      </c>
      <c r="L111" s="183">
        <v>2.0490708833022775</v>
      </c>
      <c r="M111" s="183">
        <v>2.2647625552288333</v>
      </c>
    </row>
    <row r="112" spans="1:13" ht="15" customHeight="1">
      <c r="A112" s="49"/>
      <c r="B112" s="190" t="s">
        <v>160</v>
      </c>
      <c r="C112" s="253">
        <v>53.513004323577896</v>
      </c>
      <c r="D112" s="255">
        <v>2.6448801504035386</v>
      </c>
      <c r="E112" s="254">
        <v>48.223244022770821</v>
      </c>
      <c r="F112" s="254">
        <v>58.80276462438497</v>
      </c>
      <c r="G112" s="254">
        <v>45.578363872367277</v>
      </c>
      <c r="H112" s="254">
        <v>61.447644774788515</v>
      </c>
      <c r="I112" s="52">
        <v>4.9424998350133767E-2</v>
      </c>
      <c r="J112" s="51">
        <v>9.8849996700267534E-2</v>
      </c>
      <c r="K112" s="53">
        <v>0.14827499505040131</v>
      </c>
      <c r="L112" s="254">
        <v>50.837354107399001</v>
      </c>
      <c r="M112" s="254">
        <v>56.18865453975679</v>
      </c>
    </row>
    <row r="113" spans="1:13" ht="15" customHeight="1">
      <c r="A113" s="49"/>
      <c r="B113" s="190" t="s">
        <v>179</v>
      </c>
      <c r="C113" s="250" t="s">
        <v>107</v>
      </c>
      <c r="D113" s="50" t="s">
        <v>95</v>
      </c>
      <c r="E113" s="50" t="s">
        <v>95</v>
      </c>
      <c r="F113" s="50" t="s">
        <v>95</v>
      </c>
      <c r="G113" s="50" t="s">
        <v>95</v>
      </c>
      <c r="H113" s="50" t="s">
        <v>95</v>
      </c>
      <c r="I113" s="52" t="s">
        <v>95</v>
      </c>
      <c r="J113" s="51" t="s">
        <v>95</v>
      </c>
      <c r="K113" s="53" t="s">
        <v>95</v>
      </c>
      <c r="L113" s="50" t="s">
        <v>95</v>
      </c>
      <c r="M113" s="50" t="s">
        <v>95</v>
      </c>
    </row>
    <row r="114" spans="1:13" ht="15" customHeight="1">
      <c r="A114" s="49"/>
      <c r="B114" s="190" t="s">
        <v>161</v>
      </c>
      <c r="C114" s="182">
        <v>0.38803635607200243</v>
      </c>
      <c r="D114" s="183">
        <v>6.4414736441622003E-2</v>
      </c>
      <c r="E114" s="183">
        <v>0.2592068831887584</v>
      </c>
      <c r="F114" s="183">
        <v>0.51686582895524646</v>
      </c>
      <c r="G114" s="183">
        <v>0.19479214674713641</v>
      </c>
      <c r="H114" s="183">
        <v>0.58128056539686845</v>
      </c>
      <c r="I114" s="52">
        <v>0.16600180739164933</v>
      </c>
      <c r="J114" s="51">
        <v>0.33200361478329865</v>
      </c>
      <c r="K114" s="53">
        <v>0.49800542217494798</v>
      </c>
      <c r="L114" s="183">
        <v>0.36863453826840231</v>
      </c>
      <c r="M114" s="183">
        <v>0.40743817387560255</v>
      </c>
    </row>
    <row r="115" spans="1:13" ht="15" customHeight="1">
      <c r="A115" s="49"/>
      <c r="B115" s="190" t="s">
        <v>226</v>
      </c>
      <c r="C115" s="182">
        <v>0.60513004658138014</v>
      </c>
      <c r="D115" s="50">
        <v>5.3997589131656247E-2</v>
      </c>
      <c r="E115" s="183">
        <v>0.49713486831806764</v>
      </c>
      <c r="F115" s="183">
        <v>0.71312522484469265</v>
      </c>
      <c r="G115" s="183">
        <v>0.44313727918641144</v>
      </c>
      <c r="H115" s="183">
        <v>0.76712281397634885</v>
      </c>
      <c r="I115" s="52">
        <v>8.9233032530296685E-2</v>
      </c>
      <c r="J115" s="51">
        <v>0.17846606506059337</v>
      </c>
      <c r="K115" s="53">
        <v>0.26769909759089006</v>
      </c>
      <c r="L115" s="183">
        <v>0.57487354425231119</v>
      </c>
      <c r="M115" s="183">
        <v>0.6353865489104491</v>
      </c>
    </row>
    <row r="116" spans="1:13" ht="15" customHeight="1">
      <c r="A116" s="49"/>
      <c r="B116" s="190" t="s">
        <v>162</v>
      </c>
      <c r="C116" s="182">
        <v>3.7575765928700267</v>
      </c>
      <c r="D116" s="183">
        <v>0.87754190804936372</v>
      </c>
      <c r="E116" s="183">
        <v>2.002492776771299</v>
      </c>
      <c r="F116" s="183">
        <v>5.5126604089687543</v>
      </c>
      <c r="G116" s="183">
        <v>1.1249508687219354</v>
      </c>
      <c r="H116" s="183">
        <v>6.3902023170181179</v>
      </c>
      <c r="I116" s="52">
        <v>0.23353932684020146</v>
      </c>
      <c r="J116" s="51">
        <v>0.46707865368040291</v>
      </c>
      <c r="K116" s="53">
        <v>0.70061798052060431</v>
      </c>
      <c r="L116" s="183">
        <v>3.5696977632265252</v>
      </c>
      <c r="M116" s="183">
        <v>3.9454554225135281</v>
      </c>
    </row>
    <row r="117" spans="1:13" ht="15" customHeight="1">
      <c r="A117" s="49"/>
      <c r="B117" s="190" t="s">
        <v>163</v>
      </c>
      <c r="C117" s="250">
        <v>0.16074691092091581</v>
      </c>
      <c r="D117" s="50">
        <v>1.3310792927938523E-2</v>
      </c>
      <c r="E117" s="50">
        <v>0.13412532506503877</v>
      </c>
      <c r="F117" s="50">
        <v>0.18736849677679285</v>
      </c>
      <c r="G117" s="50">
        <v>0.12081453213710024</v>
      </c>
      <c r="H117" s="50">
        <v>0.20067928970473137</v>
      </c>
      <c r="I117" s="52">
        <v>8.2805901847079103E-2</v>
      </c>
      <c r="J117" s="51">
        <v>0.16561180369415821</v>
      </c>
      <c r="K117" s="53">
        <v>0.24841770554123732</v>
      </c>
      <c r="L117" s="50">
        <v>0.15270956537487002</v>
      </c>
      <c r="M117" s="50">
        <v>0.1687842564669616</v>
      </c>
    </row>
    <row r="118" spans="1:13" ht="15" customHeight="1">
      <c r="A118" s="49"/>
      <c r="B118" s="190" t="s">
        <v>180</v>
      </c>
      <c r="C118" s="182">
        <v>0.39060481606266761</v>
      </c>
      <c r="D118" s="50">
        <v>2.1696537025643413E-2</v>
      </c>
      <c r="E118" s="183">
        <v>0.34721174201138078</v>
      </c>
      <c r="F118" s="183">
        <v>0.43399789011395445</v>
      </c>
      <c r="G118" s="183">
        <v>0.32551520498573738</v>
      </c>
      <c r="H118" s="183">
        <v>0.45569442713959785</v>
      </c>
      <c r="I118" s="52">
        <v>5.5546004896576795E-2</v>
      </c>
      <c r="J118" s="51">
        <v>0.11109200979315359</v>
      </c>
      <c r="K118" s="53">
        <v>0.16663801468973038</v>
      </c>
      <c r="L118" s="183">
        <v>0.37107457525953425</v>
      </c>
      <c r="M118" s="183">
        <v>0.41013505686580098</v>
      </c>
    </row>
    <row r="119" spans="1:13" ht="15" customHeight="1">
      <c r="A119" s="49"/>
      <c r="B119" s="190" t="s">
        <v>137</v>
      </c>
      <c r="C119" s="182">
        <v>2.6339616848442398</v>
      </c>
      <c r="D119" s="50">
        <v>0.23760446097091989</v>
      </c>
      <c r="E119" s="183">
        <v>2.1587527629024001</v>
      </c>
      <c r="F119" s="183">
        <v>3.1091706067860794</v>
      </c>
      <c r="G119" s="183">
        <v>1.9211483019314801</v>
      </c>
      <c r="H119" s="183">
        <v>3.3467750677569992</v>
      </c>
      <c r="I119" s="52">
        <v>9.0208017200132773E-2</v>
      </c>
      <c r="J119" s="51">
        <v>0.18041603440026555</v>
      </c>
      <c r="K119" s="53">
        <v>0.27062405160039832</v>
      </c>
      <c r="L119" s="183">
        <v>2.5022636006020278</v>
      </c>
      <c r="M119" s="183">
        <v>2.7656597690864517</v>
      </c>
    </row>
    <row r="120" spans="1:13" ht="15" customHeight="1">
      <c r="A120" s="49"/>
      <c r="B120" s="190" t="s">
        <v>181</v>
      </c>
      <c r="C120" s="259">
        <v>36.003365735405687</v>
      </c>
      <c r="D120" s="183">
        <v>1.6269531532202255</v>
      </c>
      <c r="E120" s="255">
        <v>32.749459428965238</v>
      </c>
      <c r="F120" s="255">
        <v>39.257272041846136</v>
      </c>
      <c r="G120" s="255">
        <v>31.12250627574501</v>
      </c>
      <c r="H120" s="255">
        <v>40.884225195066364</v>
      </c>
      <c r="I120" s="52">
        <v>4.5188918313275386E-2</v>
      </c>
      <c r="J120" s="51">
        <v>9.0377836626550773E-2</v>
      </c>
      <c r="K120" s="53">
        <v>0.13556675493982617</v>
      </c>
      <c r="L120" s="255">
        <v>34.2031974486354</v>
      </c>
      <c r="M120" s="255">
        <v>37.803534022175974</v>
      </c>
    </row>
    <row r="121" spans="1:13" ht="15" customHeight="1">
      <c r="A121" s="49"/>
      <c r="B121" s="190" t="s">
        <v>227</v>
      </c>
      <c r="C121" s="253">
        <v>228.8909404606533</v>
      </c>
      <c r="D121" s="254">
        <v>16.332235466041446</v>
      </c>
      <c r="E121" s="254">
        <v>196.22646952857042</v>
      </c>
      <c r="F121" s="254">
        <v>261.55541139273618</v>
      </c>
      <c r="G121" s="254">
        <v>179.89423406252897</v>
      </c>
      <c r="H121" s="254">
        <v>277.88764685877766</v>
      </c>
      <c r="I121" s="52">
        <v>7.1353787236716704E-2</v>
      </c>
      <c r="J121" s="51">
        <v>0.14270757447343341</v>
      </c>
      <c r="K121" s="53">
        <v>0.21406136171015011</v>
      </c>
      <c r="L121" s="254">
        <v>217.44639343762063</v>
      </c>
      <c r="M121" s="254">
        <v>240.33548748368597</v>
      </c>
    </row>
    <row r="122" spans="1:13" ht="15" customHeight="1">
      <c r="A122" s="49"/>
      <c r="B122" s="190" t="s">
        <v>165</v>
      </c>
      <c r="C122" s="182">
        <v>8.2796212741396715</v>
      </c>
      <c r="D122" s="50">
        <v>0.58517720343909918</v>
      </c>
      <c r="E122" s="183">
        <v>7.1092668672614732</v>
      </c>
      <c r="F122" s="183">
        <v>9.4499756810178699</v>
      </c>
      <c r="G122" s="183">
        <v>6.524089663822374</v>
      </c>
      <c r="H122" s="183">
        <v>10.03515288445697</v>
      </c>
      <c r="I122" s="52">
        <v>7.0676808040341724E-2</v>
      </c>
      <c r="J122" s="51">
        <v>0.14135361608068345</v>
      </c>
      <c r="K122" s="53">
        <v>0.21203042412102518</v>
      </c>
      <c r="L122" s="183">
        <v>7.8656402104326881</v>
      </c>
      <c r="M122" s="183">
        <v>8.6936023378466558</v>
      </c>
    </row>
    <row r="123" spans="1:13" ht="15" customHeight="1">
      <c r="A123" s="49"/>
      <c r="B123" s="190" t="s">
        <v>166</v>
      </c>
      <c r="C123" s="182">
        <v>0.62181025033022741</v>
      </c>
      <c r="D123" s="50">
        <v>4.1359206327909924E-2</v>
      </c>
      <c r="E123" s="183">
        <v>0.5390918376744076</v>
      </c>
      <c r="F123" s="183">
        <v>0.70452866298604722</v>
      </c>
      <c r="G123" s="183">
        <v>0.49773263134649764</v>
      </c>
      <c r="H123" s="183">
        <v>0.74588786931395723</v>
      </c>
      <c r="I123" s="52">
        <v>6.6514191919391993E-2</v>
      </c>
      <c r="J123" s="51">
        <v>0.13302838383878399</v>
      </c>
      <c r="K123" s="53">
        <v>0.19954257575817597</v>
      </c>
      <c r="L123" s="183">
        <v>0.59071973781371601</v>
      </c>
      <c r="M123" s="183">
        <v>0.65290076284673881</v>
      </c>
    </row>
    <row r="124" spans="1:13" ht="15" customHeight="1">
      <c r="A124" s="49"/>
      <c r="B124" s="190" t="s">
        <v>182</v>
      </c>
      <c r="C124" s="253">
        <v>108.98825008021014</v>
      </c>
      <c r="D124" s="254">
        <v>6.2082317083324154</v>
      </c>
      <c r="E124" s="254">
        <v>96.571786663545311</v>
      </c>
      <c r="F124" s="254">
        <v>121.40471349687496</v>
      </c>
      <c r="G124" s="254">
        <v>90.363554955212891</v>
      </c>
      <c r="H124" s="254">
        <v>127.61294520520738</v>
      </c>
      <c r="I124" s="52">
        <v>5.6962394604587685E-2</v>
      </c>
      <c r="J124" s="51">
        <v>0.11392478920917537</v>
      </c>
      <c r="K124" s="53">
        <v>0.17088718381376305</v>
      </c>
      <c r="L124" s="254">
        <v>103.53883757619963</v>
      </c>
      <c r="M124" s="254">
        <v>114.43766258422065</v>
      </c>
    </row>
    <row r="125" spans="1:13" ht="15" customHeight="1">
      <c r="A125" s="49"/>
      <c r="B125" s="190" t="s">
        <v>186</v>
      </c>
      <c r="C125" s="182">
        <v>8.7812063063143864</v>
      </c>
      <c r="D125" s="183">
        <v>0.96792522283780913</v>
      </c>
      <c r="E125" s="183">
        <v>6.8453558606387679</v>
      </c>
      <c r="F125" s="183">
        <v>10.717056751990004</v>
      </c>
      <c r="G125" s="183">
        <v>5.8774306378009591</v>
      </c>
      <c r="H125" s="183">
        <v>11.684981974827814</v>
      </c>
      <c r="I125" s="52">
        <v>0.11022690836244148</v>
      </c>
      <c r="J125" s="51">
        <v>0.22045381672488296</v>
      </c>
      <c r="K125" s="53">
        <v>0.33068072508732443</v>
      </c>
      <c r="L125" s="183">
        <v>8.3421459909986666</v>
      </c>
      <c r="M125" s="183">
        <v>9.2202666216301061</v>
      </c>
    </row>
    <row r="126" spans="1:13" ht="15" customHeight="1">
      <c r="A126" s="49"/>
      <c r="B126" s="162" t="s">
        <v>183</v>
      </c>
      <c r="C126" s="201"/>
      <c r="D126" s="203"/>
      <c r="E126" s="209"/>
      <c r="F126" s="209"/>
      <c r="G126" s="209"/>
      <c r="H126" s="209"/>
      <c r="I126" s="204"/>
      <c r="J126" s="204"/>
      <c r="K126" s="204"/>
      <c r="L126" s="209"/>
      <c r="M126" s="210"/>
    </row>
    <row r="127" spans="1:13" ht="15" customHeight="1">
      <c r="A127" s="49"/>
      <c r="B127" s="205" t="s">
        <v>224</v>
      </c>
      <c r="C127" s="206">
        <v>2.4908755440821251</v>
      </c>
      <c r="D127" s="207">
        <v>6.5189379510005488E-2</v>
      </c>
      <c r="E127" s="208">
        <v>2.3604967850621139</v>
      </c>
      <c r="F127" s="208">
        <v>2.6212543031021363</v>
      </c>
      <c r="G127" s="208">
        <v>2.2953074055521085</v>
      </c>
      <c r="H127" s="208">
        <v>2.6864436826121416</v>
      </c>
      <c r="I127" s="89">
        <v>2.6171271248330248E-2</v>
      </c>
      <c r="J127" s="90">
        <v>5.2342542496660496E-2</v>
      </c>
      <c r="K127" s="91">
        <v>7.8513813744990751E-2</v>
      </c>
      <c r="L127" s="208">
        <v>2.3663317668780186</v>
      </c>
      <c r="M127" s="208">
        <v>2.6154193212862316</v>
      </c>
    </row>
    <row r="128" spans="1:13" ht="15" customHeight="1">
      <c r="B128" s="266" t="s">
        <v>763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7">
    <cfRule type="expression" dxfId="39" priority="71">
      <formula>IF(PG_IsBlnkRowRout*PG_IsBlnkRowRoutNext=1,TRUE,FALSE)</formula>
    </cfRule>
  </conditionalFormatting>
  <conditionalFormatting sqref="I5:K127">
    <cfRule type="cellIs" dxfId="38" priority="2" operator="greaterThan">
      <formula>1</formula>
    </cfRule>
  </conditionalFormatting>
  <hyperlinks>
    <hyperlink ref="B5" location="'Fire Assay'!$A$4" display="'Fire Assay'!$A$4" xr:uid="{DE4126FE-999D-48EA-8742-0A126F7F8C10}"/>
    <hyperlink ref="B7" location="'PA'!$A$4" display="'PA'!$A$4" xr:uid="{F15E2138-9AAF-4E08-8A34-59D4065A6614}"/>
    <hyperlink ref="B9" location="'AR Digest 10-50g'!$A$4" display="'AR Digest 10-50g'!$A$4" xr:uid="{82F5B9E7-B102-4790-9164-CC2CDDCEB7EE}"/>
    <hyperlink ref="B11" location="'CNL'!$A$4" display="'CNL'!$A$4" xr:uid="{1BF7A261-9E7B-4875-9137-63060D100D6D}"/>
    <hyperlink ref="B13" location="'4-Acid'!$A$4" display="'4-Acid'!$A$4" xr:uid="{3FBAF55A-F715-4401-9C09-4D8CC422BB07}"/>
    <hyperlink ref="B14" location="'4-Acid'!$A$23" display="'4-Acid'!$A$23" xr:uid="{CE61DABA-8503-4C75-82C1-D596C93C6A97}"/>
    <hyperlink ref="B15" location="'4-Acid'!$A$41" display="'4-Acid'!$A$41" xr:uid="{7BC85978-65E6-42D0-B3E1-1C8252A8029A}"/>
    <hyperlink ref="B16" location="'4-Acid'!$A$77" display="'4-Acid'!$A$77" xr:uid="{1EE312CD-C413-4411-B240-05FC56D0960E}"/>
    <hyperlink ref="B17" location="'4-Acid'!$A$95" display="'4-Acid'!$A$95" xr:uid="{C4305624-D464-4731-9483-197701C78958}"/>
    <hyperlink ref="B18" location="'4-Acid'!$A$114" display="'4-Acid'!$A$114" xr:uid="{F8923B0D-24D8-4CBA-8394-2A2143DF0D8F}"/>
    <hyperlink ref="B19" location="'4-Acid'!$A$132" display="'4-Acid'!$A$132" xr:uid="{7D66220C-5DE0-4477-A950-261D4DB0532A}"/>
    <hyperlink ref="B20" location="'4-Acid'!$A$150" display="'4-Acid'!$A$150" xr:uid="{E7C24A45-008E-4A58-AAA3-EFA04A3B8900}"/>
    <hyperlink ref="B21" location="'4-Acid'!$A$169" display="'4-Acid'!$A$169" xr:uid="{6E28A8D9-C16A-4D28-89C5-80C16190B839}"/>
    <hyperlink ref="B22" location="'4-Acid'!$A$187" display="'4-Acid'!$A$187" xr:uid="{05194E6A-8231-401A-8FC3-1474AD987F92}"/>
    <hyperlink ref="B23" location="'4-Acid'!$A$205" display="'4-Acid'!$A$205" xr:uid="{857889A5-F7C0-4698-9565-E7CDB9C46546}"/>
    <hyperlink ref="B24" location="'4-Acid'!$A$223" display="'4-Acid'!$A$223" xr:uid="{2ABC9EC7-96FD-43D2-92C4-455D4238C6F3}"/>
    <hyperlink ref="B25" location="'4-Acid'!$A$242" display="'4-Acid'!$A$242" xr:uid="{2D528734-EAF1-4357-A330-4043547AF5A2}"/>
    <hyperlink ref="B26" location="'4-Acid'!$A$260" display="'4-Acid'!$A$260" xr:uid="{0224CF7D-AE9D-4716-AD6C-F881FCEA9D75}"/>
    <hyperlink ref="B27" location="'4-Acid'!$A$278" display="'4-Acid'!$A$278" xr:uid="{CC152FAF-B4E6-4964-AF6C-C49A093DEB21}"/>
    <hyperlink ref="B28" location="'4-Acid'!$A$296" display="'4-Acid'!$A$296" xr:uid="{2D69D7CF-168A-490C-B80E-2C4410E46DAC}"/>
    <hyperlink ref="B29" location="'4-Acid'!$A$314" display="'4-Acid'!$A$314" xr:uid="{A20A1E65-2DCB-4552-8941-874EDD1CA17E}"/>
    <hyperlink ref="B30" location="'4-Acid'!$A$332" display="'4-Acid'!$A$332" xr:uid="{F767F541-0197-468E-8717-850901D6876D}"/>
    <hyperlink ref="B31" location="'4-Acid'!$A$351" display="'4-Acid'!$A$351" xr:uid="{40A294FC-CD1A-41B3-9A6E-CE67A7572568}"/>
    <hyperlink ref="B32" location="'4-Acid'!$A$388" display="'4-Acid'!$A$388" xr:uid="{24D98ACC-7434-47F9-A81E-263EF1FF91F8}"/>
    <hyperlink ref="B33" location="'4-Acid'!$A$425" display="'4-Acid'!$A$425" xr:uid="{A088CBFA-8AA0-4261-B66A-C53E0B64F654}"/>
    <hyperlink ref="B34" location="'4-Acid'!$A$443" display="'4-Acid'!$A$443" xr:uid="{50296419-D552-4E88-919A-519A549B8857}"/>
    <hyperlink ref="B35" location="'4-Acid'!$A$461" display="'4-Acid'!$A$461" xr:uid="{E6D78537-BB43-4FF1-8B21-8E45310FD1A9}"/>
    <hyperlink ref="B36" location="'4-Acid'!$A$479" display="'4-Acid'!$A$479" xr:uid="{3281EA78-49E2-4463-9A87-A5AD8AEE2960}"/>
    <hyperlink ref="B37" location="'4-Acid'!$A$497" display="'4-Acid'!$A$497" xr:uid="{CF88BCD7-007D-4010-94C1-DF2523521C9E}"/>
    <hyperlink ref="B38" location="'4-Acid'!$A$515" display="'4-Acid'!$A$515" xr:uid="{F766C3A4-ABF2-44E6-8776-CEEA5D9C6B89}"/>
    <hyperlink ref="B39" location="'4-Acid'!$A$534" display="'4-Acid'!$A$534" xr:uid="{71A02109-CB69-424F-A396-CA35BE91F163}"/>
    <hyperlink ref="B40" location="'4-Acid'!$A$552" display="'4-Acid'!$A$552" xr:uid="{342381A4-40D7-4E07-9442-4840CFBA138B}"/>
    <hyperlink ref="B41" location="'4-Acid'!$A$570" display="'4-Acid'!$A$570" xr:uid="{0A786E67-B8BB-4AA6-B99E-9F01BDB86946}"/>
    <hyperlink ref="B42" location="'4-Acid'!$A$589" display="'4-Acid'!$A$589" xr:uid="{9A86E31E-30E1-40B3-8879-A9D299A65087}"/>
    <hyperlink ref="B43" location="'4-Acid'!$A$607" display="'4-Acid'!$A$607" xr:uid="{5B0BF34B-19AC-4098-949E-363D4DD0D9AC}"/>
    <hyperlink ref="B44" location="'4-Acid'!$A$626" display="'4-Acid'!$A$626" xr:uid="{3DD372BF-1B69-406A-94D3-37BC40DE6183}"/>
    <hyperlink ref="B45" location="'4-Acid'!$A$645" display="'4-Acid'!$A$645" xr:uid="{28B63CA6-4A16-44FD-9BC4-9EC702741413}"/>
    <hyperlink ref="B46" location="'4-Acid'!$A$663" display="'4-Acid'!$A$663" xr:uid="{1DB2A546-FF66-4C30-BC37-91772BFA9F0A}"/>
    <hyperlink ref="B47" location="'4-Acid'!$A$681" display="'4-Acid'!$A$681" xr:uid="{1F25E7C2-9EC2-45D7-9781-2C322A2AE5AE}"/>
    <hyperlink ref="B48" location="'4-Acid'!$A$699" display="'4-Acid'!$A$699" xr:uid="{827A7130-BDC3-44C1-B32E-D8830B38A0C1}"/>
    <hyperlink ref="B49" location="'4-Acid'!$A$718" display="'4-Acid'!$A$718" xr:uid="{98A22AEB-D59D-43E2-BDCB-C6A4163B7F31}"/>
    <hyperlink ref="B50" location="'4-Acid'!$A$754" display="'4-Acid'!$A$754" xr:uid="{6B8EDB35-74B1-4144-87CB-B877EB7F15D0}"/>
    <hyperlink ref="B51" location="'4-Acid'!$A$772" display="'4-Acid'!$A$772" xr:uid="{DAB2AE6D-ED79-4742-BB86-6F5BEDC8FDFC}"/>
    <hyperlink ref="B52" location="'4-Acid'!$A$791" display="'4-Acid'!$A$791" xr:uid="{338BB9CF-7359-4170-BF03-B5C6E0D56ECA}"/>
    <hyperlink ref="B53" location="'4-Acid'!$A$828" display="'4-Acid'!$A$828" xr:uid="{796AD17C-256A-4A89-B41B-41442B814CBA}"/>
    <hyperlink ref="B54" location="'4-Acid'!$A$847" display="'4-Acid'!$A$847" xr:uid="{DA346F4C-C09D-47D1-AC44-4BA7571A3D38}"/>
    <hyperlink ref="B55" location="'4-Acid'!$A$866" display="'4-Acid'!$A$866" xr:uid="{5E2BCB98-41E0-4AC4-B954-4ED67D469E63}"/>
    <hyperlink ref="B56" location="'4-Acid'!$A$884" display="'4-Acid'!$A$884" xr:uid="{DDEB5071-13E8-4CEA-B466-AA3DA585D770}"/>
    <hyperlink ref="B57" location="'4-Acid'!$A$903" display="'4-Acid'!$A$903" xr:uid="{3066F41F-951E-4D27-B1C5-676F97C3A6C1}"/>
    <hyperlink ref="B58" location="'4-Acid'!$A$922" display="'4-Acid'!$A$922" xr:uid="{D39D808B-65AD-4D89-B655-1584C73255FC}"/>
    <hyperlink ref="B59" location="'4-Acid'!$A$941" display="'4-Acid'!$A$941" xr:uid="{604ECA2D-2A75-47DE-9513-54FFF221B49E}"/>
    <hyperlink ref="B60" location="'4-Acid'!$A$960" display="'4-Acid'!$A$960" xr:uid="{3C13F404-DCC1-4833-8054-9C6ACBF3F912}"/>
    <hyperlink ref="B61" location="'4-Acid'!$A$978" display="'4-Acid'!$A$978" xr:uid="{5410DFE1-5CEE-4D06-85BF-CF98078D63FD}"/>
    <hyperlink ref="B62" location="'4-Acid'!$A$997" display="'4-Acid'!$A$997" xr:uid="{37E36C8E-9E4E-417C-A567-48BD5CAF28E0}"/>
    <hyperlink ref="B63" location="'4-Acid'!$A$1015" display="'4-Acid'!$A$1015" xr:uid="{FFF04713-153C-402B-9E34-475A6C0F2CC8}"/>
    <hyperlink ref="B64" location="'4-Acid'!$A$1034" display="'4-Acid'!$A$1034" xr:uid="{6A6FA976-7D5C-4694-A698-4AEEC834753D}"/>
    <hyperlink ref="B65" location="'4-Acid'!$A$1052" display="'4-Acid'!$A$1052" xr:uid="{38142062-8AD2-4CD5-9ED0-54AE08058B52}"/>
    <hyperlink ref="B66" location="'4-Acid'!$A$1070" display="'4-Acid'!$A$1070" xr:uid="{DD261B96-709F-4793-9647-DA9FD04D77DD}"/>
    <hyperlink ref="B67" location="'4-Acid'!$A$1089" display="'4-Acid'!$A$1089" xr:uid="{3F7327BC-0C57-4FA5-9CD1-DDB3E4890F48}"/>
    <hyperlink ref="B68" location="'4-Acid'!$A$1107" display="'4-Acid'!$A$1107" xr:uid="{6E292C4D-BF44-4DCD-9076-5E0E41465B12}"/>
    <hyperlink ref="B69" location="'4-Acid'!$A$1125" display="'4-Acid'!$A$1125" xr:uid="{FE5EEB3B-F361-49F3-8C76-D31DA68E1E45}"/>
    <hyperlink ref="B71" location="'Aqua Regia'!$A$4" display="'Aqua Regia'!$A$4" xr:uid="{326DEFF1-BD8F-4F10-8566-8FEEC20FCE43}"/>
    <hyperlink ref="B72" location="'Aqua Regia'!$A$23" display="'Aqua Regia'!$A$23" xr:uid="{704B1B78-70EC-41AC-A58B-701C929EE9DE}"/>
    <hyperlink ref="B73" location="'Aqua Regia'!$A$41" display="'Aqua Regia'!$A$41" xr:uid="{975F678D-1B8C-44F7-BE70-BC17485D2E60}"/>
    <hyperlink ref="B74" location="'Aqua Regia'!$A$59" display="'Aqua Regia'!$A$59" xr:uid="{AFF166EA-DC0B-4AED-8FE1-92272633D795}"/>
    <hyperlink ref="B75" location="'Aqua Regia'!$A$95" display="'Aqua Regia'!$A$95" xr:uid="{3CAED333-B264-481C-9524-664A6D0605B9}"/>
    <hyperlink ref="B76" location="'Aqua Regia'!$A$114" display="'Aqua Regia'!$A$114" xr:uid="{524AD070-E596-4414-A5E9-F2B1985F30F4}"/>
    <hyperlink ref="B77" location="'Aqua Regia'!$A$132" display="'Aqua Regia'!$A$132" xr:uid="{70F65E99-DD10-4339-BF93-A1A0163A1753}"/>
    <hyperlink ref="B78" location="'Aqua Regia'!$A$150" display="'Aqua Regia'!$A$150" xr:uid="{CC6D8258-5455-4980-B2A1-2E44754C797A}"/>
    <hyperlink ref="B79" location="'Aqua Regia'!$A$169" display="'Aqua Regia'!$A$169" xr:uid="{C622A083-E48F-4F38-8B77-0842F3E8BD15}"/>
    <hyperlink ref="B80" location="'Aqua Regia'!$A$187" display="'Aqua Regia'!$A$187" xr:uid="{BFAD5AEA-A81F-4A20-9E6C-89A2FD4CF120}"/>
    <hyperlink ref="B81" location="'Aqua Regia'!$A$205" display="'Aqua Regia'!$A$205" xr:uid="{14C06910-C788-462F-BC70-BD8E9F695EDF}"/>
    <hyperlink ref="B82" location="'Aqua Regia'!$A$223" display="'Aqua Regia'!$A$223" xr:uid="{27478D14-2E25-4A3A-BCDF-A712275BB3EE}"/>
    <hyperlink ref="B83" location="'Aqua Regia'!$A$241" display="'Aqua Regia'!$A$241" xr:uid="{54E04DDD-52A1-42E2-B670-B62A08921875}"/>
    <hyperlink ref="B84" location="'Aqua Regia'!$A$259" display="'Aqua Regia'!$A$259" xr:uid="{E34A5405-9AB2-4D6F-BFF5-B1DE6647D81F}"/>
    <hyperlink ref="B85" location="'Aqua Regia'!$A$277" display="'Aqua Regia'!$A$277" xr:uid="{4667BC13-B39E-4A0B-9FCA-65B0CE582783}"/>
    <hyperlink ref="B86" location="'Aqua Regia'!$A$295" display="'Aqua Regia'!$A$295" xr:uid="{2B1F5FD7-2C09-49F6-BAE3-69CB16325675}"/>
    <hyperlink ref="B87" location="'Aqua Regia'!$A$313" display="'Aqua Regia'!$A$313" xr:uid="{201C014D-7DED-498E-99F4-E0D1F5EC18B1}"/>
    <hyperlink ref="B88" location="'Aqua Regia'!$A$331" display="'Aqua Regia'!$A$331" xr:uid="{CE13BE91-BFAB-47C0-A01E-1296AE0E9AC6}"/>
    <hyperlink ref="B89" location="'Aqua Regia'!$A$350" display="'Aqua Regia'!$A$350" xr:uid="{CF45F8D9-492A-47A5-8E18-8FB007F62542}"/>
    <hyperlink ref="B90" location="'Aqua Regia'!$A$368" display="'Aqua Regia'!$A$368" xr:uid="{C4764DDE-E584-4BBF-90EB-7C0AD5345B34}"/>
    <hyperlink ref="B91" location="'Aqua Regia'!$A$387" display="'Aqua Regia'!$A$387" xr:uid="{B6967099-359B-4F93-80D5-A577626CC1B3}"/>
    <hyperlink ref="B92" location="'Aqua Regia'!$A$424" display="'Aqua Regia'!$A$424" xr:uid="{C0F5A0F3-3FC1-4644-B28B-07F966864AD3}"/>
    <hyperlink ref="B93" location="'Aqua Regia'!$A$442" display="'Aqua Regia'!$A$442" xr:uid="{098DCB12-5EB4-4647-B70F-553074854195}"/>
    <hyperlink ref="B94" location="'Aqua Regia'!$A$460" display="'Aqua Regia'!$A$460" xr:uid="{F2969437-52DD-4EBE-85DB-65C55FD92E77}"/>
    <hyperlink ref="B95" location="'Aqua Regia'!$A$478" display="'Aqua Regia'!$A$478" xr:uid="{EE99A148-94EA-4722-B5BC-5B30FAD00AC5}"/>
    <hyperlink ref="B96" location="'Aqua Regia'!$A$497" display="'Aqua Regia'!$A$497" xr:uid="{553C72A7-4210-43C6-82B3-F7D2335FD8FA}"/>
    <hyperlink ref="B97" location="'Aqua Regia'!$A$515" display="'Aqua Regia'!$A$515" xr:uid="{FBB2623F-A8CA-432A-890B-78DC1D792F60}"/>
    <hyperlink ref="B98" location="'Aqua Regia'!$A$533" display="'Aqua Regia'!$A$533" xr:uid="{BC24AAEF-3FA6-4793-A669-E7267D2AB213}"/>
    <hyperlink ref="B99" location="'Aqua Regia'!$A$551" display="'Aqua Regia'!$A$551" xr:uid="{850592BA-2B3D-48A5-BAA1-C2BC6DA37D6C}"/>
    <hyperlink ref="B100" location="'Aqua Regia'!$A$569" display="'Aqua Regia'!$A$569" xr:uid="{A5683C3A-84F3-4259-ACC0-FFDD529A47E5}"/>
    <hyperlink ref="B101" location="'Aqua Regia'!$A$588" display="'Aqua Regia'!$A$588" xr:uid="{37498764-1C5D-4301-A8B2-7438B1A4D3E4}"/>
    <hyperlink ref="B102" location="'Aqua Regia'!$A$606" display="'Aqua Regia'!$A$606" xr:uid="{CD236BF1-C2D5-4574-84C3-AA8C055361E1}"/>
    <hyperlink ref="B103" location="'Aqua Regia'!$A$643" display="'Aqua Regia'!$A$643" xr:uid="{BA8F0E9A-BA0E-4ACC-99E1-3A1F1D19B9AB}"/>
    <hyperlink ref="B104" location="'Aqua Regia'!$A$661" display="'Aqua Regia'!$A$661" xr:uid="{43235D1C-577B-41D2-8655-38E33BCC6541}"/>
    <hyperlink ref="B105" location="'Aqua Regia'!$A$679" display="'Aqua Regia'!$A$679" xr:uid="{7937A1A1-77F1-4AA5-B59B-80B996C6EEAF}"/>
    <hyperlink ref="B106" location="'Aqua Regia'!$A$752" display="'Aqua Regia'!$A$752" xr:uid="{ABF65C72-F62A-490F-B592-27ED53E89140}"/>
    <hyperlink ref="B107" location="'Aqua Regia'!$A$788" display="'Aqua Regia'!$A$788" xr:uid="{66ECD164-29BC-409F-A71F-003AEB216DFF}"/>
    <hyperlink ref="B108" location="'Aqua Regia'!$A$806" display="'Aqua Regia'!$A$806" xr:uid="{F7CE4FE9-5DCF-4D56-8353-FC3DB354B908}"/>
    <hyperlink ref="B109" location="'Aqua Regia'!$A$825" display="'Aqua Regia'!$A$825" xr:uid="{D74A22B2-3813-4DF5-AE2C-9F8A317C7051}"/>
    <hyperlink ref="B110" location="'Aqua Regia'!$A$844" display="'Aqua Regia'!$A$844" xr:uid="{6A7FB8D4-BBC5-425C-AB18-D82F55D1DCC4}"/>
    <hyperlink ref="B111" location="'Aqua Regia'!$A$899" display="'Aqua Regia'!$A$899" xr:uid="{B9A7C269-3B0C-4428-BC91-D2D14BFD3779}"/>
    <hyperlink ref="B112" location="'Aqua Regia'!$A$917" display="'Aqua Regia'!$A$917" xr:uid="{C57908F3-8FB3-4905-99A4-D08E7E207DDB}"/>
    <hyperlink ref="B113" location="'Aqua Regia'!$A$935" display="'Aqua Regia'!$A$935" xr:uid="{34B6AF93-B860-4838-946A-CC244BCEE078}"/>
    <hyperlink ref="B114" location="'Aqua Regia'!$A$953" display="'Aqua Regia'!$A$953" xr:uid="{5F3931A9-F740-423B-A6B4-307E34C4E7A0}"/>
    <hyperlink ref="B115" location="'Aqua Regia'!$A$972" display="'Aqua Regia'!$A$972" xr:uid="{AA49D1C7-D711-41E8-AB71-74CD680FB428}"/>
    <hyperlink ref="B116" location="'Aqua Regia'!$A$991" display="'Aqua Regia'!$A$991" xr:uid="{ACF84AE7-9084-48F5-A207-D1451C334C45}"/>
    <hyperlink ref="B117" location="'Aqua Regia'!$A$1009" display="'Aqua Regia'!$A$1009" xr:uid="{786EB02B-70CD-4848-A8B2-D948B328EDBB}"/>
    <hyperlink ref="B118" location="'Aqua Regia'!$A$1027" display="'Aqua Regia'!$A$1027" xr:uid="{9B726123-95F5-4C8B-8DCF-97C3D5ED57B3}"/>
    <hyperlink ref="B119" location="'Aqua Regia'!$A$1063" display="'Aqua Regia'!$A$1063" xr:uid="{0677A481-93C0-4E32-8592-CC711390234B}"/>
    <hyperlink ref="B120" location="'Aqua Regia'!$A$1081" display="'Aqua Regia'!$A$1081" xr:uid="{784AD914-DC10-420A-99F7-5EA81C60D186}"/>
    <hyperlink ref="B121" location="'Aqua Regia'!$A$1099" display="'Aqua Regia'!$A$1099" xr:uid="{A646F389-2DA8-4D9F-88E8-3BFD640DDA78}"/>
    <hyperlink ref="B122" location="'Aqua Regia'!$A$1117" display="'Aqua Regia'!$A$1117" xr:uid="{65C82237-79FF-4566-9D77-FAC5E17C3FE3}"/>
    <hyperlink ref="B123" location="'Aqua Regia'!$A$1136" display="'Aqua Regia'!$A$1136" xr:uid="{BAD3935D-0B01-4C57-93DD-2A12F5A1899A}"/>
    <hyperlink ref="B124" location="'Aqua Regia'!$A$1154" display="'Aqua Regia'!$A$1154" xr:uid="{E695E00F-8A01-40B8-A361-DAEE8EDF8709}"/>
    <hyperlink ref="B125" location="'Aqua Regia'!$A$1172" display="'Aqua Regia'!$A$1172" xr:uid="{63D700DE-B57D-4E50-BFDD-5D2F4EC8C471}"/>
    <hyperlink ref="B127" location="'IRC'!$A$22" display="'IRC'!$A$22" xr:uid="{B143732D-DBE6-41A8-82FB-112B8B3E6EC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759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60"/>
    </row>
    <row r="10" spans="2:10" ht="15" customHeight="1">
      <c r="B10" s="43" t="s">
        <v>359</v>
      </c>
      <c r="C10" s="43" t="s">
        <v>363</v>
      </c>
    </row>
    <row r="11" spans="2:10" ht="15" customHeight="1">
      <c r="B11" s="43" t="s">
        <v>360</v>
      </c>
      <c r="C11" s="43" t="s">
        <v>364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306</v>
      </c>
      <c r="C12" s="43" t="s">
        <v>365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366</v>
      </c>
    </row>
    <row r="14" spans="2:10" ht="15" customHeight="1">
      <c r="B14" s="43" t="s">
        <v>307</v>
      </c>
      <c r="C14" s="43" t="s">
        <v>367</v>
      </c>
    </row>
    <row r="15" spans="2:10" ht="15" customHeight="1">
      <c r="B15" s="43" t="s">
        <v>358</v>
      </c>
      <c r="C15" s="43" t="s">
        <v>368</v>
      </c>
    </row>
    <row r="16" spans="2:10" ht="15" customHeight="1">
      <c r="B16" s="43" t="s">
        <v>293</v>
      </c>
      <c r="C16" s="43" t="s">
        <v>369</v>
      </c>
    </row>
    <row r="17" spans="2:3" ht="15" customHeight="1">
      <c r="B17" s="43" t="s">
        <v>294</v>
      </c>
      <c r="C17" s="43" t="s">
        <v>370</v>
      </c>
    </row>
    <row r="18" spans="2:3" ht="15" customHeight="1">
      <c r="B18" s="43" t="s">
        <v>328</v>
      </c>
      <c r="C18" s="43" t="s">
        <v>371</v>
      </c>
    </row>
    <row r="19" spans="2:3" ht="15" customHeight="1">
      <c r="B19" s="43" t="s">
        <v>329</v>
      </c>
      <c r="C19" s="43" t="s">
        <v>372</v>
      </c>
    </row>
    <row r="20" spans="2:3" ht="15" customHeight="1">
      <c r="B20" s="43" t="s">
        <v>99</v>
      </c>
      <c r="C20" s="43" t="s">
        <v>373</v>
      </c>
    </row>
    <row r="21" spans="2:3" ht="15" customHeight="1">
      <c r="B21" s="43" t="s">
        <v>299</v>
      </c>
      <c r="C21" s="43" t="s">
        <v>374</v>
      </c>
    </row>
    <row r="22" spans="2:3" ht="15" customHeight="1">
      <c r="B22" s="43" t="s">
        <v>301</v>
      </c>
      <c r="C22" s="43" t="s">
        <v>375</v>
      </c>
    </row>
    <row r="23" spans="2:3" ht="15" customHeight="1">
      <c r="B23" s="43" t="s">
        <v>302</v>
      </c>
      <c r="C23" s="43" t="s">
        <v>376</v>
      </c>
    </row>
    <row r="24" spans="2:3" ht="15" customHeight="1">
      <c r="B24" s="43" t="s">
        <v>300</v>
      </c>
      <c r="C24" s="43" t="s">
        <v>377</v>
      </c>
    </row>
    <row r="25" spans="2:3" ht="15" customHeight="1">
      <c r="B25" s="43" t="s">
        <v>265</v>
      </c>
      <c r="C25" s="43" t="s">
        <v>378</v>
      </c>
    </row>
    <row r="26" spans="2:3" ht="15" customHeight="1">
      <c r="B26" s="43" t="s">
        <v>266</v>
      </c>
      <c r="C26" s="43" t="s">
        <v>379</v>
      </c>
    </row>
    <row r="27" spans="2:3" ht="15" customHeight="1">
      <c r="B27" s="43" t="s">
        <v>114</v>
      </c>
      <c r="C27" s="43" t="s">
        <v>380</v>
      </c>
    </row>
    <row r="28" spans="2:3" ht="15" customHeight="1">
      <c r="B28" s="43" t="s">
        <v>100</v>
      </c>
      <c r="C28" s="43" t="s">
        <v>381</v>
      </c>
    </row>
    <row r="29" spans="2:3" ht="15" customHeight="1">
      <c r="B29" s="43" t="s">
        <v>357</v>
      </c>
      <c r="C29" s="43" t="s">
        <v>382</v>
      </c>
    </row>
    <row r="30" spans="2:3" ht="15" customHeight="1">
      <c r="B30" s="43" t="s">
        <v>101</v>
      </c>
      <c r="C30" s="43" t="s">
        <v>383</v>
      </c>
    </row>
    <row r="31" spans="2:3" ht="15" customHeight="1">
      <c r="B31" s="44" t="s">
        <v>292</v>
      </c>
      <c r="C31" s="44" t="s">
        <v>384</v>
      </c>
    </row>
    <row r="32" spans="2:3" ht="15" customHeight="1">
      <c r="B32" s="58"/>
      <c r="C32" s="59"/>
    </row>
    <row r="33" spans="2:3" ht="15">
      <c r="B33" s="60" t="s">
        <v>126</v>
      </c>
      <c r="C33" s="61" t="s">
        <v>119</v>
      </c>
    </row>
    <row r="34" spans="2:3">
      <c r="B34" s="62"/>
      <c r="C34" s="61"/>
    </row>
    <row r="35" spans="2:3">
      <c r="B35" s="63" t="s">
        <v>123</v>
      </c>
      <c r="C35" s="64" t="s">
        <v>122</v>
      </c>
    </row>
    <row r="36" spans="2:3">
      <c r="B36" s="62"/>
      <c r="C36" s="61"/>
    </row>
    <row r="37" spans="2:3">
      <c r="B37" s="65" t="s">
        <v>120</v>
      </c>
      <c r="C37" s="64" t="s">
        <v>121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758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7"/>
      <c r="C3" s="42" t="s">
        <v>129</v>
      </c>
    </row>
    <row r="4" spans="2:9" ht="15" customHeight="1">
      <c r="B4" s="158"/>
      <c r="C4" s="43" t="s">
        <v>385</v>
      </c>
    </row>
    <row r="5" spans="2:9" ht="15" customHeight="1">
      <c r="B5" s="158"/>
      <c r="C5" s="43" t="s">
        <v>386</v>
      </c>
    </row>
    <row r="6" spans="2:9" ht="15" customHeight="1">
      <c r="B6" s="158"/>
      <c r="C6" s="43" t="s">
        <v>387</v>
      </c>
    </row>
    <row r="7" spans="2:9" ht="15" customHeight="1">
      <c r="B7" s="158"/>
      <c r="C7" s="43" t="s">
        <v>388</v>
      </c>
    </row>
    <row r="8" spans="2:9" ht="15" customHeight="1">
      <c r="B8" s="158"/>
      <c r="C8" s="43" t="s">
        <v>389</v>
      </c>
    </row>
    <row r="9" spans="2:9" ht="15" customHeight="1">
      <c r="B9" s="158"/>
      <c r="C9" s="43" t="s">
        <v>390</v>
      </c>
      <c r="D9" s="5"/>
      <c r="E9" s="5"/>
      <c r="G9" s="5"/>
      <c r="H9" s="5"/>
      <c r="I9" s="5"/>
    </row>
    <row r="10" spans="2:9" ht="15" customHeight="1">
      <c r="B10" s="158"/>
      <c r="C10" s="43" t="s">
        <v>391</v>
      </c>
      <c r="D10" s="5"/>
      <c r="E10" s="5"/>
      <c r="G10" s="5"/>
      <c r="H10" s="5"/>
      <c r="I10" s="5"/>
    </row>
    <row r="11" spans="2:9" ht="15" customHeight="1">
      <c r="B11" s="158"/>
      <c r="C11" s="43" t="s">
        <v>130</v>
      </c>
    </row>
    <row r="12" spans="2:9" ht="15" customHeight="1">
      <c r="B12" s="158"/>
      <c r="C12" s="43" t="s">
        <v>392</v>
      </c>
    </row>
    <row r="13" spans="2:9" ht="15" customHeight="1">
      <c r="B13" s="158"/>
      <c r="C13" s="43" t="s">
        <v>393</v>
      </c>
    </row>
    <row r="14" spans="2:9" ht="15" customHeight="1">
      <c r="B14" s="158"/>
      <c r="C14" s="43" t="s">
        <v>394</v>
      </c>
    </row>
    <row r="15" spans="2:9" ht="15" customHeight="1">
      <c r="B15" s="158"/>
      <c r="C15" s="43" t="s">
        <v>395</v>
      </c>
    </row>
    <row r="16" spans="2:9" ht="15" customHeight="1">
      <c r="B16" s="158"/>
      <c r="C16" s="43" t="s">
        <v>396</v>
      </c>
    </row>
    <row r="17" spans="2:3" ht="15" customHeight="1">
      <c r="B17" s="158"/>
      <c r="C17" s="43" t="s">
        <v>397</v>
      </c>
    </row>
    <row r="18" spans="2:3" ht="15" customHeight="1">
      <c r="B18" s="158"/>
      <c r="C18" s="43" t="s">
        <v>398</v>
      </c>
    </row>
    <row r="19" spans="2:3" ht="15" customHeight="1">
      <c r="B19" s="158"/>
      <c r="C19" s="43" t="s">
        <v>399</v>
      </c>
    </row>
    <row r="20" spans="2:3" ht="15" customHeight="1">
      <c r="B20" s="158"/>
      <c r="C20" s="43" t="s">
        <v>400</v>
      </c>
    </row>
    <row r="21" spans="2:3" ht="15" customHeight="1">
      <c r="B21" s="158"/>
      <c r="C21" s="43" t="s">
        <v>131</v>
      </c>
    </row>
    <row r="22" spans="2:3" ht="15" customHeight="1">
      <c r="B22" s="158"/>
      <c r="C22" s="43" t="s">
        <v>401</v>
      </c>
    </row>
    <row r="23" spans="2:3" ht="15" customHeight="1">
      <c r="B23" s="158"/>
      <c r="C23" s="43" t="s">
        <v>402</v>
      </c>
    </row>
    <row r="24" spans="2:3" ht="15" customHeight="1">
      <c r="B24" s="158"/>
      <c r="C24" s="43" t="s">
        <v>403</v>
      </c>
    </row>
    <row r="25" spans="2:3" ht="15" customHeight="1">
      <c r="B25" s="158"/>
      <c r="C25" s="43" t="s">
        <v>404</v>
      </c>
    </row>
    <row r="26" spans="2:3" ht="15" customHeight="1">
      <c r="B26" s="158"/>
      <c r="C26" s="43" t="s">
        <v>405</v>
      </c>
    </row>
    <row r="27" spans="2:3" ht="15" customHeight="1">
      <c r="B27" s="158"/>
      <c r="C27" s="43" t="s">
        <v>406</v>
      </c>
    </row>
    <row r="28" spans="2:3" ht="15" customHeight="1">
      <c r="B28" s="158"/>
      <c r="C28" s="43" t="s">
        <v>407</v>
      </c>
    </row>
    <row r="29" spans="2:3" ht="15" customHeight="1">
      <c r="B29" s="158"/>
      <c r="C29" s="43" t="s">
        <v>408</v>
      </c>
    </row>
    <row r="30" spans="2:3" ht="15" customHeight="1">
      <c r="B30" s="158"/>
      <c r="C30" s="43" t="s">
        <v>409</v>
      </c>
    </row>
    <row r="31" spans="2:3" ht="15" customHeight="1">
      <c r="B31" s="158"/>
      <c r="C31" s="43" t="s">
        <v>410</v>
      </c>
    </row>
    <row r="32" spans="2:3" ht="15" customHeight="1">
      <c r="B32" s="158"/>
      <c r="C32" s="43" t="s">
        <v>411</v>
      </c>
    </row>
    <row r="33" spans="2:3" ht="15" customHeight="1">
      <c r="B33" s="158"/>
      <c r="C33" s="43" t="s">
        <v>412</v>
      </c>
    </row>
    <row r="34" spans="2:3" ht="15" customHeight="1">
      <c r="B34" s="158"/>
      <c r="C34" s="43" t="s">
        <v>413</v>
      </c>
    </row>
    <row r="35" spans="2:3" ht="15" customHeight="1">
      <c r="B35" s="158"/>
      <c r="C35" s="43" t="s">
        <v>414</v>
      </c>
    </row>
    <row r="36" spans="2:3" ht="15" customHeight="1">
      <c r="B36" s="158"/>
      <c r="C36" s="43" t="s">
        <v>415</v>
      </c>
    </row>
    <row r="37" spans="2:3" ht="15" customHeight="1">
      <c r="B37" s="158"/>
      <c r="C37" s="43" t="s">
        <v>416</v>
      </c>
    </row>
    <row r="38" spans="2:3" ht="15" customHeight="1">
      <c r="B38" s="158"/>
      <c r="C38" s="43" t="s">
        <v>417</v>
      </c>
    </row>
    <row r="39" spans="2:3" ht="15" customHeight="1">
      <c r="B39" s="158"/>
      <c r="C39" s="43" t="s">
        <v>418</v>
      </c>
    </row>
    <row r="40" spans="2:3" ht="15" customHeight="1">
      <c r="B40" s="158"/>
      <c r="C40" s="43" t="s">
        <v>419</v>
      </c>
    </row>
    <row r="41" spans="2:3" ht="15" customHeight="1">
      <c r="B41" s="158"/>
      <c r="C41" s="43" t="s">
        <v>420</v>
      </c>
    </row>
    <row r="42" spans="2:3" ht="15" customHeight="1">
      <c r="B42" s="158"/>
      <c r="C42" s="43" t="s">
        <v>421</v>
      </c>
    </row>
    <row r="43" spans="2:3" ht="15" customHeight="1">
      <c r="B43" s="158"/>
      <c r="C43" s="43" t="s">
        <v>422</v>
      </c>
    </row>
    <row r="44" spans="2:3" ht="15" customHeight="1">
      <c r="B44" s="158"/>
      <c r="C44" s="43" t="s">
        <v>423</v>
      </c>
    </row>
    <row r="45" spans="2:3" ht="15" customHeight="1">
      <c r="B45" s="158"/>
      <c r="C45" s="43" t="s">
        <v>424</v>
      </c>
    </row>
    <row r="46" spans="2:3" ht="15" customHeight="1">
      <c r="B46" s="158"/>
      <c r="C46" s="43" t="s">
        <v>425</v>
      </c>
    </row>
    <row r="47" spans="2:3" ht="15" customHeight="1">
      <c r="B47" s="158"/>
      <c r="C47" s="43" t="s">
        <v>426</v>
      </c>
    </row>
    <row r="48" spans="2:3" ht="15" customHeight="1">
      <c r="B48" s="158"/>
      <c r="C48" s="43" t="s">
        <v>427</v>
      </c>
    </row>
    <row r="49" spans="2:3" ht="15" customHeight="1">
      <c r="B49" s="158"/>
      <c r="C49" s="43" t="s">
        <v>428</v>
      </c>
    </row>
    <row r="50" spans="2:3" ht="15" customHeight="1">
      <c r="B50" s="159"/>
      <c r="C50" s="44" t="s">
        <v>429</v>
      </c>
    </row>
  </sheetData>
  <conditionalFormatting sqref="B3:C50">
    <cfRule type="expression" dxfId="3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765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201</v>
      </c>
      <c r="B2" s="135" t="s">
        <v>200</v>
      </c>
      <c r="C2" s="136" t="s">
        <v>199</v>
      </c>
      <c r="D2" s="135" t="s">
        <v>111</v>
      </c>
      <c r="E2" s="135" t="s">
        <v>202</v>
      </c>
      <c r="F2" s="137" t="s">
        <v>198</v>
      </c>
      <c r="G2" s="135" t="s">
        <v>197</v>
      </c>
      <c r="H2" s="138" t="s">
        <v>196</v>
      </c>
      <c r="I2" s="147" t="s">
        <v>204</v>
      </c>
      <c r="J2" s="95" t="s">
        <v>205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206</v>
      </c>
      <c r="D3" s="99">
        <v>1</v>
      </c>
      <c r="E3" s="99">
        <v>16</v>
      </c>
      <c r="F3" s="99">
        <v>8</v>
      </c>
      <c r="G3" s="99">
        <v>261124</v>
      </c>
      <c r="H3" s="101">
        <v>8.6543999999999996E-2</v>
      </c>
      <c r="I3" s="267">
        <v>4.8202897141594976</v>
      </c>
      <c r="J3" s="102">
        <f>IF(ISNUMBER($I3),(($I3-$I$23)*$I$27)+$I$23,"-     ")</f>
        <v>4.7178930254525362</v>
      </c>
      <c r="K3" s="103"/>
      <c r="L3" s="103"/>
      <c r="M3" s="100"/>
      <c r="N3" s="104"/>
    </row>
    <row r="4" spans="1:14" ht="18" customHeight="1">
      <c r="A4" s="105">
        <v>2</v>
      </c>
      <c r="B4" s="106">
        <v>1</v>
      </c>
      <c r="C4" s="94" t="s">
        <v>206</v>
      </c>
      <c r="D4" s="106">
        <v>1</v>
      </c>
      <c r="E4" s="106">
        <v>17</v>
      </c>
      <c r="F4" s="106">
        <v>9</v>
      </c>
      <c r="G4" s="106">
        <v>261125</v>
      </c>
      <c r="H4" s="107">
        <v>8.7871000000000005E-2</v>
      </c>
      <c r="I4" s="268">
        <v>4.5458664738773411</v>
      </c>
      <c r="J4" s="108">
        <f t="shared" ref="J4:J21" si="0">IF(ISNUMBER($I4),(($I4-$I$23)*$I$27)+$I$23,"-     ")</f>
        <v>4.7032936918750972</v>
      </c>
      <c r="K4" s="109"/>
      <c r="L4" s="109"/>
      <c r="M4" s="109"/>
      <c r="N4" s="110"/>
    </row>
    <row r="5" spans="1:14" ht="18" customHeight="1">
      <c r="A5" s="105">
        <v>2</v>
      </c>
      <c r="B5" s="106">
        <v>1</v>
      </c>
      <c r="C5" s="94" t="s">
        <v>206</v>
      </c>
      <c r="D5" s="106">
        <v>1</v>
      </c>
      <c r="E5" s="106">
        <v>18</v>
      </c>
      <c r="F5" s="106">
        <v>9</v>
      </c>
      <c r="G5" s="106">
        <v>261126</v>
      </c>
      <c r="H5" s="107">
        <v>8.5540000000000005E-2</v>
      </c>
      <c r="I5" s="268">
        <v>4.7523684404258804</v>
      </c>
      <c r="J5" s="108">
        <f t="shared" si="0"/>
        <v>4.7142796094341914</v>
      </c>
      <c r="K5" s="109"/>
      <c r="L5" s="109"/>
      <c r="M5" s="109"/>
      <c r="N5" s="110"/>
    </row>
    <row r="6" spans="1:14" ht="18" customHeight="1">
      <c r="A6" s="105">
        <v>2</v>
      </c>
      <c r="B6" s="106">
        <v>1</v>
      </c>
      <c r="C6" s="94" t="s">
        <v>206</v>
      </c>
      <c r="D6" s="106">
        <v>1</v>
      </c>
      <c r="E6" s="106">
        <v>5</v>
      </c>
      <c r="F6" s="106">
        <v>3</v>
      </c>
      <c r="G6" s="106">
        <v>261127</v>
      </c>
      <c r="H6" s="107">
        <v>8.7289000000000005E-2</v>
      </c>
      <c r="I6" s="268">
        <v>4.7884302958011178</v>
      </c>
      <c r="J6" s="108">
        <f t="shared" si="0"/>
        <v>4.7161981023996677</v>
      </c>
      <c r="K6" s="109"/>
      <c r="L6" s="109"/>
      <c r="M6" s="109"/>
      <c r="N6" s="110"/>
    </row>
    <row r="7" spans="1:14" ht="18" customHeight="1">
      <c r="A7" s="105">
        <v>2</v>
      </c>
      <c r="B7" s="106">
        <v>1</v>
      </c>
      <c r="C7" s="94" t="s">
        <v>206</v>
      </c>
      <c r="D7" s="106">
        <v>1</v>
      </c>
      <c r="E7" s="106">
        <v>9</v>
      </c>
      <c r="F7" s="106">
        <v>5</v>
      </c>
      <c r="G7" s="106">
        <v>261128</v>
      </c>
      <c r="H7" s="107">
        <v>8.3197999999999994E-2</v>
      </c>
      <c r="I7" s="268">
        <v>4.6188905506774205</v>
      </c>
      <c r="J7" s="108">
        <f t="shared" si="0"/>
        <v>4.7071785773363022</v>
      </c>
      <c r="K7" s="109"/>
      <c r="L7" s="109"/>
      <c r="M7" s="109"/>
      <c r="N7" s="110"/>
    </row>
    <row r="8" spans="1:14" ht="18" customHeight="1">
      <c r="A8" s="105">
        <v>2</v>
      </c>
      <c r="B8" s="106">
        <v>1</v>
      </c>
      <c r="C8" s="94" t="s">
        <v>206</v>
      </c>
      <c r="D8" s="106">
        <v>1</v>
      </c>
      <c r="E8" s="106">
        <v>13</v>
      </c>
      <c r="F8" s="106">
        <v>7</v>
      </c>
      <c r="G8" s="106">
        <v>261129</v>
      </c>
      <c r="H8" s="107">
        <v>8.3738000000000007E-2</v>
      </c>
      <c r="I8" s="268">
        <v>4.7644746664820294</v>
      </c>
      <c r="J8" s="108">
        <f t="shared" si="0"/>
        <v>4.7149236614189141</v>
      </c>
      <c r="K8" s="109"/>
      <c r="L8" s="109"/>
      <c r="M8" s="109"/>
      <c r="N8" s="110"/>
    </row>
    <row r="9" spans="1:14" ht="18" customHeight="1">
      <c r="A9" s="105">
        <v>2</v>
      </c>
      <c r="B9" s="106">
        <v>1</v>
      </c>
      <c r="C9" s="94" t="s">
        <v>206</v>
      </c>
      <c r="D9" s="106">
        <v>1</v>
      </c>
      <c r="E9" s="106">
        <v>14</v>
      </c>
      <c r="F9" s="106">
        <v>7</v>
      </c>
      <c r="G9" s="106">
        <v>261130</v>
      </c>
      <c r="H9" s="107">
        <v>8.5916000000000006E-2</v>
      </c>
      <c r="I9" s="268">
        <v>4.7137340329565465</v>
      </c>
      <c r="J9" s="108">
        <f t="shared" si="0"/>
        <v>4.7122242565361221</v>
      </c>
      <c r="K9" s="109"/>
      <c r="L9" s="109"/>
      <c r="M9" s="109"/>
      <c r="N9" s="110"/>
    </row>
    <row r="10" spans="1:14" ht="18" customHeight="1">
      <c r="A10" s="105">
        <v>2</v>
      </c>
      <c r="B10" s="106">
        <v>1</v>
      </c>
      <c r="C10" s="94" t="s">
        <v>206</v>
      </c>
      <c r="D10" s="106">
        <v>1</v>
      </c>
      <c r="E10" s="106">
        <v>6</v>
      </c>
      <c r="F10" s="106">
        <v>3</v>
      </c>
      <c r="G10" s="106">
        <v>261131</v>
      </c>
      <c r="H10" s="107">
        <v>8.6056999999999995E-2</v>
      </c>
      <c r="I10" s="268">
        <v>4.8731152714055357</v>
      </c>
      <c r="J10" s="108">
        <f t="shared" si="0"/>
        <v>4.7207033484078957</v>
      </c>
      <c r="K10" s="109"/>
      <c r="L10" s="109"/>
      <c r="M10" s="109"/>
      <c r="N10" s="110"/>
    </row>
    <row r="11" spans="1:14" ht="18" customHeight="1">
      <c r="A11" s="105">
        <v>2</v>
      </c>
      <c r="B11" s="106">
        <v>1</v>
      </c>
      <c r="C11" s="94" t="s">
        <v>206</v>
      </c>
      <c r="D11" s="106">
        <v>1</v>
      </c>
      <c r="E11" s="106">
        <v>11</v>
      </c>
      <c r="F11" s="106">
        <v>6</v>
      </c>
      <c r="G11" s="106">
        <v>261132</v>
      </c>
      <c r="H11" s="107">
        <v>8.3777000000000004E-2</v>
      </c>
      <c r="I11" s="268">
        <v>4.7110982805350288</v>
      </c>
      <c r="J11" s="108">
        <f t="shared" si="0"/>
        <v>4.7120840343421504</v>
      </c>
      <c r="K11" s="109"/>
      <c r="L11" s="109"/>
      <c r="M11" s="109"/>
      <c r="N11" s="110"/>
    </row>
    <row r="12" spans="1:14" ht="18" customHeight="1">
      <c r="A12" s="105">
        <v>2</v>
      </c>
      <c r="B12" s="106">
        <v>1</v>
      </c>
      <c r="C12" s="94" t="s">
        <v>206</v>
      </c>
      <c r="D12" s="106">
        <v>1</v>
      </c>
      <c r="E12" s="106">
        <v>19</v>
      </c>
      <c r="F12" s="106">
        <v>10</v>
      </c>
      <c r="G12" s="106">
        <v>261133</v>
      </c>
      <c r="H12" s="107">
        <v>8.6104E-2</v>
      </c>
      <c r="I12" s="268">
        <v>4.7544324511963767</v>
      </c>
      <c r="J12" s="108">
        <f t="shared" si="0"/>
        <v>4.7143894149365062</v>
      </c>
      <c r="K12" s="109"/>
      <c r="L12" s="109"/>
      <c r="M12" s="109"/>
      <c r="N12" s="110"/>
    </row>
    <row r="13" spans="1:14" ht="18" customHeight="1">
      <c r="A13" s="105">
        <v>2</v>
      </c>
      <c r="B13" s="106">
        <v>1</v>
      </c>
      <c r="C13" s="94" t="s">
        <v>206</v>
      </c>
      <c r="D13" s="106">
        <v>1</v>
      </c>
      <c r="E13" s="106">
        <v>3</v>
      </c>
      <c r="F13" s="106">
        <v>2</v>
      </c>
      <c r="G13" s="106">
        <v>261134</v>
      </c>
      <c r="H13" s="107">
        <v>8.1875000000000003E-2</v>
      </c>
      <c r="I13" s="268">
        <v>4.5815381025965491</v>
      </c>
      <c r="J13" s="108">
        <f t="shared" si="0"/>
        <v>4.7051914247580218</v>
      </c>
      <c r="K13" s="109"/>
      <c r="L13" s="109"/>
      <c r="M13" s="109"/>
      <c r="N13" s="110"/>
    </row>
    <row r="14" spans="1:14" ht="18" customHeight="1">
      <c r="A14" s="105">
        <v>2</v>
      </c>
      <c r="B14" s="106">
        <v>1</v>
      </c>
      <c r="C14" s="94" t="s">
        <v>206</v>
      </c>
      <c r="D14" s="106">
        <v>1</v>
      </c>
      <c r="E14" s="106">
        <v>10</v>
      </c>
      <c r="F14" s="106">
        <v>5</v>
      </c>
      <c r="G14" s="106">
        <v>261135</v>
      </c>
      <c r="H14" s="107">
        <v>8.2477999999999996E-2</v>
      </c>
      <c r="I14" s="268">
        <v>4.8513394815793669</v>
      </c>
      <c r="J14" s="108">
        <f t="shared" si="0"/>
        <v>4.719544875024746</v>
      </c>
      <c r="K14" s="109"/>
      <c r="L14" s="109"/>
      <c r="M14" s="109"/>
      <c r="N14" s="110"/>
    </row>
    <row r="15" spans="1:14" ht="18" customHeight="1">
      <c r="A15" s="105">
        <v>2</v>
      </c>
      <c r="B15" s="106">
        <v>1</v>
      </c>
      <c r="C15" s="94" t="s">
        <v>206</v>
      </c>
      <c r="D15" s="106">
        <v>1</v>
      </c>
      <c r="E15" s="106">
        <v>4</v>
      </c>
      <c r="F15" s="106">
        <v>2</v>
      </c>
      <c r="G15" s="106">
        <v>261136</v>
      </c>
      <c r="H15" s="107">
        <v>8.5532999999999998E-2</v>
      </c>
      <c r="I15" s="268">
        <v>4.7325622054159027</v>
      </c>
      <c r="J15" s="108">
        <f t="shared" si="0"/>
        <v>4.7132259164906696</v>
      </c>
      <c r="K15" s="109"/>
      <c r="L15" s="109"/>
      <c r="M15" s="109"/>
      <c r="N15" s="110"/>
    </row>
    <row r="16" spans="1:14" ht="18" customHeight="1">
      <c r="A16" s="105">
        <v>2</v>
      </c>
      <c r="B16" s="106">
        <v>1</v>
      </c>
      <c r="C16" s="94" t="s">
        <v>206</v>
      </c>
      <c r="D16" s="106">
        <v>1</v>
      </c>
      <c r="E16" s="106">
        <v>15</v>
      </c>
      <c r="F16" s="106">
        <v>8</v>
      </c>
      <c r="G16" s="106">
        <v>261137</v>
      </c>
      <c r="H16" s="107">
        <v>8.7096999999999994E-2</v>
      </c>
      <c r="I16" s="268">
        <v>4.5893362141258365</v>
      </c>
      <c r="J16" s="108">
        <f t="shared" si="0"/>
        <v>4.7056062847799831</v>
      </c>
      <c r="K16" s="109"/>
      <c r="L16" s="109"/>
      <c r="M16" s="109"/>
      <c r="N16" s="110"/>
    </row>
    <row r="17" spans="1:14" ht="18" customHeight="1">
      <c r="A17" s="105">
        <v>2</v>
      </c>
      <c r="B17" s="106">
        <v>1</v>
      </c>
      <c r="C17" s="94" t="s">
        <v>206</v>
      </c>
      <c r="D17" s="106">
        <v>1</v>
      </c>
      <c r="E17" s="106">
        <v>8</v>
      </c>
      <c r="F17" s="106">
        <v>4</v>
      </c>
      <c r="G17" s="106">
        <v>261138</v>
      </c>
      <c r="H17" s="107">
        <v>8.7444999999999995E-2</v>
      </c>
      <c r="I17" s="268">
        <v>4.5478282098262692</v>
      </c>
      <c r="J17" s="108">
        <f t="shared" si="0"/>
        <v>4.7033980563504958</v>
      </c>
      <c r="K17" s="109"/>
      <c r="L17" s="109"/>
      <c r="M17" s="109"/>
      <c r="N17" s="110"/>
    </row>
    <row r="18" spans="1:14" ht="18" customHeight="1">
      <c r="A18" s="105">
        <v>2</v>
      </c>
      <c r="B18" s="106">
        <v>1</v>
      </c>
      <c r="C18" s="94" t="s">
        <v>206</v>
      </c>
      <c r="D18" s="106">
        <v>1</v>
      </c>
      <c r="E18" s="106">
        <v>7</v>
      </c>
      <c r="F18" s="106">
        <v>4</v>
      </c>
      <c r="G18" s="106">
        <v>261139</v>
      </c>
      <c r="H18" s="107">
        <v>8.2126000000000005E-2</v>
      </c>
      <c r="I18" s="268">
        <v>4.7030743076099997</v>
      </c>
      <c r="J18" s="108">
        <f t="shared" si="0"/>
        <v>4.7116571584797837</v>
      </c>
      <c r="K18" s="109"/>
      <c r="L18" s="109"/>
      <c r="M18" s="109"/>
      <c r="N18" s="110"/>
    </row>
    <row r="19" spans="1:14" ht="18" customHeight="1">
      <c r="A19" s="105">
        <v>2</v>
      </c>
      <c r="B19" s="106">
        <v>1</v>
      </c>
      <c r="C19" s="94" t="s">
        <v>206</v>
      </c>
      <c r="D19" s="106">
        <v>1</v>
      </c>
      <c r="E19" s="106">
        <v>20</v>
      </c>
      <c r="F19" s="106">
        <v>10</v>
      </c>
      <c r="G19" s="106">
        <v>261140</v>
      </c>
      <c r="H19" s="107">
        <v>8.4931000000000006E-2</v>
      </c>
      <c r="I19" s="268">
        <v>4.7364974760377416</v>
      </c>
      <c r="J19" s="108">
        <f t="shared" si="0"/>
        <v>4.7134352731343219</v>
      </c>
      <c r="K19" s="109"/>
      <c r="L19" s="109"/>
      <c r="M19" s="109"/>
      <c r="N19" s="110"/>
    </row>
    <row r="20" spans="1:14" ht="18" customHeight="1">
      <c r="A20" s="105">
        <v>2</v>
      </c>
      <c r="B20" s="106">
        <v>1</v>
      </c>
      <c r="C20" s="94" t="s">
        <v>206</v>
      </c>
      <c r="D20" s="106">
        <v>1</v>
      </c>
      <c r="E20" s="106">
        <v>1</v>
      </c>
      <c r="F20" s="106">
        <v>1</v>
      </c>
      <c r="G20" s="106">
        <v>261141</v>
      </c>
      <c r="H20" s="107">
        <v>8.4679000000000004E-2</v>
      </c>
      <c r="I20" s="268">
        <v>4.6506476197502904</v>
      </c>
      <c r="J20" s="108">
        <f t="shared" si="0"/>
        <v>4.7088680554007691</v>
      </c>
      <c r="K20" s="109"/>
      <c r="L20" s="109"/>
      <c r="M20" s="109"/>
      <c r="N20" s="110"/>
    </row>
    <row r="21" spans="1:14" ht="18" customHeight="1">
      <c r="A21" s="105">
        <v>2</v>
      </c>
      <c r="B21" s="106">
        <v>1</v>
      </c>
      <c r="C21" s="94" t="s">
        <v>206</v>
      </c>
      <c r="D21" s="106">
        <v>1</v>
      </c>
      <c r="E21" s="106">
        <v>2</v>
      </c>
      <c r="F21" s="106">
        <v>1</v>
      </c>
      <c r="G21" s="106">
        <v>261142</v>
      </c>
      <c r="H21" s="107">
        <v>8.3173999999999998E-2</v>
      </c>
      <c r="I21" s="268">
        <v>4.7056686455711896</v>
      </c>
      <c r="J21" s="108">
        <f t="shared" si="0"/>
        <v>4.7117951774218714</v>
      </c>
      <c r="K21" s="109"/>
      <c r="L21" s="109"/>
      <c r="M21" s="109"/>
      <c r="N21" s="110"/>
    </row>
    <row r="22" spans="1:14" ht="18" customHeight="1" thickBot="1">
      <c r="A22" s="105">
        <v>2</v>
      </c>
      <c r="B22" s="106">
        <v>1</v>
      </c>
      <c r="C22" s="94" t="s">
        <v>206</v>
      </c>
      <c r="D22" s="106">
        <v>1</v>
      </c>
      <c r="E22" s="106">
        <v>12</v>
      </c>
      <c r="F22" s="106">
        <v>6</v>
      </c>
      <c r="G22" s="106">
        <v>261143</v>
      </c>
      <c r="H22" s="107">
        <v>8.2776000000000002E-2</v>
      </c>
      <c r="I22" s="268">
        <v>4.8015960239101227</v>
      </c>
      <c r="J22" s="108">
        <f>IF(ISNUMBER($I22),(($I22-$I$23)*$I$27)+$I$23,"-     ")</f>
        <v>4.7168985199599867</v>
      </c>
      <c r="K22" s="109"/>
      <c r="L22" s="109"/>
      <c r="M22" s="109"/>
      <c r="N22" s="110"/>
    </row>
    <row r="23" spans="1:14" ht="18" customHeight="1">
      <c r="A23" s="143" t="s">
        <v>195</v>
      </c>
      <c r="B23" s="127"/>
      <c r="C23" s="128"/>
      <c r="D23" s="127"/>
      <c r="E23" s="127"/>
      <c r="F23" s="129"/>
      <c r="G23" s="127"/>
      <c r="H23" s="130">
        <f>AVERAGE(H$3:H$22)</f>
        <v>8.4907399999999994E-2</v>
      </c>
      <c r="I23" s="111">
        <f>AVERAGE(I$3:I$22)</f>
        <v>4.7121394231970015</v>
      </c>
      <c r="J23" s="112">
        <f>AVERAGE(J$3:J$22)</f>
        <v>4.7121394231970015</v>
      </c>
      <c r="K23" s="128"/>
      <c r="L23" s="128"/>
      <c r="M23" s="128"/>
      <c r="N23" s="131"/>
    </row>
    <row r="24" spans="1:14" ht="18" customHeight="1">
      <c r="A24" s="144" t="s">
        <v>194</v>
      </c>
      <c r="B24" s="126"/>
      <c r="C24" s="125"/>
      <c r="D24" s="126"/>
      <c r="E24" s="126"/>
      <c r="F24" s="126"/>
      <c r="G24" s="126"/>
      <c r="H24" s="132"/>
      <c r="I24" s="113">
        <f>MEDIAN(I$3:I$22)</f>
        <v>4.7231481191862246</v>
      </c>
      <c r="J24" s="114">
        <f>MEDIAN(J$3:J$22)</f>
        <v>4.7127250865133963</v>
      </c>
      <c r="K24" s="125"/>
      <c r="L24" s="125"/>
      <c r="M24" s="125"/>
      <c r="N24" s="133"/>
    </row>
    <row r="25" spans="1:14" ht="18" customHeight="1">
      <c r="A25" s="144" t="s">
        <v>193</v>
      </c>
      <c r="B25" s="126"/>
      <c r="C25" s="125"/>
      <c r="D25" s="126"/>
      <c r="E25" s="126"/>
      <c r="F25" s="126"/>
      <c r="G25" s="126"/>
      <c r="H25" s="132"/>
      <c r="I25" s="113">
        <f>STDEV(I$3:I$22)</f>
        <v>9.6614282569002591E-2</v>
      </c>
      <c r="J25" s="114">
        <f>STDEV(J$3:J$22)</f>
        <v>5.139885886193892E-3</v>
      </c>
      <c r="K25" s="125"/>
      <c r="L25" s="125"/>
      <c r="M25" s="125"/>
      <c r="N25" s="133"/>
    </row>
    <row r="26" spans="1:14" ht="18" customHeight="1" thickBot="1">
      <c r="A26" s="144" t="s">
        <v>192</v>
      </c>
      <c r="B26" s="126"/>
      <c r="C26" s="125"/>
      <c r="D26" s="126"/>
      <c r="E26" s="126"/>
      <c r="F26" s="126"/>
      <c r="G26" s="126"/>
      <c r="H26" s="132"/>
      <c r="I26" s="115">
        <f>I25/I23</f>
        <v>2.0503273331300031E-2</v>
      </c>
      <c r="J26" s="116">
        <f>J25/J23</f>
        <v>1.090775425890663E-3</v>
      </c>
      <c r="K26" s="125"/>
      <c r="L26" s="125"/>
      <c r="M26" s="125"/>
      <c r="N26" s="133"/>
    </row>
    <row r="27" spans="1:14" ht="18" customHeight="1" thickBot="1">
      <c r="A27" s="145" t="s">
        <v>191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5.3200062656604714E-2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190</v>
      </c>
      <c r="B30" s="124" t="s">
        <v>203</v>
      </c>
      <c r="H30" s="122"/>
    </row>
    <row r="31" spans="1:14" ht="18" customHeight="1">
      <c r="A31" s="94" t="s">
        <v>189</v>
      </c>
      <c r="C31" s="126">
        <v>30</v>
      </c>
      <c r="D31" s="125" t="s">
        <v>188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2024-05-04 00:01.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00FB-E97C-4718-910A-BA2B3479524D}">
  <sheetPr codeName="Sheet6"/>
  <dimension ref="A1:BN10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500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234</v>
      </c>
      <c r="F3" s="152" t="s">
        <v>235</v>
      </c>
      <c r="G3" s="152" t="s">
        <v>236</v>
      </c>
      <c r="H3" s="152" t="s">
        <v>237</v>
      </c>
      <c r="I3" s="152" t="s">
        <v>238</v>
      </c>
      <c r="J3" s="152" t="s">
        <v>239</v>
      </c>
      <c r="K3" s="152" t="s">
        <v>240</v>
      </c>
      <c r="L3" s="152" t="s">
        <v>241</v>
      </c>
      <c r="M3" s="152" t="s">
        <v>242</v>
      </c>
      <c r="N3" s="152" t="s">
        <v>243</v>
      </c>
      <c r="O3" s="152" t="s">
        <v>244</v>
      </c>
      <c r="P3" s="152" t="s">
        <v>245</v>
      </c>
      <c r="Q3" s="152" t="s">
        <v>246</v>
      </c>
      <c r="R3" s="152" t="s">
        <v>247</v>
      </c>
      <c r="S3" s="152" t="s">
        <v>248</v>
      </c>
      <c r="T3" s="152" t="s">
        <v>249</v>
      </c>
      <c r="U3" s="152" t="s">
        <v>250</v>
      </c>
      <c r="V3" s="152" t="s">
        <v>251</v>
      </c>
      <c r="W3" s="152" t="s">
        <v>252</v>
      </c>
      <c r="X3" s="152" t="s">
        <v>253</v>
      </c>
      <c r="Y3" s="152" t="s">
        <v>254</v>
      </c>
      <c r="Z3" s="152" t="s">
        <v>255</v>
      </c>
      <c r="AA3" s="152" t="s">
        <v>256</v>
      </c>
      <c r="AB3" s="152" t="s">
        <v>257</v>
      </c>
      <c r="AC3" s="152" t="s">
        <v>258</v>
      </c>
      <c r="AD3" s="152" t="s">
        <v>259</v>
      </c>
      <c r="AE3" s="152" t="s">
        <v>260</v>
      </c>
      <c r="AF3" s="152" t="s">
        <v>261</v>
      </c>
      <c r="AG3" s="152" t="s">
        <v>262</v>
      </c>
      <c r="AH3" s="152" t="s">
        <v>263</v>
      </c>
      <c r="AI3" s="152" t="s">
        <v>264</v>
      </c>
      <c r="AJ3" s="15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265</v>
      </c>
      <c r="F4" s="11" t="s">
        <v>265</v>
      </c>
      <c r="G4" s="11" t="s">
        <v>265</v>
      </c>
      <c r="H4" s="11" t="s">
        <v>266</v>
      </c>
      <c r="I4" s="11" t="s">
        <v>265</v>
      </c>
      <c r="J4" s="11" t="s">
        <v>265</v>
      </c>
      <c r="K4" s="11" t="s">
        <v>265</v>
      </c>
      <c r="L4" s="11" t="s">
        <v>265</v>
      </c>
      <c r="M4" s="11" t="s">
        <v>265</v>
      </c>
      <c r="N4" s="11" t="s">
        <v>265</v>
      </c>
      <c r="O4" s="11" t="s">
        <v>266</v>
      </c>
      <c r="P4" s="11" t="s">
        <v>265</v>
      </c>
      <c r="Q4" s="11" t="s">
        <v>266</v>
      </c>
      <c r="R4" s="11" t="s">
        <v>266</v>
      </c>
      <c r="S4" s="11" t="s">
        <v>266</v>
      </c>
      <c r="T4" s="11" t="s">
        <v>266</v>
      </c>
      <c r="U4" s="11" t="s">
        <v>266</v>
      </c>
      <c r="V4" s="11" t="s">
        <v>265</v>
      </c>
      <c r="W4" s="11" t="s">
        <v>265</v>
      </c>
      <c r="X4" s="11" t="s">
        <v>265</v>
      </c>
      <c r="Y4" s="11" t="s">
        <v>265</v>
      </c>
      <c r="Z4" s="11" t="s">
        <v>266</v>
      </c>
      <c r="AA4" s="11" t="s">
        <v>265</v>
      </c>
      <c r="AB4" s="11" t="s">
        <v>265</v>
      </c>
      <c r="AC4" s="11" t="s">
        <v>266</v>
      </c>
      <c r="AD4" s="11" t="s">
        <v>266</v>
      </c>
      <c r="AE4" s="11" t="s">
        <v>265</v>
      </c>
      <c r="AF4" s="11" t="s">
        <v>266</v>
      </c>
      <c r="AG4" s="11" t="s">
        <v>265</v>
      </c>
      <c r="AH4" s="11" t="s">
        <v>265</v>
      </c>
      <c r="AI4" s="11" t="s">
        <v>265</v>
      </c>
      <c r="AJ4" s="15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268</v>
      </c>
      <c r="F5" s="26" t="s">
        <v>116</v>
      </c>
      <c r="G5" s="26" t="s">
        <v>116</v>
      </c>
      <c r="H5" s="26" t="s">
        <v>117</v>
      </c>
      <c r="I5" s="26" t="s">
        <v>116</v>
      </c>
      <c r="J5" s="26" t="s">
        <v>268</v>
      </c>
      <c r="K5" s="26" t="s">
        <v>268</v>
      </c>
      <c r="L5" s="26" t="s">
        <v>116</v>
      </c>
      <c r="M5" s="26" t="s">
        <v>268</v>
      </c>
      <c r="N5" s="26" t="s">
        <v>269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268</v>
      </c>
      <c r="Z5" s="26" t="s">
        <v>116</v>
      </c>
      <c r="AA5" s="26" t="s">
        <v>116</v>
      </c>
      <c r="AB5" s="26" t="s">
        <v>116</v>
      </c>
      <c r="AC5" s="26" t="s">
        <v>268</v>
      </c>
      <c r="AD5" s="26" t="s">
        <v>117</v>
      </c>
      <c r="AE5" s="26" t="s">
        <v>270</v>
      </c>
      <c r="AF5" s="26" t="s">
        <v>116</v>
      </c>
      <c r="AG5" s="26" t="s">
        <v>269</v>
      </c>
      <c r="AH5" s="26" t="s">
        <v>116</v>
      </c>
      <c r="AI5" s="26" t="s">
        <v>116</v>
      </c>
      <c r="AJ5" s="15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4.6506476197502904</v>
      </c>
      <c r="E6" s="22">
        <v>4.38</v>
      </c>
      <c r="F6" s="22">
        <v>4.4649000000000001</v>
      </c>
      <c r="G6" s="22">
        <v>4.7499370231200002</v>
      </c>
      <c r="H6" s="22">
        <v>4.7210000000000001</v>
      </c>
      <c r="I6" s="22">
        <v>4.7644503839999999</v>
      </c>
      <c r="J6" s="22">
        <v>4.7329999999999997</v>
      </c>
      <c r="K6" s="22">
        <v>4.82</v>
      </c>
      <c r="L6" s="22">
        <v>4.8500000000000005</v>
      </c>
      <c r="M6" s="148">
        <v>4.22</v>
      </c>
      <c r="N6" s="22">
        <v>4.55</v>
      </c>
      <c r="O6" s="22">
        <v>4.7</v>
      </c>
      <c r="P6" s="22">
        <v>4.5030000000000001</v>
      </c>
      <c r="Q6" s="22">
        <v>4.7699999999999996</v>
      </c>
      <c r="R6" s="22">
        <v>4.47</v>
      </c>
      <c r="S6" s="22">
        <v>4.6900000000000004</v>
      </c>
      <c r="T6" s="22">
        <v>4.74</v>
      </c>
      <c r="U6" s="22">
        <v>4.8600000000000003</v>
      </c>
      <c r="V6" s="22">
        <v>4.6836899999999995</v>
      </c>
      <c r="W6" s="22">
        <v>4.4050000000000002</v>
      </c>
      <c r="X6" s="22">
        <v>4.6670000000000007</v>
      </c>
      <c r="Y6" s="22">
        <v>4.71</v>
      </c>
      <c r="Z6" s="22">
        <v>4.62</v>
      </c>
      <c r="AA6" s="22">
        <v>4.9080000000000004</v>
      </c>
      <c r="AB6" s="22">
        <v>4.49</v>
      </c>
      <c r="AC6" s="22">
        <v>4.673</v>
      </c>
      <c r="AD6" s="22">
        <v>4.5549999999999997</v>
      </c>
      <c r="AE6" s="22">
        <v>4.5510000000000002</v>
      </c>
      <c r="AF6" s="22">
        <v>4.5</v>
      </c>
      <c r="AG6" s="22">
        <v>5</v>
      </c>
      <c r="AH6" s="22">
        <v>4.3220000000000001</v>
      </c>
      <c r="AI6" s="22">
        <v>4.29</v>
      </c>
      <c r="AJ6" s="15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4.7056686455711896</v>
      </c>
      <c r="E7" s="11">
        <v>4.24</v>
      </c>
      <c r="F7" s="11">
        <v>4.4649000000000001</v>
      </c>
      <c r="G7" s="11">
        <v>4.7543235142400002</v>
      </c>
      <c r="H7" s="11">
        <v>4.6859999999999999</v>
      </c>
      <c r="I7" s="11">
        <v>4.7582527509999997</v>
      </c>
      <c r="J7" s="11">
        <v>4.8890000000000002</v>
      </c>
      <c r="K7" s="11">
        <v>4.8099999999999996</v>
      </c>
      <c r="L7" s="11">
        <v>4.8</v>
      </c>
      <c r="M7" s="11">
        <v>4.4000000000000004</v>
      </c>
      <c r="N7" s="11">
        <v>4.55</v>
      </c>
      <c r="O7" s="11">
        <v>4.76</v>
      </c>
      <c r="P7" s="11">
        <v>4.5730000000000004</v>
      </c>
      <c r="Q7" s="11">
        <v>4.75</v>
      </c>
      <c r="R7" s="11">
        <v>4.5</v>
      </c>
      <c r="S7" s="11">
        <v>4.6500000000000004</v>
      </c>
      <c r="T7" s="11">
        <v>4.8499999999999996</v>
      </c>
      <c r="U7" s="11">
        <v>4.92</v>
      </c>
      <c r="V7" s="11">
        <v>4.6407734999999999</v>
      </c>
      <c r="W7" s="11">
        <v>4.4379999999999997</v>
      </c>
      <c r="X7" s="11">
        <v>4.6770000000000005</v>
      </c>
      <c r="Y7" s="11">
        <v>4.78</v>
      </c>
      <c r="Z7" s="11">
        <v>4.82</v>
      </c>
      <c r="AA7" s="11">
        <v>4.7510000000000003</v>
      </c>
      <c r="AB7" s="11">
        <v>4.5199999999999996</v>
      </c>
      <c r="AC7" s="11">
        <v>4.657</v>
      </c>
      <c r="AD7" s="11">
        <v>4.6239999999999997</v>
      </c>
      <c r="AE7" s="11">
        <v>4.4340000000000002</v>
      </c>
      <c r="AF7" s="11">
        <v>4.4000000000000004</v>
      </c>
      <c r="AG7" s="11">
        <v>4.8</v>
      </c>
      <c r="AH7" s="11">
        <v>4.5510000000000002</v>
      </c>
      <c r="AI7" s="11">
        <v>4.29</v>
      </c>
      <c r="AJ7" s="15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4.5815381025965491</v>
      </c>
      <c r="E8" s="11">
        <v>4.5</v>
      </c>
      <c r="F8" s="11">
        <v>4.5342000000000002</v>
      </c>
      <c r="G8" s="11">
        <v>4.7596339281999995</v>
      </c>
      <c r="H8" s="11">
        <v>4.6970000000000001</v>
      </c>
      <c r="I8" s="11">
        <v>4.821963394</v>
      </c>
      <c r="J8" s="11">
        <v>4.7560000000000002</v>
      </c>
      <c r="K8" s="11">
        <v>4.83</v>
      </c>
      <c r="L8" s="11">
        <v>4.75</v>
      </c>
      <c r="M8" s="11">
        <v>4.3899999999999997</v>
      </c>
      <c r="N8" s="11">
        <v>4.5599999999999996</v>
      </c>
      <c r="O8" s="11">
        <v>4.4800000000000004</v>
      </c>
      <c r="P8" s="11">
        <v>4.4740000000000002</v>
      </c>
      <c r="Q8" s="11">
        <v>4.8499999999999996</v>
      </c>
      <c r="R8" s="11">
        <v>4.3899999999999997</v>
      </c>
      <c r="S8" s="11">
        <v>4.6399999999999997</v>
      </c>
      <c r="T8" s="11">
        <v>4.72</v>
      </c>
      <c r="U8" s="11">
        <v>4.93</v>
      </c>
      <c r="V8" s="11">
        <v>4.7346107784431144</v>
      </c>
      <c r="W8" s="11">
        <v>4.548</v>
      </c>
      <c r="X8" s="11">
        <v>4.6369999999999996</v>
      </c>
      <c r="Y8" s="11">
        <v>4.76</v>
      </c>
      <c r="Z8" s="11">
        <v>4.7</v>
      </c>
      <c r="AA8" s="11">
        <v>4.8639999999999999</v>
      </c>
      <c r="AB8" s="11">
        <v>4.3100000000000005</v>
      </c>
      <c r="AC8" s="11">
        <v>4.6749999999999998</v>
      </c>
      <c r="AD8" s="11">
        <v>4.6230000000000002</v>
      </c>
      <c r="AE8" s="11">
        <v>4.47</v>
      </c>
      <c r="AF8" s="11">
        <v>4.67</v>
      </c>
      <c r="AG8" s="11">
        <v>5</v>
      </c>
      <c r="AH8" s="11">
        <v>4.3</v>
      </c>
      <c r="AI8" s="11">
        <v>4.3600000000000003</v>
      </c>
      <c r="AJ8" s="15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4.7325622054159027</v>
      </c>
      <c r="E9" s="11">
        <v>4.5599999999999996</v>
      </c>
      <c r="F9" s="11">
        <v>4.5342000000000002</v>
      </c>
      <c r="G9" s="11">
        <v>4.7677259651657149</v>
      </c>
      <c r="H9" s="11">
        <v>4.7389999999999999</v>
      </c>
      <c r="I9" s="11">
        <v>4.7</v>
      </c>
      <c r="J9" s="11">
        <v>4.8360000000000003</v>
      </c>
      <c r="K9" s="11">
        <v>4.83</v>
      </c>
      <c r="L9" s="11">
        <v>4.8</v>
      </c>
      <c r="M9" s="11">
        <v>4.42</v>
      </c>
      <c r="N9" s="11">
        <v>4.57</v>
      </c>
      <c r="O9" s="11">
        <v>4.7699999999999996</v>
      </c>
      <c r="P9" s="11">
        <v>4.5579999999999998</v>
      </c>
      <c r="Q9" s="11">
        <v>4.7699999999999996</v>
      </c>
      <c r="R9" s="11">
        <v>4.3600000000000003</v>
      </c>
      <c r="S9" s="11">
        <v>4.67</v>
      </c>
      <c r="T9" s="11">
        <v>4.66</v>
      </c>
      <c r="U9" s="11">
        <v>4.9000000000000004</v>
      </c>
      <c r="V9" s="11">
        <v>4.7420999999999998</v>
      </c>
      <c r="W9" s="11">
        <v>4.3659999999999997</v>
      </c>
      <c r="X9" s="11">
        <v>4.7450000000000001</v>
      </c>
      <c r="Y9" s="11">
        <v>4.7699999999999996</v>
      </c>
      <c r="Z9" s="11">
        <v>4.88</v>
      </c>
      <c r="AA9" s="11">
        <v>4.78</v>
      </c>
      <c r="AB9" s="11">
        <v>4.3599999999999994</v>
      </c>
      <c r="AC9" s="11">
        <v>4.6550000000000002</v>
      </c>
      <c r="AD9" s="11">
        <v>4.6689999999999996</v>
      </c>
      <c r="AE9" s="11">
        <v>4.508</v>
      </c>
      <c r="AF9" s="11">
        <v>4.25</v>
      </c>
      <c r="AG9" s="11">
        <v>4.4000000000000004</v>
      </c>
      <c r="AH9" s="11">
        <v>4.4779999999999998</v>
      </c>
      <c r="AI9" s="11">
        <v>4.3899999999999997</v>
      </c>
      <c r="AJ9" s="15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4.6367922709209806</v>
      </c>
      <c r="BN9" s="28"/>
    </row>
    <row r="10" spans="1:66">
      <c r="A10" s="30"/>
      <c r="B10" s="19">
        <v>1</v>
      </c>
      <c r="C10" s="9">
        <v>5</v>
      </c>
      <c r="D10" s="10">
        <v>4.7884302958011178</v>
      </c>
      <c r="E10" s="11">
        <v>4.28</v>
      </c>
      <c r="F10" s="11">
        <v>4.5441000000000003</v>
      </c>
      <c r="G10" s="11">
        <v>4.7564290389200004</v>
      </c>
      <c r="H10" s="11">
        <v>4.8019999999999996</v>
      </c>
      <c r="I10" s="11">
        <v>4.6328437920000001</v>
      </c>
      <c r="J10" s="11">
        <v>4.8129999999999997</v>
      </c>
      <c r="K10" s="11">
        <v>4.8099999999999996</v>
      </c>
      <c r="L10" s="11">
        <v>4.8600000000000003</v>
      </c>
      <c r="M10" s="11">
        <v>4.3899999999999997</v>
      </c>
      <c r="N10" s="11">
        <v>4.54</v>
      </c>
      <c r="O10" s="149">
        <v>4.0000000000000001E-3</v>
      </c>
      <c r="P10" s="11">
        <v>4.3949999999999996</v>
      </c>
      <c r="Q10" s="11">
        <v>4.7699999999999996</v>
      </c>
      <c r="R10" s="11">
        <v>4.8499999999999996</v>
      </c>
      <c r="S10" s="11">
        <v>4.68</v>
      </c>
      <c r="T10" s="11">
        <v>4.75</v>
      </c>
      <c r="U10" s="11">
        <v>4.9400000000000004</v>
      </c>
      <c r="V10" s="11">
        <v>4.6516167664670665</v>
      </c>
      <c r="W10" s="11">
        <v>4.5679999999999996</v>
      </c>
      <c r="X10" s="11">
        <v>4.6530000000000005</v>
      </c>
      <c r="Y10" s="11">
        <v>4.7</v>
      </c>
      <c r="Z10" s="11">
        <v>4.84</v>
      </c>
      <c r="AA10" s="11">
        <v>4.819</v>
      </c>
      <c r="AB10" s="11">
        <v>4.54</v>
      </c>
      <c r="AC10" s="11">
        <v>4.74</v>
      </c>
      <c r="AD10" s="11">
        <v>4.6180000000000003</v>
      </c>
      <c r="AE10" s="11">
        <v>4.516</v>
      </c>
      <c r="AF10" s="11">
        <v>4.4700000000000006</v>
      </c>
      <c r="AG10" s="11">
        <v>4.5</v>
      </c>
      <c r="AH10" s="11">
        <v>4.4450000000000003</v>
      </c>
      <c r="AI10" s="11">
        <v>4.37</v>
      </c>
      <c r="AJ10" s="15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4.8731152714055357</v>
      </c>
      <c r="E11" s="11">
        <v>4.4800000000000004</v>
      </c>
      <c r="F11" s="11">
        <v>4.4747999999999992</v>
      </c>
      <c r="G11" s="11">
        <v>4.7406629060399998</v>
      </c>
      <c r="H11" s="11">
        <v>4.72</v>
      </c>
      <c r="I11" s="11">
        <v>4.6673320030000003</v>
      </c>
      <c r="J11" s="11">
        <v>4.806</v>
      </c>
      <c r="K11" s="11">
        <v>4.88</v>
      </c>
      <c r="L11" s="11">
        <v>4.84</v>
      </c>
      <c r="M11" s="11">
        <v>4.45</v>
      </c>
      <c r="N11" s="11">
        <v>4.55</v>
      </c>
      <c r="O11" s="11">
        <v>4.7300000000000004</v>
      </c>
      <c r="P11" s="11">
        <v>4.2290000000000001</v>
      </c>
      <c r="Q11" s="11">
        <v>4.75</v>
      </c>
      <c r="R11" s="11">
        <v>4.83</v>
      </c>
      <c r="S11" s="11">
        <v>4.68</v>
      </c>
      <c r="T11" s="11">
        <v>4.7699999999999996</v>
      </c>
      <c r="U11" s="11">
        <v>4.93</v>
      </c>
      <c r="V11" s="11">
        <v>4.7439166467065865</v>
      </c>
      <c r="W11" s="11">
        <v>4.4749999999999996</v>
      </c>
      <c r="X11" s="11">
        <v>4.6970000000000001</v>
      </c>
      <c r="Y11" s="11">
        <v>4.7</v>
      </c>
      <c r="Z11" s="11">
        <v>4.8600000000000003</v>
      </c>
      <c r="AA11" s="11">
        <v>4.8559999999999999</v>
      </c>
      <c r="AB11" s="11">
        <v>4.3800000000000008</v>
      </c>
      <c r="AC11" s="11">
        <v>4.6619999999999999</v>
      </c>
      <c r="AD11" s="11">
        <v>4.6100000000000003</v>
      </c>
      <c r="AE11" s="11">
        <v>4.5170000000000003</v>
      </c>
      <c r="AF11" s="11">
        <v>4.42</v>
      </c>
      <c r="AG11" s="11">
        <v>4.6999999999999993</v>
      </c>
      <c r="AH11" s="11">
        <v>4.5309999999999997</v>
      </c>
      <c r="AI11" s="11">
        <v>4.37</v>
      </c>
      <c r="AJ11" s="15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4.7030743076099997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4.5478282098262692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4.6188905506774205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4.8513394815793669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4.7110982805350288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4.8015960239101227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4.7644746664820294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4.7137340329565465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4.5893362141258365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4.8202897141594976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4.5458664738773411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4.7523684404258804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4.7544324511963767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4.7364974760377416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4.7121394231970024</v>
      </c>
      <c r="E26" s="23">
        <v>4.4066666666666672</v>
      </c>
      <c r="F26" s="23">
        <v>4.5028499999999996</v>
      </c>
      <c r="G26" s="23">
        <v>4.7547853959476196</v>
      </c>
      <c r="H26" s="23">
        <v>4.7275</v>
      </c>
      <c r="I26" s="23">
        <v>4.7241403873333327</v>
      </c>
      <c r="J26" s="23">
        <v>4.8054999999999994</v>
      </c>
      <c r="K26" s="23">
        <v>4.8299999999999992</v>
      </c>
      <c r="L26" s="23">
        <v>4.8166666666666664</v>
      </c>
      <c r="M26" s="23">
        <v>4.378333333333333</v>
      </c>
      <c r="N26" s="23">
        <v>4.5533333333333337</v>
      </c>
      <c r="O26" s="23">
        <v>3.9073333333333338</v>
      </c>
      <c r="P26" s="23">
        <v>4.4553333333333329</v>
      </c>
      <c r="Q26" s="23">
        <v>4.7766666666666664</v>
      </c>
      <c r="R26" s="23">
        <v>4.5666666666666664</v>
      </c>
      <c r="S26" s="23">
        <v>4.668333333333333</v>
      </c>
      <c r="T26" s="23">
        <v>4.7483333333333331</v>
      </c>
      <c r="U26" s="23">
        <v>4.9133333333333331</v>
      </c>
      <c r="V26" s="23">
        <v>4.6994512819361276</v>
      </c>
      <c r="W26" s="23">
        <v>4.4666666666666659</v>
      </c>
      <c r="X26" s="23">
        <v>4.679333333333334</v>
      </c>
      <c r="Y26" s="23">
        <v>4.7366666666666664</v>
      </c>
      <c r="Z26" s="23">
        <v>4.7866666666666662</v>
      </c>
      <c r="AA26" s="23">
        <v>4.8296666666666672</v>
      </c>
      <c r="AB26" s="23">
        <v>4.4333333333333336</v>
      </c>
      <c r="AC26" s="23">
        <v>4.6769999999999996</v>
      </c>
      <c r="AD26" s="23">
        <v>4.6164999999999994</v>
      </c>
      <c r="AE26" s="23">
        <v>4.4993333333333334</v>
      </c>
      <c r="AF26" s="23">
        <v>4.4516666666666671</v>
      </c>
      <c r="AG26" s="23">
        <v>4.7333333333333334</v>
      </c>
      <c r="AH26" s="23">
        <v>4.4378333333333337</v>
      </c>
      <c r="AI26" s="23">
        <v>4.3450000000000006</v>
      </c>
      <c r="AJ26" s="15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4.7231481191862246</v>
      </c>
      <c r="E27" s="11">
        <v>4.43</v>
      </c>
      <c r="F27" s="11">
        <v>4.5045000000000002</v>
      </c>
      <c r="G27" s="11">
        <v>4.7553762765799998</v>
      </c>
      <c r="H27" s="11">
        <v>4.7204999999999995</v>
      </c>
      <c r="I27" s="11">
        <v>4.7291263754999999</v>
      </c>
      <c r="J27" s="11">
        <v>4.8094999999999999</v>
      </c>
      <c r="K27" s="11">
        <v>4.8250000000000002</v>
      </c>
      <c r="L27" s="11">
        <v>4.82</v>
      </c>
      <c r="M27" s="11">
        <v>4.3949999999999996</v>
      </c>
      <c r="N27" s="11">
        <v>4.55</v>
      </c>
      <c r="O27" s="11">
        <v>4.7149999999999999</v>
      </c>
      <c r="P27" s="11">
        <v>4.4885000000000002</v>
      </c>
      <c r="Q27" s="11">
        <v>4.7699999999999996</v>
      </c>
      <c r="R27" s="11">
        <v>4.4849999999999994</v>
      </c>
      <c r="S27" s="11">
        <v>4.6749999999999998</v>
      </c>
      <c r="T27" s="11">
        <v>4.7450000000000001</v>
      </c>
      <c r="U27" s="11">
        <v>4.9249999999999998</v>
      </c>
      <c r="V27" s="11">
        <v>4.7091503892215574</v>
      </c>
      <c r="W27" s="11">
        <v>4.4565000000000001</v>
      </c>
      <c r="X27" s="11">
        <v>4.6720000000000006</v>
      </c>
      <c r="Y27" s="11">
        <v>4.7349999999999994</v>
      </c>
      <c r="Z27" s="11">
        <v>4.83</v>
      </c>
      <c r="AA27" s="11">
        <v>4.8375000000000004</v>
      </c>
      <c r="AB27" s="11">
        <v>4.4350000000000005</v>
      </c>
      <c r="AC27" s="11">
        <v>4.6675000000000004</v>
      </c>
      <c r="AD27" s="11">
        <v>4.6204999999999998</v>
      </c>
      <c r="AE27" s="11">
        <v>4.5120000000000005</v>
      </c>
      <c r="AF27" s="11">
        <v>4.4450000000000003</v>
      </c>
      <c r="AG27" s="11">
        <v>4.75</v>
      </c>
      <c r="AH27" s="11">
        <v>4.4615</v>
      </c>
      <c r="AI27" s="11">
        <v>4.3650000000000002</v>
      </c>
      <c r="AJ27" s="15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9.6614282569002605E-2</v>
      </c>
      <c r="E28" s="24">
        <v>0.12816655830077761</v>
      </c>
      <c r="F28" s="24">
        <v>3.8299908616079174E-2</v>
      </c>
      <c r="G28" s="24">
        <v>9.1305304762603328E-3</v>
      </c>
      <c r="H28" s="24">
        <v>4.1069453368653301E-2</v>
      </c>
      <c r="I28" s="24">
        <v>7.0004155548261143E-2</v>
      </c>
      <c r="J28" s="24">
        <v>5.5974101154016007E-2</v>
      </c>
      <c r="K28" s="24">
        <v>2.6076809620810652E-2</v>
      </c>
      <c r="L28" s="24">
        <v>4.1311822359545947E-2</v>
      </c>
      <c r="M28" s="24">
        <v>8.0849654709631791E-2</v>
      </c>
      <c r="N28" s="24">
        <v>1.0327955589886513E-2</v>
      </c>
      <c r="O28" s="24">
        <v>1.9152176551678577</v>
      </c>
      <c r="P28" s="24">
        <v>0.12796353647296047</v>
      </c>
      <c r="Q28" s="24">
        <v>3.7237973450050414E-2</v>
      </c>
      <c r="R28" s="24">
        <v>0.21786846184490916</v>
      </c>
      <c r="S28" s="24">
        <v>1.9407902170679558E-2</v>
      </c>
      <c r="T28" s="24">
        <v>6.2423286253341752E-2</v>
      </c>
      <c r="U28" s="24">
        <v>2.9439202887759346E-2</v>
      </c>
      <c r="V28" s="24">
        <v>4.6929549289674986E-2</v>
      </c>
      <c r="W28" s="24">
        <v>7.9638349221130028E-2</v>
      </c>
      <c r="X28" s="24">
        <v>3.8124357918090483E-2</v>
      </c>
      <c r="Y28" s="24">
        <v>3.72379734500504E-2</v>
      </c>
      <c r="Z28" s="24">
        <v>0.10327955589886442</v>
      </c>
      <c r="AA28" s="24">
        <v>5.7926390071077791E-2</v>
      </c>
      <c r="AB28" s="24">
        <v>9.5428856572142964E-2</v>
      </c>
      <c r="AC28" s="24">
        <v>3.1931175988366034E-2</v>
      </c>
      <c r="AD28" s="24">
        <v>3.6555437352054722E-2</v>
      </c>
      <c r="AE28" s="24">
        <v>4.1142030414974308E-2</v>
      </c>
      <c r="AF28" s="24">
        <v>0.13761056161017096</v>
      </c>
      <c r="AG28" s="24">
        <v>0.25033311140691439</v>
      </c>
      <c r="AH28" s="24">
        <v>0.10541995383544173</v>
      </c>
      <c r="AI28" s="24">
        <v>4.3703546766824274E-2</v>
      </c>
      <c r="AJ28" s="211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2.0503273331300031E-2</v>
      </c>
      <c r="E29" s="13">
        <v>2.9084695529677216E-2</v>
      </c>
      <c r="F29" s="13">
        <v>8.5057038577965455E-3</v>
      </c>
      <c r="G29" s="13">
        <v>1.9202823505014648E-3</v>
      </c>
      <c r="H29" s="13">
        <v>8.6873513207093179E-3</v>
      </c>
      <c r="I29" s="13">
        <v>1.4818390185008211E-2</v>
      </c>
      <c r="J29" s="13">
        <v>1.1647924493604415E-2</v>
      </c>
      <c r="K29" s="13">
        <v>5.3989253873313993E-3</v>
      </c>
      <c r="L29" s="13">
        <v>8.5768489327777055E-3</v>
      </c>
      <c r="M29" s="13">
        <v>1.8465851856025534E-2</v>
      </c>
      <c r="N29" s="13">
        <v>2.2682186507803465E-3</v>
      </c>
      <c r="O29" s="13">
        <v>0.49015978207674221</v>
      </c>
      <c r="P29" s="13">
        <v>2.8721428207308202E-2</v>
      </c>
      <c r="Q29" s="13">
        <v>7.7958074215039256E-3</v>
      </c>
      <c r="R29" s="13">
        <v>4.7708422301804929E-2</v>
      </c>
      <c r="S29" s="13">
        <v>4.1573514110702378E-3</v>
      </c>
      <c r="T29" s="13">
        <v>1.3146357231311004E-2</v>
      </c>
      <c r="U29" s="13">
        <v>5.9916966528682529E-3</v>
      </c>
      <c r="V29" s="13">
        <v>9.9861763585174304E-3</v>
      </c>
      <c r="W29" s="13">
        <v>1.782948116890971E-2</v>
      </c>
      <c r="X29" s="13">
        <v>8.1473909213756537E-3</v>
      </c>
      <c r="Y29" s="13">
        <v>7.8616411224596214E-3</v>
      </c>
      <c r="Z29" s="13">
        <v>2.1576508892520423E-2</v>
      </c>
      <c r="AA29" s="13">
        <v>1.1993869156824719E-2</v>
      </c>
      <c r="AB29" s="13">
        <v>2.1525305993716458E-2</v>
      </c>
      <c r="AC29" s="13">
        <v>6.8272773120303691E-3</v>
      </c>
      <c r="AD29" s="13">
        <v>7.9184311387533249E-3</v>
      </c>
      <c r="AE29" s="13">
        <v>9.1440280963789398E-3</v>
      </c>
      <c r="AF29" s="13">
        <v>3.0912144128080334E-2</v>
      </c>
      <c r="AG29" s="13">
        <v>5.2887277057798811E-2</v>
      </c>
      <c r="AH29" s="13">
        <v>2.3754824915035503E-2</v>
      </c>
      <c r="AI29" s="13">
        <v>1.0058353686265654E-2</v>
      </c>
      <c r="AJ29" s="15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1.6249844261635671E-2</v>
      </c>
      <c r="E30" s="13">
        <v>-4.963034589613069E-2</v>
      </c>
      <c r="F30" s="13">
        <v>-2.8886838809014992E-2</v>
      </c>
      <c r="G30" s="13">
        <v>2.5447144951180389E-2</v>
      </c>
      <c r="H30" s="13">
        <v>1.9562603580039806E-2</v>
      </c>
      <c r="I30" s="13">
        <v>1.8838048225740867E-2</v>
      </c>
      <c r="J30" s="13">
        <v>3.6384577790350203E-2</v>
      </c>
      <c r="K30" s="13">
        <v>4.166840302307584E-2</v>
      </c>
      <c r="L30" s="13">
        <v>3.8792851876014334E-2</v>
      </c>
      <c r="M30" s="13">
        <v>-5.5740892083636751E-2</v>
      </c>
      <c r="N30" s="13">
        <v>-1.7999283278452682E-2</v>
      </c>
      <c r="O30" s="13">
        <v>-0.15731973635358876</v>
      </c>
      <c r="P30" s="13">
        <v>-3.9134584209355894E-2</v>
      </c>
      <c r="Q30" s="13">
        <v>3.0166198434829372E-2</v>
      </c>
      <c r="R30" s="13">
        <v>-1.5123732131391177E-2</v>
      </c>
      <c r="S30" s="13">
        <v>6.8023453649537213E-3</v>
      </c>
      <c r="T30" s="13">
        <v>2.4055652247323422E-2</v>
      </c>
      <c r="U30" s="13">
        <v>5.9640597692211195E-2</v>
      </c>
      <c r="V30" s="13">
        <v>1.3513439324876586E-2</v>
      </c>
      <c r="W30" s="13">
        <v>-3.6690365734353581E-2</v>
      </c>
      <c r="X30" s="13">
        <v>9.1746750612797801E-3</v>
      </c>
      <c r="Y30" s="13">
        <v>2.1539544993644633E-2</v>
      </c>
      <c r="Z30" s="13">
        <v>3.2322861795125668E-2</v>
      </c>
      <c r="AA30" s="13">
        <v>4.1596514244399696E-2</v>
      </c>
      <c r="AB30" s="13">
        <v>-4.3879243602007456E-2</v>
      </c>
      <c r="AC30" s="13">
        <v>8.6714536105436668E-3</v>
      </c>
      <c r="AD30" s="13">
        <v>-4.3763597192484349E-3</v>
      </c>
      <c r="AE30" s="13">
        <v>-2.9645265424052436E-2</v>
      </c>
      <c r="AF30" s="13">
        <v>-3.9925360774797691E-2</v>
      </c>
      <c r="AG30" s="13">
        <v>2.0820657206879201E-2</v>
      </c>
      <c r="AH30" s="13">
        <v>-4.2908745089874079E-2</v>
      </c>
      <c r="AI30" s="13">
        <v>-6.2929769951290626E-2</v>
      </c>
      <c r="AJ30" s="15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1.42</v>
      </c>
      <c r="F31" s="45">
        <v>0.91</v>
      </c>
      <c r="G31" s="45">
        <v>0.41</v>
      </c>
      <c r="H31" s="45">
        <v>0.27</v>
      </c>
      <c r="I31" s="45">
        <v>0.25</v>
      </c>
      <c r="J31" s="45">
        <v>0.67</v>
      </c>
      <c r="K31" s="45">
        <v>0.8</v>
      </c>
      <c r="L31" s="45">
        <v>0.73</v>
      </c>
      <c r="M31" s="45">
        <v>1.57</v>
      </c>
      <c r="N31" s="45">
        <v>0.65</v>
      </c>
      <c r="O31" s="45">
        <v>4.04</v>
      </c>
      <c r="P31" s="45">
        <v>1.1599999999999999</v>
      </c>
      <c r="Q31" s="45">
        <v>0.52</v>
      </c>
      <c r="R31" s="45">
        <v>0.57999999999999996</v>
      </c>
      <c r="S31" s="45">
        <v>0.05</v>
      </c>
      <c r="T31" s="45">
        <v>0.37</v>
      </c>
      <c r="U31" s="45">
        <v>1.24</v>
      </c>
      <c r="V31" s="45">
        <v>0.12</v>
      </c>
      <c r="W31" s="45">
        <v>1.1000000000000001</v>
      </c>
      <c r="X31" s="45">
        <v>0.01</v>
      </c>
      <c r="Y31" s="45">
        <v>0.31</v>
      </c>
      <c r="Z31" s="45">
        <v>0.57999999999999996</v>
      </c>
      <c r="AA31" s="45">
        <v>0.8</v>
      </c>
      <c r="AB31" s="45">
        <v>1.28</v>
      </c>
      <c r="AC31" s="45">
        <v>0</v>
      </c>
      <c r="AD31" s="45">
        <v>0.32</v>
      </c>
      <c r="AE31" s="45">
        <v>0.93</v>
      </c>
      <c r="AF31" s="45">
        <v>1.18</v>
      </c>
      <c r="AG31" s="45">
        <v>0.3</v>
      </c>
      <c r="AH31" s="45">
        <v>1.26</v>
      </c>
      <c r="AI31" s="45">
        <v>1.74</v>
      </c>
      <c r="AJ31" s="15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I25">
    <cfRule type="expression" dxfId="35" priority="3">
      <formula>AND($B6&lt;&gt;$B5,NOT(ISBLANK(INDIRECT(Anlyt_LabRefThisCol))))</formula>
    </cfRule>
  </conditionalFormatting>
  <conditionalFormatting sqref="C2:AI31">
    <cfRule type="expression" dxfId="34" priority="1" stopIfTrue="1">
      <formula>AND(ISBLANK(INDIRECT(Anlyt_LabRefLastCol)),ISBLANK(INDIRECT(Anlyt_LabRefThisCol)))</formula>
    </cfRule>
    <cfRule type="expression" dxfId="3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57CD-1544-4851-826A-5826CC954E9A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501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277</v>
      </c>
      <c r="F3" s="152" t="s">
        <v>278</v>
      </c>
      <c r="G3" s="152" t="s">
        <v>279</v>
      </c>
      <c r="H3" s="152" t="s">
        <v>280</v>
      </c>
      <c r="I3" s="152" t="s">
        <v>281</v>
      </c>
      <c r="J3" s="152" t="s">
        <v>282</v>
      </c>
      <c r="K3" s="152" t="s">
        <v>283</v>
      </c>
      <c r="L3" s="152" t="s">
        <v>284</v>
      </c>
      <c r="M3" s="152" t="s">
        <v>285</v>
      </c>
      <c r="N3" s="152" t="s">
        <v>286</v>
      </c>
      <c r="O3" s="152" t="s">
        <v>287</v>
      </c>
      <c r="P3" s="152" t="s">
        <v>288</v>
      </c>
      <c r="Q3" s="152" t="s">
        <v>289</v>
      </c>
      <c r="R3" s="152" t="s">
        <v>290</v>
      </c>
      <c r="S3" s="152" t="s">
        <v>291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292</v>
      </c>
      <c r="F4" s="11" t="s">
        <v>292</v>
      </c>
      <c r="G4" s="11" t="s">
        <v>292</v>
      </c>
      <c r="H4" s="11" t="s">
        <v>292</v>
      </c>
      <c r="I4" s="11" t="s">
        <v>292</v>
      </c>
      <c r="J4" s="11" t="s">
        <v>292</v>
      </c>
      <c r="K4" s="11" t="s">
        <v>292</v>
      </c>
      <c r="L4" s="11" t="s">
        <v>292</v>
      </c>
      <c r="M4" s="11" t="s">
        <v>292</v>
      </c>
      <c r="N4" s="11" t="s">
        <v>292</v>
      </c>
      <c r="O4" s="11" t="s">
        <v>292</v>
      </c>
      <c r="P4" s="11" t="s">
        <v>292</v>
      </c>
      <c r="Q4" s="11" t="s">
        <v>292</v>
      </c>
      <c r="R4" s="11" t="s">
        <v>292</v>
      </c>
      <c r="S4" s="11" t="s">
        <v>292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4.6506476197502904</v>
      </c>
      <c r="E6" s="22">
        <v>4.8230000000000004</v>
      </c>
      <c r="F6" s="22">
        <v>4.8010000000000002</v>
      </c>
      <c r="G6" s="22">
        <v>4.7619999999999996</v>
      </c>
      <c r="H6" s="22">
        <v>4.7539999999999996</v>
      </c>
      <c r="I6" s="22">
        <v>4.7130000000000001</v>
      </c>
      <c r="J6" s="22">
        <v>4.7930000000000001</v>
      </c>
      <c r="K6" s="22">
        <v>4.7720000000000002</v>
      </c>
      <c r="L6" s="22">
        <v>4.782</v>
      </c>
      <c r="M6" s="22">
        <v>4.7699999999999996</v>
      </c>
      <c r="N6" s="22">
        <v>4.75</v>
      </c>
      <c r="O6" s="22">
        <v>4.67</v>
      </c>
      <c r="P6" s="22">
        <v>4.6500000000000004</v>
      </c>
      <c r="Q6" s="22">
        <v>4.8099999999999996</v>
      </c>
      <c r="R6" s="22">
        <v>4.6669999999999998</v>
      </c>
      <c r="S6" s="22">
        <v>4.8319999999999999</v>
      </c>
      <c r="T6" s="15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4.7056686455711896</v>
      </c>
      <c r="E7" s="11">
        <v>4.7910000000000004</v>
      </c>
      <c r="F7" s="11">
        <v>4.7949999999999999</v>
      </c>
      <c r="G7" s="11">
        <v>4.95</v>
      </c>
      <c r="H7" s="11">
        <v>4.8040000000000003</v>
      </c>
      <c r="I7" s="11">
        <v>4.726</v>
      </c>
      <c r="J7" s="11">
        <v>4.6539999999999999</v>
      </c>
      <c r="K7" s="11">
        <v>4.6520000000000001</v>
      </c>
      <c r="L7" s="11">
        <v>4.6959999999999997</v>
      </c>
      <c r="M7" s="11">
        <v>4.7300000000000004</v>
      </c>
      <c r="N7" s="11">
        <v>4.75</v>
      </c>
      <c r="O7" s="11">
        <v>4.43</v>
      </c>
      <c r="P7" s="11">
        <v>4.57</v>
      </c>
      <c r="Q7" s="11">
        <v>4.74</v>
      </c>
      <c r="R7" s="11">
        <v>4.6550000000000002</v>
      </c>
      <c r="S7" s="11">
        <v>4.8680000000000003</v>
      </c>
      <c r="T7" s="15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4.5815381025965491</v>
      </c>
      <c r="E8" s="11">
        <v>4.6749999999999998</v>
      </c>
      <c r="F8" s="11">
        <v>4.8079999999999998</v>
      </c>
      <c r="G8" s="11">
        <v>4.7770000000000001</v>
      </c>
      <c r="H8" s="11">
        <v>4.7119999999999997</v>
      </c>
      <c r="I8" s="11">
        <v>4.8380000000000001</v>
      </c>
      <c r="J8" s="11">
        <v>4.5510000000000002</v>
      </c>
      <c r="K8" s="11">
        <v>4.8550000000000004</v>
      </c>
      <c r="L8" s="11">
        <v>4.7119999999999997</v>
      </c>
      <c r="M8" s="11">
        <v>4.6399999999999997</v>
      </c>
      <c r="N8" s="11">
        <v>4.7699999999999996</v>
      </c>
      <c r="O8" s="11">
        <v>4.53</v>
      </c>
      <c r="P8" s="11">
        <v>4.5199999999999996</v>
      </c>
      <c r="Q8" s="11">
        <v>4.6900000000000004</v>
      </c>
      <c r="R8" s="11">
        <v>4.7160000000000002</v>
      </c>
      <c r="S8" s="11">
        <v>4.6150000000000002</v>
      </c>
      <c r="T8" s="15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4.7325622054159027</v>
      </c>
      <c r="E9" s="11">
        <v>4.665</v>
      </c>
      <c r="F9" s="11">
        <v>4.8099999999999996</v>
      </c>
      <c r="G9" s="11">
        <v>4.8620000000000001</v>
      </c>
      <c r="H9" s="11">
        <v>4.819</v>
      </c>
      <c r="I9" s="11">
        <v>4.8780000000000001</v>
      </c>
      <c r="J9" s="11">
        <v>4.6420000000000003</v>
      </c>
      <c r="K9" s="11">
        <v>4.7969999999999997</v>
      </c>
      <c r="L9" s="11">
        <v>4.7309999999999999</v>
      </c>
      <c r="M9" s="11">
        <v>4.74</v>
      </c>
      <c r="N9" s="11">
        <v>4.99</v>
      </c>
      <c r="O9" s="11">
        <v>4.9000000000000004</v>
      </c>
      <c r="P9" s="11">
        <v>4.6399999999999997</v>
      </c>
      <c r="Q9" s="11">
        <v>4.72</v>
      </c>
      <c r="R9" s="11">
        <v>4.7190000000000003</v>
      </c>
      <c r="S9" s="11">
        <v>4.7880000000000003</v>
      </c>
      <c r="T9" s="15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4.7258444444444443</v>
      </c>
      <c r="BN9" s="28"/>
    </row>
    <row r="10" spans="1:66">
      <c r="A10" s="30"/>
      <c r="B10" s="19">
        <v>1</v>
      </c>
      <c r="C10" s="9">
        <v>5</v>
      </c>
      <c r="D10" s="10">
        <v>4.7884302958011178</v>
      </c>
      <c r="E10" s="11">
        <v>4.5270000000000001</v>
      </c>
      <c r="F10" s="11">
        <v>4.7729999999999997</v>
      </c>
      <c r="G10" s="11">
        <v>4.8970000000000002</v>
      </c>
      <c r="H10" s="11">
        <v>4.758</v>
      </c>
      <c r="I10" s="11">
        <v>4.66</v>
      </c>
      <c r="J10" s="11">
        <v>4.63</v>
      </c>
      <c r="K10" s="11">
        <v>4.5579999999999998</v>
      </c>
      <c r="L10" s="11">
        <v>4.5250000000000004</v>
      </c>
      <c r="M10" s="11">
        <v>4.7</v>
      </c>
      <c r="N10" s="11">
        <v>4.8</v>
      </c>
      <c r="O10" s="11">
        <v>4.71</v>
      </c>
      <c r="P10" s="11">
        <v>4.6500000000000004</v>
      </c>
      <c r="Q10" s="11">
        <v>4.78</v>
      </c>
      <c r="R10" s="11">
        <v>4.7290000000000001</v>
      </c>
      <c r="S10" s="11">
        <v>4.6399999999999997</v>
      </c>
      <c r="T10" s="15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4.8731152714055357</v>
      </c>
      <c r="E11" s="11">
        <v>4.5140000000000002</v>
      </c>
      <c r="F11" s="11">
        <v>4.7450000000000001</v>
      </c>
      <c r="G11" s="11">
        <v>4.8460000000000001</v>
      </c>
      <c r="H11" s="11">
        <v>4.899</v>
      </c>
      <c r="I11" s="11">
        <v>4.625</v>
      </c>
      <c r="J11" s="11">
        <v>4.67</v>
      </c>
      <c r="K11" s="11">
        <v>4.7649999999999997</v>
      </c>
      <c r="L11" s="11">
        <v>4.7919999999999998</v>
      </c>
      <c r="M11" s="11">
        <v>4.8</v>
      </c>
      <c r="N11" s="11">
        <v>4.97</v>
      </c>
      <c r="O11" s="11">
        <v>4.3899999999999997</v>
      </c>
      <c r="P11" s="11">
        <v>4.46</v>
      </c>
      <c r="Q11" s="11">
        <v>4.68</v>
      </c>
      <c r="R11" s="11">
        <v>4.7169999999999996</v>
      </c>
      <c r="S11" s="11">
        <v>4.8460000000000001</v>
      </c>
      <c r="T11" s="15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4.7030743076099997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4.5478282098262692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4.6188905506774205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4.8513394815793669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4.7110982805350288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4.8015960239101227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4.7644746664820294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4.7137340329565465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4.5893362141258365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4.8202897141594976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4.5458664738773411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4.7523684404258804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4.7544324511963767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4.7364974760377416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4.7121394231970024</v>
      </c>
      <c r="E26" s="23">
        <v>4.6658333333333335</v>
      </c>
      <c r="F26" s="23">
        <v>4.7886666666666668</v>
      </c>
      <c r="G26" s="23">
        <v>4.8489999999999993</v>
      </c>
      <c r="H26" s="23">
        <v>4.7909999999999995</v>
      </c>
      <c r="I26" s="23">
        <v>4.74</v>
      </c>
      <c r="J26" s="23">
        <v>4.6566666666666663</v>
      </c>
      <c r="K26" s="23">
        <v>4.7331666666666665</v>
      </c>
      <c r="L26" s="23">
        <v>4.7063333333333333</v>
      </c>
      <c r="M26" s="23">
        <v>4.7300000000000004</v>
      </c>
      <c r="N26" s="23">
        <v>4.8383333333333329</v>
      </c>
      <c r="O26" s="23">
        <v>4.6050000000000004</v>
      </c>
      <c r="P26" s="23">
        <v>4.581666666666667</v>
      </c>
      <c r="Q26" s="23">
        <v>4.7366666666666672</v>
      </c>
      <c r="R26" s="23">
        <v>4.7004999999999999</v>
      </c>
      <c r="S26" s="23">
        <v>4.7648333333333337</v>
      </c>
      <c r="T26" s="15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4.7231481191862246</v>
      </c>
      <c r="E27" s="11">
        <v>4.67</v>
      </c>
      <c r="F27" s="11">
        <v>4.798</v>
      </c>
      <c r="G27" s="11">
        <v>4.8540000000000001</v>
      </c>
      <c r="H27" s="11">
        <v>4.7810000000000006</v>
      </c>
      <c r="I27" s="11">
        <v>4.7195</v>
      </c>
      <c r="J27" s="11">
        <v>4.6479999999999997</v>
      </c>
      <c r="K27" s="11">
        <v>4.7684999999999995</v>
      </c>
      <c r="L27" s="11">
        <v>4.7214999999999998</v>
      </c>
      <c r="M27" s="11">
        <v>4.7350000000000003</v>
      </c>
      <c r="N27" s="11">
        <v>4.7850000000000001</v>
      </c>
      <c r="O27" s="11">
        <v>4.5999999999999996</v>
      </c>
      <c r="P27" s="11">
        <v>4.6050000000000004</v>
      </c>
      <c r="Q27" s="11">
        <v>4.7300000000000004</v>
      </c>
      <c r="R27" s="11">
        <v>4.7164999999999999</v>
      </c>
      <c r="S27" s="11">
        <v>4.8100000000000005</v>
      </c>
      <c r="T27" s="15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9.6614282569002605E-2</v>
      </c>
      <c r="E28" s="24">
        <v>0.12867076850111173</v>
      </c>
      <c r="F28" s="24">
        <v>2.5192591503588168E-2</v>
      </c>
      <c r="G28" s="24">
        <v>7.1324610058520629E-2</v>
      </c>
      <c r="H28" s="24">
        <v>6.5293184942993979E-2</v>
      </c>
      <c r="I28" s="24">
        <v>9.9194757926011415E-2</v>
      </c>
      <c r="J28" s="24">
        <v>7.8566320180257054E-2</v>
      </c>
      <c r="K28" s="24">
        <v>0.10836127844699271</v>
      </c>
      <c r="L28" s="24">
        <v>9.6636776988197587E-2</v>
      </c>
      <c r="M28" s="24">
        <v>5.585696017507575E-2</v>
      </c>
      <c r="N28" s="24">
        <v>0.11143009766964526</v>
      </c>
      <c r="O28" s="24">
        <v>0.19222382786741107</v>
      </c>
      <c r="P28" s="24">
        <v>7.9351538527407825E-2</v>
      </c>
      <c r="Q28" s="24">
        <v>5.0859282994028344E-2</v>
      </c>
      <c r="R28" s="24">
        <v>3.1175310744241187E-2</v>
      </c>
      <c r="S28" s="24">
        <v>0.10982971668299379</v>
      </c>
      <c r="T28" s="211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2.0503273331300031E-2</v>
      </c>
      <c r="E29" s="13">
        <v>2.7577232041674241E-2</v>
      </c>
      <c r="F29" s="13">
        <v>5.2608780809386396E-3</v>
      </c>
      <c r="G29" s="13">
        <v>1.4709137978659649E-2</v>
      </c>
      <c r="H29" s="13">
        <v>1.362829992548403E-2</v>
      </c>
      <c r="I29" s="13">
        <v>2.092716411941169E-2</v>
      </c>
      <c r="J29" s="13">
        <v>1.6871793882660788E-2</v>
      </c>
      <c r="K29" s="13">
        <v>2.2894033968870603E-2</v>
      </c>
      <c r="L29" s="13">
        <v>2.0533347330872777E-2</v>
      </c>
      <c r="M29" s="13">
        <v>1.1809082489445189E-2</v>
      </c>
      <c r="N29" s="13">
        <v>2.30306781266921E-2</v>
      </c>
      <c r="O29" s="13">
        <v>4.1742416475007829E-2</v>
      </c>
      <c r="P29" s="13">
        <v>1.7319360900852926E-2</v>
      </c>
      <c r="Q29" s="13">
        <v>1.0737357423088319E-2</v>
      </c>
      <c r="R29" s="13">
        <v>6.6323392711926787E-3</v>
      </c>
      <c r="S29" s="13">
        <v>2.3050064713629814E-2</v>
      </c>
      <c r="T29" s="15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-2.9000153112430649E-3</v>
      </c>
      <c r="E30" s="13">
        <v>-1.269849480163443E-2</v>
      </c>
      <c r="F30" s="13">
        <v>1.3293332643666389E-2</v>
      </c>
      <c r="G30" s="13">
        <v>2.6060010439051373E-2</v>
      </c>
      <c r="H30" s="13">
        <v>1.3787071563929665E-2</v>
      </c>
      <c r="I30" s="13">
        <v>2.9953494495986721E-3</v>
      </c>
      <c r="J30" s="13">
        <v>-1.4638183416955552E-2</v>
      </c>
      <c r="K30" s="13">
        <v>1.5493997545412697E-3</v>
      </c>
      <c r="L30" s="13">
        <v>-4.1285978284891778E-3</v>
      </c>
      <c r="M30" s="13">
        <v>8.7932550561231615E-4</v>
      </c>
      <c r="N30" s="13">
        <v>2.3802918232132431E-2</v>
      </c>
      <c r="O30" s="13">
        <v>-2.557097379421891E-2</v>
      </c>
      <c r="P30" s="13">
        <v>-3.050836299685411E-2</v>
      </c>
      <c r="Q30" s="13">
        <v>2.2900081349366275E-3</v>
      </c>
      <c r="R30" s="13">
        <v>-5.3629451291480335E-3</v>
      </c>
      <c r="S30" s="13">
        <v>8.250142243831915E-3</v>
      </c>
      <c r="T30" s="15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0.82</v>
      </c>
      <c r="F31" s="45">
        <v>0.67</v>
      </c>
      <c r="G31" s="45">
        <v>1.41</v>
      </c>
      <c r="H31" s="45">
        <v>0.7</v>
      </c>
      <c r="I31" s="45">
        <v>0.08</v>
      </c>
      <c r="J31" s="45">
        <v>0.93</v>
      </c>
      <c r="K31" s="45">
        <v>0</v>
      </c>
      <c r="L31" s="45">
        <v>0.33</v>
      </c>
      <c r="M31" s="45">
        <v>0.04</v>
      </c>
      <c r="N31" s="45">
        <v>1.28</v>
      </c>
      <c r="O31" s="45">
        <v>1.56</v>
      </c>
      <c r="P31" s="45">
        <v>1.84</v>
      </c>
      <c r="Q31" s="45">
        <v>0.04</v>
      </c>
      <c r="R31" s="45">
        <v>0.4</v>
      </c>
      <c r="S31" s="45">
        <v>0.38</v>
      </c>
      <c r="T31" s="15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32" priority="3">
      <formula>AND($B6&lt;&gt;$B5,NOT(ISBLANK(INDIRECT(Anlyt_LabRefThisCol))))</formula>
    </cfRule>
  </conditionalFormatting>
  <conditionalFormatting sqref="C2:S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87C8-346C-4A9C-81D2-21A571B4B300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13" width="11.28515625" style="2" bestFit="1" customWidth="1"/>
    <col min="14" max="15" width="11" style="2" bestFit="1" customWidth="1"/>
    <col min="16" max="22" width="11.28515625" style="2" bestFit="1" customWidth="1"/>
    <col min="23" max="24" width="11.140625" style="2" bestFit="1" customWidth="1"/>
    <col min="25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234</v>
      </c>
      <c r="F3" s="152" t="s">
        <v>237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245</v>
      </c>
      <c r="M3" s="152" t="s">
        <v>246</v>
      </c>
      <c r="N3" s="152" t="s">
        <v>247</v>
      </c>
      <c r="O3" s="152" t="s">
        <v>248</v>
      </c>
      <c r="P3" s="152" t="s">
        <v>249</v>
      </c>
      <c r="Q3" s="152" t="s">
        <v>250</v>
      </c>
      <c r="R3" s="152" t="s">
        <v>251</v>
      </c>
      <c r="S3" s="152" t="s">
        <v>253</v>
      </c>
      <c r="T3" s="152" t="s">
        <v>254</v>
      </c>
      <c r="U3" s="152" t="s">
        <v>255</v>
      </c>
      <c r="V3" s="152" t="s">
        <v>256</v>
      </c>
      <c r="W3" s="152" t="s">
        <v>257</v>
      </c>
      <c r="X3" s="152" t="s">
        <v>258</v>
      </c>
      <c r="Y3" s="152" t="s">
        <v>260</v>
      </c>
      <c r="Z3" s="152" t="s">
        <v>264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293</v>
      </c>
      <c r="F4" s="11" t="s">
        <v>294</v>
      </c>
      <c r="G4" s="11" t="s">
        <v>293</v>
      </c>
      <c r="H4" s="11" t="s">
        <v>294</v>
      </c>
      <c r="I4" s="11" t="s">
        <v>293</v>
      </c>
      <c r="J4" s="11" t="s">
        <v>293</v>
      </c>
      <c r="K4" s="11" t="s">
        <v>293</v>
      </c>
      <c r="L4" s="11" t="s">
        <v>294</v>
      </c>
      <c r="M4" s="11" t="s">
        <v>294</v>
      </c>
      <c r="N4" s="11" t="s">
        <v>294</v>
      </c>
      <c r="O4" s="11" t="s">
        <v>294</v>
      </c>
      <c r="P4" s="11" t="s">
        <v>293</v>
      </c>
      <c r="Q4" s="11" t="s">
        <v>294</v>
      </c>
      <c r="R4" s="11" t="s">
        <v>294</v>
      </c>
      <c r="S4" s="11" t="s">
        <v>294</v>
      </c>
      <c r="T4" s="11" t="s">
        <v>293</v>
      </c>
      <c r="U4" s="11" t="s">
        <v>294</v>
      </c>
      <c r="V4" s="11" t="s">
        <v>294</v>
      </c>
      <c r="W4" s="11" t="s">
        <v>294</v>
      </c>
      <c r="X4" s="11" t="s">
        <v>294</v>
      </c>
      <c r="Y4" s="11" t="s">
        <v>293</v>
      </c>
      <c r="Z4" s="11" t="s">
        <v>293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268</v>
      </c>
      <c r="F5" s="26" t="s">
        <v>117</v>
      </c>
      <c r="G5" s="26" t="s">
        <v>268</v>
      </c>
      <c r="H5" s="26" t="s">
        <v>116</v>
      </c>
      <c r="I5" s="26" t="s">
        <v>268</v>
      </c>
      <c r="J5" s="26" t="s">
        <v>116</v>
      </c>
      <c r="K5" s="26" t="s">
        <v>295</v>
      </c>
      <c r="L5" s="26" t="s">
        <v>270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117</v>
      </c>
      <c r="R5" s="26" t="s">
        <v>117</v>
      </c>
      <c r="S5" s="26" t="s">
        <v>117</v>
      </c>
      <c r="T5" s="26" t="s">
        <v>116</v>
      </c>
      <c r="U5" s="26" t="s">
        <v>117</v>
      </c>
      <c r="V5" s="26" t="s">
        <v>270</v>
      </c>
      <c r="W5" s="26" t="s">
        <v>117</v>
      </c>
      <c r="X5" s="26" t="s">
        <v>295</v>
      </c>
      <c r="Y5" s="26" t="s">
        <v>268</v>
      </c>
      <c r="Z5" s="26" t="s">
        <v>116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4.6506476197502904</v>
      </c>
      <c r="E6" s="22">
        <v>4.3</v>
      </c>
      <c r="F6" s="22" t="s">
        <v>296</v>
      </c>
      <c r="G6" s="22">
        <v>4.34</v>
      </c>
      <c r="H6" s="148">
        <v>3.6100000000000003</v>
      </c>
      <c r="I6" s="22">
        <v>4.16</v>
      </c>
      <c r="J6" s="22">
        <v>4.49</v>
      </c>
      <c r="K6" s="22">
        <v>4.41</v>
      </c>
      <c r="L6" s="22">
        <v>4.3140000000000001</v>
      </c>
      <c r="M6" s="22">
        <v>4.51</v>
      </c>
      <c r="N6" s="22">
        <v>4.38</v>
      </c>
      <c r="O6" s="22">
        <v>4.74</v>
      </c>
      <c r="P6" s="22">
        <v>4.55</v>
      </c>
      <c r="Q6" s="22">
        <v>4.8</v>
      </c>
      <c r="R6" s="22">
        <v>4.704018279637328</v>
      </c>
      <c r="S6" s="22">
        <v>4.2300000000000004</v>
      </c>
      <c r="T6" s="22">
        <v>4.3099999999999996</v>
      </c>
      <c r="U6" s="22">
        <v>4.49</v>
      </c>
      <c r="V6" s="22">
        <v>4.6524000000000001</v>
      </c>
      <c r="W6" s="22" t="s">
        <v>297</v>
      </c>
      <c r="X6" s="22" t="s">
        <v>296</v>
      </c>
      <c r="Y6" s="22">
        <v>4.55</v>
      </c>
      <c r="Z6" s="22">
        <v>4.57</v>
      </c>
      <c r="AA6" s="15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4.7056686455711896</v>
      </c>
      <c r="E7" s="11">
        <v>4.2300000000000004</v>
      </c>
      <c r="F7" s="11" t="s">
        <v>296</v>
      </c>
      <c r="G7" s="11">
        <v>4.47</v>
      </c>
      <c r="H7" s="11">
        <v>4.53</v>
      </c>
      <c r="I7" s="11">
        <v>4.24</v>
      </c>
      <c r="J7" s="11">
        <v>4.4800000000000004</v>
      </c>
      <c r="K7" s="11">
        <v>4.46</v>
      </c>
      <c r="L7" s="11">
        <v>4.3900000000000006</v>
      </c>
      <c r="M7" s="11">
        <v>4.38</v>
      </c>
      <c r="N7" s="11">
        <v>4.34</v>
      </c>
      <c r="O7" s="11">
        <v>4.8099999999999996</v>
      </c>
      <c r="P7" s="11">
        <v>4.1900000000000004</v>
      </c>
      <c r="Q7" s="11">
        <v>4.68</v>
      </c>
      <c r="R7" s="11">
        <v>4.6384608980784696</v>
      </c>
      <c r="S7" s="11">
        <v>4.2960000000000003</v>
      </c>
      <c r="T7" s="11">
        <v>4.33</v>
      </c>
      <c r="U7" s="11">
        <v>4.4400000000000004</v>
      </c>
      <c r="V7" s="11">
        <v>4.4767999999999999</v>
      </c>
      <c r="W7" s="11" t="s">
        <v>297</v>
      </c>
      <c r="X7" s="11" t="s">
        <v>296</v>
      </c>
      <c r="Y7" s="11">
        <v>4.45</v>
      </c>
      <c r="Z7" s="11">
        <v>4.0599999999999996</v>
      </c>
      <c r="AA7" s="15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4.5815381025965491</v>
      </c>
      <c r="E8" s="11">
        <v>4.45</v>
      </c>
      <c r="F8" s="11" t="s">
        <v>296</v>
      </c>
      <c r="G8" s="11">
        <v>4.46</v>
      </c>
      <c r="H8" s="11">
        <v>4.78</v>
      </c>
      <c r="I8" s="11">
        <v>4.1900000000000004</v>
      </c>
      <c r="J8" s="11">
        <v>4.5</v>
      </c>
      <c r="K8" s="11">
        <v>4.3899999999999997</v>
      </c>
      <c r="L8" s="11">
        <v>4.5229999999999997</v>
      </c>
      <c r="M8" s="11">
        <v>4.74</v>
      </c>
      <c r="N8" s="11">
        <v>4.57</v>
      </c>
      <c r="O8" s="11">
        <v>4.74</v>
      </c>
      <c r="P8" s="11">
        <v>4.28</v>
      </c>
      <c r="Q8" s="11">
        <v>4.63</v>
      </c>
      <c r="R8" s="11">
        <v>4.7184032895856998</v>
      </c>
      <c r="S8" s="11">
        <v>4.1870000000000003</v>
      </c>
      <c r="T8" s="11">
        <v>4.33</v>
      </c>
      <c r="U8" s="11">
        <v>4.4400000000000004</v>
      </c>
      <c r="V8" s="11">
        <v>4.4424999999999999</v>
      </c>
      <c r="W8" s="11" t="s">
        <v>297</v>
      </c>
      <c r="X8" s="11" t="s">
        <v>296</v>
      </c>
      <c r="Y8" s="11">
        <v>4.6399999999999997</v>
      </c>
      <c r="Z8" s="11">
        <v>4.32</v>
      </c>
      <c r="AA8" s="15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4.7325622054159027</v>
      </c>
      <c r="E9" s="11">
        <v>4.4800000000000004</v>
      </c>
      <c r="F9" s="11" t="s">
        <v>296</v>
      </c>
      <c r="G9" s="11">
        <v>4.42</v>
      </c>
      <c r="H9" s="11">
        <v>4.3499999999999996</v>
      </c>
      <c r="I9" s="11">
        <v>4.21</v>
      </c>
      <c r="J9" s="11">
        <v>4.5</v>
      </c>
      <c r="K9" s="11">
        <v>4.45</v>
      </c>
      <c r="L9" s="11">
        <v>4.3919999999999995</v>
      </c>
      <c r="M9" s="11">
        <v>4.76</v>
      </c>
      <c r="N9" s="11">
        <v>4.3</v>
      </c>
      <c r="O9" s="11">
        <v>4.7699999999999996</v>
      </c>
      <c r="P9" s="11">
        <v>4.47</v>
      </c>
      <c r="Q9" s="11">
        <v>4.9000000000000004</v>
      </c>
      <c r="R9" s="11">
        <v>4.6440922780857008</v>
      </c>
      <c r="S9" s="11">
        <v>4.16</v>
      </c>
      <c r="T9" s="11">
        <v>4.3</v>
      </c>
      <c r="U9" s="11">
        <v>4.33</v>
      </c>
      <c r="V9" s="11">
        <v>4.2981000000000007</v>
      </c>
      <c r="W9" s="11" t="s">
        <v>297</v>
      </c>
      <c r="X9" s="11" t="s">
        <v>296</v>
      </c>
      <c r="Y9" s="11">
        <v>4.4400000000000004</v>
      </c>
      <c r="Z9" s="11">
        <v>4.24</v>
      </c>
      <c r="AA9" s="15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4.4416950685531456</v>
      </c>
      <c r="BN9" s="28"/>
    </row>
    <row r="10" spans="1:66">
      <c r="A10" s="30"/>
      <c r="B10" s="19">
        <v>1</v>
      </c>
      <c r="C10" s="9">
        <v>5</v>
      </c>
      <c r="D10" s="10">
        <v>4.7884302958011178</v>
      </c>
      <c r="E10" s="11">
        <v>4.26</v>
      </c>
      <c r="F10" s="11" t="s">
        <v>296</v>
      </c>
      <c r="G10" s="11">
        <v>4.59</v>
      </c>
      <c r="H10" s="11">
        <v>4.49</v>
      </c>
      <c r="I10" s="11">
        <v>4.0999999999999996</v>
      </c>
      <c r="J10" s="11">
        <v>4.4800000000000004</v>
      </c>
      <c r="K10" s="11">
        <v>4.3499999999999996</v>
      </c>
      <c r="L10" s="11">
        <v>4.3660000000000005</v>
      </c>
      <c r="M10" s="11">
        <v>4.7699999999999996</v>
      </c>
      <c r="N10" s="11">
        <v>4.3099999999999996</v>
      </c>
      <c r="O10" s="11">
        <v>4.8</v>
      </c>
      <c r="P10" s="11">
        <v>4.1100000000000003</v>
      </c>
      <c r="Q10" s="11">
        <v>4.41</v>
      </c>
      <c r="R10" s="11">
        <v>4.7004785838857011</v>
      </c>
      <c r="S10" s="11">
        <v>4.2910000000000004</v>
      </c>
      <c r="T10" s="11">
        <v>4.3099999999999996</v>
      </c>
      <c r="U10" s="11">
        <v>4.42</v>
      </c>
      <c r="V10" s="11">
        <v>4.16</v>
      </c>
      <c r="W10" s="11" t="s">
        <v>297</v>
      </c>
      <c r="X10" s="11" t="s">
        <v>296</v>
      </c>
      <c r="Y10" s="11">
        <v>4.5599999999999996</v>
      </c>
      <c r="Z10" s="11">
        <v>4.3499999999999996</v>
      </c>
      <c r="AA10" s="15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4.8731152714055357</v>
      </c>
      <c r="E11" s="11">
        <v>4.41</v>
      </c>
      <c r="F11" s="11" t="s">
        <v>296</v>
      </c>
      <c r="G11" s="11">
        <v>4.57</v>
      </c>
      <c r="H11" s="11">
        <v>4.4800000000000004</v>
      </c>
      <c r="I11" s="11">
        <v>4.08</v>
      </c>
      <c r="J11" s="11">
        <v>4.49</v>
      </c>
      <c r="K11" s="11">
        <v>4.41</v>
      </c>
      <c r="L11" s="11">
        <v>4.3079999999999998</v>
      </c>
      <c r="M11" s="11">
        <v>4.5999999999999996</v>
      </c>
      <c r="N11" s="11">
        <v>4.26</v>
      </c>
      <c r="O11" s="11">
        <v>4.8499999999999996</v>
      </c>
      <c r="P11" s="11">
        <v>4</v>
      </c>
      <c r="Q11" s="11">
        <v>4.67</v>
      </c>
      <c r="R11" s="11">
        <v>4.7198844857857001</v>
      </c>
      <c r="S11" s="11">
        <v>4.1719999999999997</v>
      </c>
      <c r="T11" s="11">
        <v>4.3099999999999996</v>
      </c>
      <c r="U11" s="11">
        <v>4.45</v>
      </c>
      <c r="V11" s="11">
        <v>4.4831000000000003</v>
      </c>
      <c r="W11" s="11" t="s">
        <v>297</v>
      </c>
      <c r="X11" s="11" t="s">
        <v>296</v>
      </c>
      <c r="Y11" s="11">
        <v>4.5999999999999996</v>
      </c>
      <c r="Z11" s="11">
        <v>4</v>
      </c>
      <c r="AA11" s="15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4.7030743076099997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4.5478282098262692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4.6188905506774205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4.8513394815793669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4.7110982805350288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4.8015960239101227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4.7644746664820294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4.7137340329565465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4.5893362141258365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4.8202897141594976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4.5458664738773411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4.7523684404258804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4.7544324511963767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4.7364974760377416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4.7121394231970024</v>
      </c>
      <c r="E26" s="23">
        <v>4.3549999999999995</v>
      </c>
      <c r="F26" s="23" t="s">
        <v>757</v>
      </c>
      <c r="G26" s="23">
        <v>4.4749999999999996</v>
      </c>
      <c r="H26" s="23">
        <v>4.373333333333334</v>
      </c>
      <c r="I26" s="23">
        <v>4.1633333333333331</v>
      </c>
      <c r="J26" s="23">
        <v>4.4899999999999993</v>
      </c>
      <c r="K26" s="23">
        <v>4.4116666666666671</v>
      </c>
      <c r="L26" s="23">
        <v>4.3821666666666665</v>
      </c>
      <c r="M26" s="23">
        <v>4.626666666666666</v>
      </c>
      <c r="N26" s="23">
        <v>4.3599999999999994</v>
      </c>
      <c r="O26" s="23">
        <v>4.7850000000000001</v>
      </c>
      <c r="P26" s="23">
        <v>4.2666666666666666</v>
      </c>
      <c r="Q26" s="23">
        <v>4.6816666666666658</v>
      </c>
      <c r="R26" s="23">
        <v>4.6875563025097664</v>
      </c>
      <c r="S26" s="23">
        <v>4.222666666666667</v>
      </c>
      <c r="T26" s="23">
        <v>4.3149999999999995</v>
      </c>
      <c r="U26" s="23">
        <v>4.4283333333333337</v>
      </c>
      <c r="V26" s="23">
        <v>4.4188166666666673</v>
      </c>
      <c r="W26" s="23" t="s">
        <v>757</v>
      </c>
      <c r="X26" s="23" t="s">
        <v>757</v>
      </c>
      <c r="Y26" s="23">
        <v>4.54</v>
      </c>
      <c r="Z26" s="23">
        <v>4.2566666666666668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4.7231481191862246</v>
      </c>
      <c r="E27" s="11">
        <v>4.3550000000000004</v>
      </c>
      <c r="F27" s="11" t="s">
        <v>757</v>
      </c>
      <c r="G27" s="11">
        <v>4.4649999999999999</v>
      </c>
      <c r="H27" s="11">
        <v>4.4850000000000003</v>
      </c>
      <c r="I27" s="11">
        <v>4.1750000000000007</v>
      </c>
      <c r="J27" s="11">
        <v>4.49</v>
      </c>
      <c r="K27" s="11">
        <v>4.41</v>
      </c>
      <c r="L27" s="11">
        <v>4.3780000000000001</v>
      </c>
      <c r="M27" s="11">
        <v>4.67</v>
      </c>
      <c r="N27" s="11">
        <v>4.3249999999999993</v>
      </c>
      <c r="O27" s="11">
        <v>4.7850000000000001</v>
      </c>
      <c r="P27" s="11">
        <v>4.2350000000000003</v>
      </c>
      <c r="Q27" s="11">
        <v>4.6749999999999998</v>
      </c>
      <c r="R27" s="11">
        <v>4.7022484317615145</v>
      </c>
      <c r="S27" s="11">
        <v>4.2085000000000008</v>
      </c>
      <c r="T27" s="11">
        <v>4.3099999999999996</v>
      </c>
      <c r="U27" s="11">
        <v>4.4400000000000004</v>
      </c>
      <c r="V27" s="11">
        <v>4.4596499999999999</v>
      </c>
      <c r="W27" s="11" t="s">
        <v>757</v>
      </c>
      <c r="X27" s="11" t="s">
        <v>757</v>
      </c>
      <c r="Y27" s="11">
        <v>4.5549999999999997</v>
      </c>
      <c r="Z27" s="11">
        <v>4.28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9.6614282569002605E-2</v>
      </c>
      <c r="E28" s="24">
        <v>0.10521406750050119</v>
      </c>
      <c r="F28" s="24" t="s">
        <v>757</v>
      </c>
      <c r="G28" s="24">
        <v>9.3541434669348611E-2</v>
      </c>
      <c r="H28" s="24">
        <v>0.39953306079305462</v>
      </c>
      <c r="I28" s="24">
        <v>6.2822501276745449E-2</v>
      </c>
      <c r="J28" s="24">
        <v>8.9442719099989687E-3</v>
      </c>
      <c r="K28" s="24">
        <v>4.0207793606049563E-2</v>
      </c>
      <c r="L28" s="24">
        <v>7.7975423478597719E-2</v>
      </c>
      <c r="M28" s="24">
        <v>0.1589549202342182</v>
      </c>
      <c r="N28" s="24">
        <v>0.1104536101718728</v>
      </c>
      <c r="O28" s="24">
        <v>4.3243496620879084E-2</v>
      </c>
      <c r="P28" s="24">
        <v>0.21134489978863127</v>
      </c>
      <c r="Q28" s="24">
        <v>0.16630293643428753</v>
      </c>
      <c r="R28" s="24">
        <v>3.6699074233284723E-2</v>
      </c>
      <c r="S28" s="24">
        <v>5.977847996283181E-2</v>
      </c>
      <c r="T28" s="24">
        <v>1.2247448713916064E-2</v>
      </c>
      <c r="U28" s="24">
        <v>5.3447793842839521E-2</v>
      </c>
      <c r="V28" s="24">
        <v>0.16980875615428853</v>
      </c>
      <c r="W28" s="24" t="s">
        <v>757</v>
      </c>
      <c r="X28" s="24" t="s">
        <v>757</v>
      </c>
      <c r="Y28" s="24">
        <v>8.0249610590955228E-2</v>
      </c>
      <c r="Z28" s="24">
        <v>0.20771775722519903</v>
      </c>
      <c r="AA28" s="211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56"/>
    </row>
    <row r="29" spans="1:65">
      <c r="A29" s="30"/>
      <c r="B29" s="3" t="s">
        <v>87</v>
      </c>
      <c r="C29" s="29"/>
      <c r="D29" s="13">
        <v>2.0503273331300031E-2</v>
      </c>
      <c r="E29" s="13">
        <v>2.4159372560390632E-2</v>
      </c>
      <c r="F29" s="13" t="s">
        <v>757</v>
      </c>
      <c r="G29" s="13">
        <v>2.0903113892591869E-2</v>
      </c>
      <c r="H29" s="13">
        <v>9.1356644998411868E-2</v>
      </c>
      <c r="I29" s="13">
        <v>1.5089471883926049E-2</v>
      </c>
      <c r="J29" s="13">
        <v>1.9920427416478775E-3</v>
      </c>
      <c r="K29" s="13">
        <v>9.1139690833508639E-3</v>
      </c>
      <c r="L29" s="13">
        <v>1.7793805989106848E-2</v>
      </c>
      <c r="M29" s="13">
        <v>3.4356250771084632E-2</v>
      </c>
      <c r="N29" s="13">
        <v>2.5333396828411195E-2</v>
      </c>
      <c r="O29" s="13">
        <v>9.0373033690447409E-3</v>
      </c>
      <c r="P29" s="13">
        <v>4.9533960887960457E-2</v>
      </c>
      <c r="Q29" s="13">
        <v>3.5522165133703293E-2</v>
      </c>
      <c r="R29" s="13">
        <v>7.8290418002308921E-3</v>
      </c>
      <c r="S29" s="13">
        <v>1.4156570878472956E-2</v>
      </c>
      <c r="T29" s="13">
        <v>2.8383426915216839E-3</v>
      </c>
      <c r="U29" s="13">
        <v>1.2069505572338619E-2</v>
      </c>
      <c r="V29" s="13">
        <v>3.8428558811964407E-2</v>
      </c>
      <c r="W29" s="13" t="s">
        <v>757</v>
      </c>
      <c r="X29" s="13" t="s">
        <v>757</v>
      </c>
      <c r="Y29" s="13">
        <v>1.7676125680827142E-2</v>
      </c>
      <c r="Z29" s="13">
        <v>4.8798220178198674E-2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6.088764547539105E-2</v>
      </c>
      <c r="E30" s="13">
        <v>-1.9518464733641938E-2</v>
      </c>
      <c r="F30" s="13" t="s">
        <v>757</v>
      </c>
      <c r="G30" s="13">
        <v>7.4982480635941151E-3</v>
      </c>
      <c r="H30" s="13">
        <v>-1.5390911389619566E-2</v>
      </c>
      <c r="I30" s="13">
        <v>-6.267015878478277E-2</v>
      </c>
      <c r="J30" s="13">
        <v>1.0875337163248622E-2</v>
      </c>
      <c r="K30" s="13">
        <v>-6.760572579391444E-3</v>
      </c>
      <c r="L30" s="13">
        <v>-1.3402181142045388E-2</v>
      </c>
      <c r="M30" s="13">
        <v>4.1644371182322892E-2</v>
      </c>
      <c r="N30" s="13">
        <v>-1.8392768367090473E-2</v>
      </c>
      <c r="O30" s="13">
        <v>7.7291422789787401E-2</v>
      </c>
      <c r="P30" s="13">
        <v>-3.9405767209385045E-2</v>
      </c>
      <c r="Q30" s="13">
        <v>5.4027031214389343E-2</v>
      </c>
      <c r="R30" s="13">
        <v>5.5353019548167293E-2</v>
      </c>
      <c r="S30" s="13">
        <v>-4.9311895235038206E-2</v>
      </c>
      <c r="T30" s="13">
        <v>-2.8524035666053993E-2</v>
      </c>
      <c r="U30" s="13">
        <v>-3.0082513575531156E-3</v>
      </c>
      <c r="V30" s="13">
        <v>-5.1508267752227166E-3</v>
      </c>
      <c r="W30" s="13" t="s">
        <v>757</v>
      </c>
      <c r="X30" s="13" t="s">
        <v>757</v>
      </c>
      <c r="Y30" s="13">
        <v>2.2132300828763718E-2</v>
      </c>
      <c r="Z30" s="13">
        <v>-4.1657159942488087E-2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0.4</v>
      </c>
      <c r="F31" s="45" t="s">
        <v>276</v>
      </c>
      <c r="G31" s="45">
        <v>0.44</v>
      </c>
      <c r="H31" s="45">
        <v>0.27</v>
      </c>
      <c r="I31" s="45">
        <v>1.73</v>
      </c>
      <c r="J31" s="45">
        <v>0.55000000000000004</v>
      </c>
      <c r="K31" s="45">
        <v>0</v>
      </c>
      <c r="L31" s="45">
        <v>0.21</v>
      </c>
      <c r="M31" s="45">
        <v>1.5</v>
      </c>
      <c r="N31" s="45">
        <v>0.36</v>
      </c>
      <c r="O31" s="45">
        <v>2.6</v>
      </c>
      <c r="P31" s="45">
        <v>1.01</v>
      </c>
      <c r="Q31" s="45">
        <v>1.88</v>
      </c>
      <c r="R31" s="45">
        <v>1.92</v>
      </c>
      <c r="S31" s="45">
        <v>1.32</v>
      </c>
      <c r="T31" s="45">
        <v>0.67</v>
      </c>
      <c r="U31" s="45">
        <v>0.12</v>
      </c>
      <c r="V31" s="45">
        <v>0.05</v>
      </c>
      <c r="W31" s="45" t="s">
        <v>276</v>
      </c>
      <c r="X31" s="45" t="s">
        <v>276</v>
      </c>
      <c r="Y31" s="45">
        <v>0.9</v>
      </c>
      <c r="Z31" s="45">
        <v>1.08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9" priority="3">
      <formula>AND($B6&lt;&gt;$B5,NOT(ISBLANK(INDIRECT(Anlyt_LabRefThisCol))))</formula>
    </cfRule>
  </conditionalFormatting>
  <conditionalFormatting sqref="C2:Z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IRC</vt:lpstr>
      <vt:lpstr>Fusion XRF</vt:lpstr>
      <vt:lpstr>Thermograv</vt:lpstr>
      <vt:lpstr>Laser Ablation</vt:lpstr>
      <vt:lpstr>PF ICP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2025-11-13T01:01:59Z</dcterms:modified>
</cp:coreProperties>
</file>