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5 230 Frogs Legs JN1495\DataPacks\R4\"/>
    </mc:Choice>
  </mc:AlternateContent>
  <xr:revisionPtr revIDLastSave="0" documentId="8_{9A322B4E-964F-41D3-8AEA-C786D5957EF6}" xr6:coauthVersionLast="47" xr6:coauthVersionMax="47" xr10:uidLastSave="{00000000-0000-0000-0000-000000000000}"/>
  <bookViews>
    <workbookView xWindow="-120" yWindow="-120" windowWidth="29040" windowHeight="15720" tabRatio="956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Upscaled Metrics" sheetId="47895" r:id="rId6"/>
    <sheet name="Fire Assay" sheetId="47896" r:id="rId7"/>
    <sheet name="AR Digest 10-50g" sheetId="47897" r:id="rId8"/>
    <sheet name="CNL" sheetId="47898" r:id="rId9"/>
    <sheet name="PA" sheetId="47899" r:id="rId10"/>
    <sheet name="Aqua Regia" sheetId="47900" r:id="rId11"/>
    <sheet name="Fusion XRF" sheetId="47901" r:id="rId12"/>
    <sheet name="4-Acid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6" i="47895" s="1"/>
  <c r="J5" i="47895"/>
  <c r="J9" i="47895"/>
  <c r="J13" i="47895"/>
  <c r="J17" i="47895"/>
  <c r="J3" i="47895"/>
  <c r="J6" i="47895"/>
  <c r="J10" i="47895"/>
  <c r="J14" i="47895"/>
  <c r="J18" i="47895"/>
  <c r="J20" i="47895" l="1"/>
  <c r="J4" i="47895"/>
  <c r="J11" i="47895"/>
  <c r="J19" i="47895"/>
  <c r="J15" i="47895"/>
  <c r="J7" i="47895"/>
  <c r="J22" i="47895"/>
  <c r="J12" i="47895"/>
  <c r="J8" i="47895"/>
  <c r="J21" i="47895"/>
  <c r="J23" i="47895"/>
  <c r="J24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84575BA-CDC1-40F2-891C-A9EE99BB50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0A06FD20-0F63-4B07-86F8-FCD3C6ABE2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895631A7-BC08-434A-89C3-6B00AFEEE7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7647A7D-2DBD-439F-B5A5-E628EFED9A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B51920DB-37CA-40E8-BF93-D1BBA53AAA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25399D80-7027-48F5-87FC-B1AB6A0E4C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212520F9-8718-488E-A823-713F967F93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04E17DC-B4B9-45D0-A209-1DDA85F6D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97CA2130-CCDC-4A11-9924-7A5F684238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D1528C5D-BA3E-4878-AD1E-78404A58BB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D9D5B2A-470F-4FA2-A4B3-CC78219AB8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05E4427-29BA-4951-A3F7-D207AB358E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3059361E-9D47-4310-9258-2AF7CB13D6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1095AF1B-E14E-4DBF-A563-6B939849F8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B2C5C0A-A481-49BA-AA51-2E283DED2C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7745C95D-65E3-49A8-BD92-7A225522A0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1249F6D4-510C-4CC0-89A4-B67C96D3F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6B18EDF2-9201-44D5-8BED-0AE7FC4692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E36FD884-CDA0-4EA3-8700-9326128A20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E7235A10-D577-4299-A41A-043AE824A2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F6C15A82-5E4C-496C-81F7-D58DEB9010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649CDB5-A391-4AB4-8933-6A0A9C6B18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17644397-F319-41A7-AD04-45769F660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AA1DC279-25EA-4D8B-B719-3AE90B5281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84708ACD-BFE7-4874-8FF4-9239482CA5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C3CDA167-EEFF-4A8A-8ACC-7FF31F71DF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F20C09DB-CE6B-43D0-99BC-BEE79FC59F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A63925CB-4D1C-4D1D-98F6-80FF43D59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6D641EA5-4A69-489B-96D2-57406C70B0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EB4B4E8-8858-44BB-8759-B8EC13DFB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8EC779E6-5126-4AB7-A043-4EF28B0E8C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FEF3F3F2-44A1-420C-B3B4-1442E1759D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F422DDE7-7856-4D9B-92E0-DE5E60442B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B178FB82-9DF6-4BF8-BBDF-7ECE84BCB3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F9A383BF-23AD-4569-8E1D-B9BBCC60E8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7A7A57B8-0E1C-40F3-8E8A-FC755106A0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FF027F7F-B62A-4023-ADEA-250F587B48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6BDD3EDE-523F-43D8-BE93-E202164234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10FB0257-9C42-4BC7-B7AE-33C5A5D685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98D79576-F3C8-4C27-9826-D90A00FED8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5780EB2B-95D5-4905-A309-169CD3EA32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36B7EE38-4D2C-45F8-A423-5450010613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FC98E5F-A1E9-491D-BA83-DFBCA265CB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6E8A2A9-729F-489D-A560-5337E7A213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626B8F3C-EDEB-424E-ACC7-4AE389E42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98ACCF0B-85C6-4B9F-8FC8-C62A0B6276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7CE9C64-BA5C-4486-8914-A3F7826DF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B95EF3B-706E-4A82-A898-3E1B6D492E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4218E2DD-DEFC-4642-B17D-15C063E674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83709BE7-390E-48AE-B743-F889D1BA16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AACB38B9-897D-4A33-9399-7514196299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0CAB8B0E-5EB1-4949-9A83-98997DE443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541F3835-BECA-481C-9FF4-185F3E84C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24D07590-8A21-40C1-8158-CFFC24B6E0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E02D8824-BF08-436A-8A8C-280A3CE2F6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89CC2D2-2DC5-4D74-90E5-B443D6B1D3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3BB1927D-AB55-4F72-92B0-1ACE9C8B53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67E93DC9-DC2E-41C3-8639-399E2CB5C9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CAD43C14-D85A-4914-953C-B7C79FA886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28602444-D21B-4A4F-8F45-B8A5FEB789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33B761E2-2179-49BD-8331-E4908D9A91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0BF6AF59-386E-42D7-82B1-6F38E7BCC1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72986D36-6EFF-4585-805C-3D157DBF89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2FD91B52-02F1-4610-A461-C9C322C75F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D7108126-5616-489D-83DF-E96D4DCB22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5D0782A0-8982-4A05-B751-DA9D601054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75D6DE83-14A7-4063-BC2B-450724CCC2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568668FB-B161-497E-A2AC-AB0BCEAEC2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66F5B3BF-1DC4-4D79-B848-7EC89E1988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F9A04C5C-A390-49AD-8E52-9943218B9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B0F963AE-7CF0-4651-AD3A-1FD505567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41D53528-F0C3-423E-9615-1D4AB40C03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3378D53E-D8F7-422C-B21D-0208CD5427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3" authorId="0" shapeId="0" xr:uid="{8BB811FC-4880-4AC7-BAE2-D7F0F43179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2" authorId="0" shapeId="0" xr:uid="{4F1440EB-9358-4271-8C9B-F6BA1927B2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0" authorId="0" shapeId="0" xr:uid="{8623A13A-44C0-4D19-BC9A-34A5339CFC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9" authorId="0" shapeId="0" xr:uid="{49E98001-E5D6-456B-8F3C-FAA8993BDF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7" authorId="0" shapeId="0" xr:uid="{306112B7-E7E1-4D05-8405-85FF29D700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0D6A100D-EF92-4C7D-88CD-D16517EB4C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4" authorId="0" shapeId="0" xr:uid="{1CE3DDEF-6127-4E34-8DCE-D6A9D62FD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2" authorId="0" shapeId="0" xr:uid="{68F2DB19-2AD4-4415-9381-D617A696BB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1DC4CE28-8CE3-4101-B22E-D944FF1407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9" authorId="0" shapeId="0" xr:uid="{10BC24B7-BFEC-4E23-BC6B-721AA19D94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7" authorId="0" shapeId="0" xr:uid="{6BC1452E-A438-4B9F-A81F-66AC7C3131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6" authorId="0" shapeId="0" xr:uid="{739C08C8-427E-41DD-8CE9-516D479FE1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5" authorId="0" shapeId="0" xr:uid="{0E2DE0D7-4E85-49E2-B4CB-57AB85D5E6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4" authorId="0" shapeId="0" xr:uid="{E1394175-E8B8-4AF1-8D90-BF885B636B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2" authorId="0" shapeId="0" xr:uid="{5F8E4851-6943-478D-8B85-ADDB1B0F71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0" authorId="0" shapeId="0" xr:uid="{A5389440-381F-469D-AF26-6C293AE965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9" authorId="0" shapeId="0" xr:uid="{FE8F9C71-E960-4A20-8CEB-E85EF13D3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8" authorId="0" shapeId="0" xr:uid="{F33F6918-2623-403C-822D-282AE41BF4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6" authorId="0" shapeId="0" xr:uid="{B36B3E85-702E-4E52-BAEE-2C8F04168D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4" authorId="0" shapeId="0" xr:uid="{F9B4AEF1-6AC7-4C73-A38E-2644D8B17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2" authorId="0" shapeId="0" xr:uid="{CDFAB658-B8D9-4439-AD8B-C5D8B853EA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0" authorId="0" shapeId="0" xr:uid="{92AD77DB-937D-496B-B810-AC6DAE34B8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B1AA67A4-5C6B-4FA8-BA5D-C83CF64A88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4D6A6A87-D489-4218-B735-155E948151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87F40EE8-433C-46F4-A144-1FFFA92950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AA7D6872-ED93-4DF4-93E2-3CD9012C9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D9E37835-91C8-45B5-8996-BFD68F2DA7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3DC81C80-A7C3-40F5-8272-C20249C521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3957B6AD-99FB-48A1-A837-FC7AFDFAFF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 shapeId="0" xr:uid="{79F3D208-BDC4-40FF-87AC-1CA9D79DB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31560635-B425-4F38-B485-0F112A7F8A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F6499A70-D37D-473B-817E-4F4E2B2FBA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2CF52552-B3A7-48C7-8FDC-48244FE0B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0" authorId="0" shapeId="0" xr:uid="{91BB738F-B89F-4286-BFDE-3DA190FC72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 xr:uid="{13820838-9851-464F-A190-D7B9F16AAD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 xr:uid="{AEE49A59-0434-46C9-9B80-37161DB93C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 xr:uid="{E7247654-88A0-42CE-B9C0-2B375BDCA1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 xr:uid="{2F48DDEE-D398-436A-9A35-937489CD25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2" authorId="0" shapeId="0" xr:uid="{0D6F084C-6416-4937-ADA4-3BE940CDFB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 xr:uid="{AE5E81D1-7543-4F31-BD87-3EAB9D66FF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 xr:uid="{EB6611ED-B0AF-4D85-9688-9D5C010C3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 shapeId="0" xr:uid="{39093427-70CA-42ED-87AE-B4CECAB6DC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 xr:uid="{4A2C24E4-EAB1-4D8A-A442-EAD1E400D4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4" authorId="0" shapeId="0" xr:uid="{4398847F-C5FC-4C05-BC69-AA32DFAC4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2" authorId="0" shapeId="0" xr:uid="{A32FD274-5D60-4C76-9243-778C80296E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1" authorId="0" shapeId="0" xr:uid="{77CD433E-2B77-491E-B3EB-3D386107FE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0" authorId="0" shapeId="0" xr:uid="{B9700E91-E496-447D-A294-D99686CC36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8" authorId="0" shapeId="0" xr:uid="{FBA5ADDD-F0BD-4389-BB30-8F2517CFB2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6" authorId="0" shapeId="0" xr:uid="{9AFA7567-73DF-4B63-9235-C480433371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DDAE759-3A0A-491A-96F7-FE4559F10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5A718F70-3D30-45CE-B3F0-EFC4C1CE89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E67C080F-56EE-45ED-9930-E7958B4DE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87218376-2219-4EC9-85D6-0E045A7B0E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312E60D7-EC55-43E6-AEC7-1D81378F91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1C71FDBC-30AD-42AA-B222-BD405D3A02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59FF02F0-E568-4579-9487-F5B1D899A0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D8BD36F5-A22A-4415-BAA8-344D226EEB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DA69D6B5-210D-4ED4-8165-6C9E926877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AA3ED864-B4D9-4C2A-BAE3-05305233F5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B769825A-2EA2-4D76-8CD4-D0A322B71F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A33A30E-9A34-47B4-9E18-AAD8FC4ED8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D5AF3A76-34D5-4967-AE0F-6C02313443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2DAF5A31-222A-4295-82D6-15D783D30F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69A2E649-D645-496D-9A90-42DFFE991A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0AE0AC9D-24D8-47ED-9AAB-8F6A29493D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3BF149C1-0B3F-4D77-8708-46233D52C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 xr:uid="{AE9BAB88-4816-4C67-9458-C18BC8050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D469F5CA-DE34-416D-9923-A8CAE0A57B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C0EB59D6-922F-4CE9-98F7-7959E6C7B3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0F9EF31C-9F81-43D7-A338-A6AB1E9031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9888D00F-3A47-4054-81B0-B841E10C4E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 xr:uid="{A4F0A139-803D-4F9B-9F77-9D27098D38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C5FB8189-ED40-43B1-BD2F-A927ED7F6A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8" authorId="0" shapeId="0" xr:uid="{5F0C5CB7-D210-4DAD-80E5-493C3B0FC4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6" authorId="0" shapeId="0" xr:uid="{ECA12D08-24C8-4A41-B56E-F5AD06A410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4" authorId="0" shapeId="0" xr:uid="{1921B90F-6CD5-44EC-97C2-FC74B387E9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2" authorId="0" shapeId="0" xr:uid="{AB4CEFC5-29DA-4394-A7E5-DC9C3F745B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1" authorId="0" shapeId="0" xr:uid="{13DB7632-D71D-44EE-A1DD-39EA589F0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A7BE7288-84B1-4AA2-8C5C-C7415CE8CB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8" authorId="0" shapeId="0" xr:uid="{668069E7-E184-4833-90F8-19D070B014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6" authorId="0" shapeId="0" xr:uid="{881909A7-2666-4C08-900D-FE3AB3AF71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4" authorId="0" shapeId="0" xr:uid="{3510958C-A821-472F-AEF9-D22D228218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15678659-10E8-43CD-872F-F9D819F805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8A67619E-9DD0-4B9D-B282-13A330FB31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3D761A14-AA9C-4FAE-AFDC-D733ADFE58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C096244A-CF61-47E1-85F3-6BF27875FA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92677334-31FA-4D3E-8534-F1798E9B5E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7CEB0F86-16DD-415A-B52C-090B516C81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3" authorId="0" shapeId="0" xr:uid="{A31ADA3C-1AFE-4B17-A125-BBF66393A4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2" authorId="0" shapeId="0" xr:uid="{003C70A4-70EA-46EF-9EC7-9311572B00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 xr:uid="{FCE2C28D-7D42-494A-B2AE-37E75168B5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8" authorId="0" shapeId="0" xr:uid="{A875357D-3786-45D5-B072-B5B7CD4BCD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 shapeId="0" xr:uid="{E95452C9-990D-4E46-8B04-7B16A5CEBC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 shapeId="0" xr:uid="{A2B6B0F2-FB4B-4A7F-9F8E-292335141F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4" authorId="0" shapeId="0" xr:uid="{274B0F26-71BF-4EB5-A42E-A2A15EF588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2" authorId="0" shapeId="0" xr:uid="{2A9876DE-0D6D-4D72-9544-7DC6C360AE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0" authorId="0" shapeId="0" xr:uid="{C567E4D8-E4A4-4758-B459-C4ED3960E8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CC2774C3-2549-4191-B29F-84198F6EF3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 shapeId="0" xr:uid="{4D560D31-E4DE-4172-8213-962B982B06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5" authorId="0" shapeId="0" xr:uid="{9FD4287D-60AF-49AF-929C-34643759C4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 xr:uid="{E60567F5-BC1B-46D6-A493-E34C82426C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 xr:uid="{69EE25BB-4A7B-476D-AA2E-4EFA556FE8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 xr:uid="{8DFF2C29-051D-4401-9D3E-03A76D62C3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 xr:uid="{75503417-C225-49FE-AC7E-D7D8407184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 xr:uid="{E6228B7E-4FEB-4B1A-885B-3F7BF2B4BC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4" authorId="0" shapeId="0" xr:uid="{8EE7D8E0-E674-416C-8783-C5FE3CF9E1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 shapeId="0" xr:uid="{4D51FC65-AE32-4CB1-9CEF-6D88FA9054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 shapeId="0" xr:uid="{FADC6B63-78ED-4E78-AB0C-2F18BC9AD7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8" authorId="0" shapeId="0" xr:uid="{47938A4C-205E-4976-A6F4-042A3538E8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EC6C3873-6B33-4789-AB53-7D1D718144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445AFE86-8DB2-4FB8-B5EE-BF7B64E2F0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D4ABF790-E952-4BE1-B940-A6C7B52973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73356488-AF6B-4493-828E-076010037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 shapeId="0" xr:uid="{EECB7C38-2DA9-4B51-8D91-3B69A662D6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 shapeId="0" xr:uid="{821501C6-1D32-4D24-81FF-E599ED8FCC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FE575801-EEF9-4310-8817-B086E111B0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6" authorId="0" shapeId="0" xr:uid="{04B4C06E-42B4-4871-82C7-F5527D74B6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4" authorId="0" shapeId="0" xr:uid="{AA7D4F2D-3BF5-4281-AA9C-AE64B43A78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3" authorId="0" shapeId="0" xr:uid="{14DEE6C9-5E79-458C-944E-4BD57D0581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1" authorId="0" shapeId="0" xr:uid="{22E5C707-3235-49F1-85F9-E7A0A4A66D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9" authorId="0" shapeId="0" xr:uid="{703B85D3-1251-4C21-98BF-38B04D6C2A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7" authorId="0" shapeId="0" xr:uid="{E39D54B6-D6B5-456C-8806-4CEC8E45F8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ADE4AA75-14FF-48A3-AF2C-BB23D0D117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893CBA65-625C-4100-833A-1B9327E3A7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8004D002-DD7A-4F2B-885D-EA0AABEA09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<sst xmlns="http://schemas.openxmlformats.org/spreadsheetml/2006/main" count="15400" uniqueCount="687">
  <si>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</si>
  <si>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</si>
  <si>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</si>
  <si>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</si>
  <si>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</si>
  <si>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</si>
  <si>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</si>
  <si>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</si>
  <si>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</si>
  <si>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</si>
  <si>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</si>
  <si>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</si>
  <si>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</si>
  <si>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</si>
  <si>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</si>
  <si>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</si>
  <si>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</si>
  <si>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</si>
  <si>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</si>
  <si>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</si>
  <si>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</si>
  <si>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</si>
  <si>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</si>
  <si>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</si>
  <si>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</si>
  <si>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</si>
  <si>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</si>
  <si>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</si>
  <si>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</si>
  <si>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</si>
  <si>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</si>
  <si>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</si>
  <si>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</si>
  <si>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</si>
  <si>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</si>
  <si>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</si>
  <si>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</si>
  <si>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</si>
  <si>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</si>
  <si>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</si>
  <si>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</si>
  <si>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</si>
  <si>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</si>
  <si>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</si>
  <si>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</si>
  <si>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</si>
  <si>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</si>
  <si>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</si>
  <si>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</si>
  <si>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</si>
  <si>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</si>
  <si>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</si>
  <si>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</si>
  <si>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</si>
  <si>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</si>
  <si>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</si>
  <si>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</si>
  <si>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</si>
  <si>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</si>
  <si>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</si>
  <si>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</si>
  <si>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</si>
  <si>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</si>
  <si>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</si>
  <si>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</si>
  <si>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</si>
  <si>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</si>
  <si>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</si>
  <si>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</si>
  <si>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</si>
  <si>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</si>
  <si>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</si>
  <si>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</si>
  <si>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</si>
  <si>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</si>
  <si>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</si>
  <si>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</si>
  <si>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</si>
  <si>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</si>
  <si>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</si>
  <si>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</si>
  <si>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</si>
  <si>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</si>
  <si>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</si>
  <si>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</si>
  <si>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</si>
  <si>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</si>
  <si>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</si>
  <si>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</si>
  <si>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</si>
  <si>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</si>
  <si>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</si>
  <si>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</si>
  <si>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</si>
  <si>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</si>
  <si>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</si>
  <si>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</si>
  <si>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</si>
  <si>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</si>
  <si>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</si>
  <si>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</si>
  <si>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</si>
  <si>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</si>
  <si>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</si>
  <si>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</si>
  <si>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</si>
  <si>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</si>
  <si>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</si>
  <si>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</si>
  <si>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</si>
  <si>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</si>
  <si>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</si>
  <si>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</si>
  <si>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</si>
  <si>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</si>
  <si>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</si>
  <si>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</si>
  <si>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</si>
  <si>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</si>
  <si>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</si>
  <si>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</si>
  <si>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</si>
  <si>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</si>
  <si>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</si>
  <si>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</si>
  <si>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</si>
  <si>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</si>
  <si>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</si>
  <si>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</si>
  <si>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</si>
  <si>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</si>
  <si>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</si>
  <si>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</si>
  <si>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</si>
  <si>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</si>
  <si>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</si>
  <si>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</si>
  <si>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</si>
  <si>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</si>
  <si>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</si>
  <si>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</si>
  <si>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</si>
  <si>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</si>
  <si>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</si>
  <si>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</si>
  <si>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</si>
  <si>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</si>
  <si>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</si>
  <si>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</si>
  <si>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</si>
  <si>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</si>
  <si>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</si>
  <si>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</si>
  <si>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</si>
  <si>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</si>
  <si>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</si>
  <si>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</si>
  <si>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</si>
  <si>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</si>
  <si>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</si>
  <si>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</si>
  <si>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</si>
  <si>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</si>
  <si>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</si>
  <si>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</si>
  <si>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</si>
  <si>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</si>
  <si>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</si>
  <si>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</si>
  <si>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</si>
  <si>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</si>
  <si>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</si>
  <si>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</si>
  <si>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</si>
  <si>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</si>
  <si>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</si>
  <si>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</si>
  <si>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</si>
  <si>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</si>
  <si>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</si>
  <si>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</si>
  <si>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</si>
  <si>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</si>
  <si>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</si>
  <si>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</si>
  <si>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</si>
  <si>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</si>
  <si>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</si>
  <si>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</si>
  <si>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</si>
  <si>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</si>
  <si>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</si>
  <si>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</si>
  <si>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</si>
  <si>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</si>
  <si>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</si>
  <si>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</si>
  <si>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</si>
  <si>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</si>
  <si>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</si>
  <si>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</si>
  <si>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</si>
  <si>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</si>
  <si>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</si>
  <si>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</si>
  <si>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</si>
  <si>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Note: Upscaled Metrics are also available in this CSG for analytes with INAA results for Au</t>
  </si>
  <si>
    <t>ANSLu</t>
  </si>
  <si>
    <t>Pb Fire Assay</t>
  </si>
  <si>
    <t>Aqua Regia Digestion</t>
  </si>
  <si>
    <t>Laser Ablation ICP-MS</t>
  </si>
  <si>
    <t>Aqua Regia Digestion (sample weights 10-50g)</t>
  </si>
  <si>
    <t>Cyanide Leach</t>
  </si>
  <si>
    <t>Au, ppm</t>
  </si>
  <si>
    <t>Ag, ppm</t>
  </si>
  <si>
    <t>As, ppm</t>
  </si>
  <si>
    <t>B, ppm</t>
  </si>
  <si>
    <t>Cd, ppm</t>
  </si>
  <si>
    <t>Cu, ppm</t>
  </si>
  <si>
    <t>Er, ppm</t>
  </si>
  <si>
    <t>Ge, ppm</t>
  </si>
  <si>
    <t>Pt, ppb</t>
  </si>
  <si>
    <t>Re, ppm</t>
  </si>
  <si>
    <t>S, wt.%</t>
  </si>
  <si>
    <t>Sb, ppm</t>
  </si>
  <si>
    <t>Te, ppm</t>
  </si>
  <si>
    <t>W, ppm</t>
  </si>
  <si>
    <t>Lab</t>
  </si>
  <si>
    <t>No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</si>
  <si>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</si>
  <si>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</si>
  <si>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</si>
  <si>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</si>
  <si>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</si>
  <si>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</si>
  <si>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</si>
  <si>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</si>
  <si>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</si>
  <si>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</si>
  <si>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</si>
  <si>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</si>
  <si>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</si>
  <si>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</si>
  <si>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</si>
  <si>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</si>
  <si>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</si>
  <si>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</si>
  <si>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</si>
  <si>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</si>
  <si>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</si>
  <si>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</si>
  <si>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</si>
  <si>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</si>
  <si>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</si>
  <si>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</si>
  <si>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</si>
  <si>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</si>
  <si>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</si>
  <si>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</si>
  <si>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</si>
  <si>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</si>
  <si>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FA*OES</t>
  </si>
  <si>
    <t>FA*AAS</t>
  </si>
  <si>
    <t>FA*MS</t>
  </si>
  <si>
    <t>0.085g</t>
  </si>
  <si>
    <t>40g</t>
  </si>
  <si>
    <t>15g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</si>
  <si>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</si>
  <si>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</si>
  <si>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</si>
  <si>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</si>
  <si>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</si>
  <si>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</si>
  <si>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</si>
  <si>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</si>
  <si>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AR*MS</t>
  </si>
  <si>
    <t>AR*AAS</t>
  </si>
  <si>
    <t>AR*OES</t>
  </si>
  <si>
    <t>AR*OES/MS</t>
  </si>
  <si>
    <t>20g</t>
  </si>
  <si>
    <t>CNL*AAS</t>
  </si>
  <si>
    <t>CNL*MS</t>
  </si>
  <si>
    <t>200g</t>
  </si>
  <si>
    <t>60g</t>
  </si>
  <si>
    <t>Raw*PA</t>
  </si>
  <si>
    <t>0.5g</t>
  </si>
  <si>
    <t>04g</t>
  </si>
  <si>
    <t>0.25g</t>
  </si>
  <si>
    <t>01g</t>
  </si>
  <si>
    <t>0.4g</t>
  </si>
  <si>
    <t>0.2g</t>
  </si>
  <si>
    <t>&lt; 0.5</t>
  </si>
  <si>
    <t>Results from laboratories 2, 4, 7, 8, 9 &amp; 19 were removed due to their 0.1 ppm reading resolution.</t>
  </si>
  <si>
    <t>&lt; 20</t>
  </si>
  <si>
    <t>Results from laboratories 1, 20, 29 &amp; 31 were removed due to their 10 ppm reading resolution.</t>
  </si>
  <si>
    <t>Results from laboratories 7, 16, 18 &amp; 19 were removed due to their 0.1 ppm reading resolution.</t>
  </si>
  <si>
    <t>&lt; 0.02</t>
  </si>
  <si>
    <t>&lt; 0.05</t>
  </si>
  <si>
    <t>Results from laboratories 2, 8, 9 &amp; 19 were removed due to their 0.1 ppm reading resolution.</t>
  </si>
  <si>
    <t>Results from laboratory 5 were removed due to their 1 ppm reading resolution.</t>
  </si>
  <si>
    <t>Results from laboratory 8 were removed due to their 10 ppm reading resolution.</t>
  </si>
  <si>
    <t>Results from laboratory 8 were removed due to their 0.1 ppm reading resolution.</t>
  </si>
  <si>
    <t>Results from laboratory 16 were removed due to their 1 ppm reading resolution.</t>
  </si>
  <si>
    <t>Results from laboratories 7 &amp; 16 were removed due to their 0.1 ppm reading resolution.</t>
  </si>
  <si>
    <t>Results from laboratories 3, 7, 9 &amp; 28 were removed due to their 1 ppm reading resolution.</t>
  </si>
  <si>
    <t>Results from laboratories 2, 9 &amp; 16 were removed due to their 0.1 ppm reading resolution.</t>
  </si>
  <si>
    <t>Results from laboratories 9 &amp; 28 were removed due to their 1 ppm reading resolution.</t>
  </si>
  <si>
    <t>Results from laboratories 3, 4, 7, 18 &amp; 28 were removed due to their 1 ppm reading resolution.</t>
  </si>
  <si>
    <t>Results from laboratories 2, 8, 9, 15, 19 &amp; 21 were removed due to their 0.1 ppm reading resolution.</t>
  </si>
  <si>
    <t>Results from laboratory 1 were removed due to their 0.01 wt.% reading resolution.</t>
  </si>
  <si>
    <t>Results from laboratories 2, 3, 7, 8 &amp; 19 were removed due to their 1 ppm reading resolution.</t>
  </si>
  <si>
    <t>&lt; 0.002</t>
  </si>
  <si>
    <t>&lt; 0.005</t>
  </si>
  <si>
    <t>Results from laboratories 8 &amp; 19 were removed due to their 0.1 ppm reading resolution.</t>
  </si>
  <si>
    <t>Results from laboratories 2, 7, 8, 13, 21 &amp; 28 were removed due to their 1 ppm reading resolution.</t>
  </si>
  <si>
    <t>&lt; 0.3</t>
  </si>
  <si>
    <t>Results from laboratory 16 were removed due to their 0.1 ppm reading resolution.</t>
  </si>
  <si>
    <t>Results from laboratory 3 were removed due to their 1 ppm reading resolution.</t>
  </si>
  <si>
    <t>Results from laboratories 12 &amp; 16 were removed due to their 0.1 ppm reading resolution.</t>
  </si>
  <si>
    <t>Results from laboratories 3, 4 &amp; 7 were removed due to their 1 ppm reading resolution.</t>
  </si>
  <si>
    <t>Results from laboratories 3 &amp; 28 were removed due to their 1 ppm reading resolution.</t>
  </si>
  <si>
    <t>Results from laboratories 2, 3, 7, 8 &amp; 28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</si>
  <si>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</si>
  <si>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</si>
  <si>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</si>
  <si>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</si>
  <si>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</si>
  <si>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</si>
  <si>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</si>
  <si>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</si>
  <si>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4A*OES/MS</t>
  </si>
  <si>
    <t>4A*MS</t>
  </si>
  <si>
    <t>Results from laboratories 3, 9 &amp; 21 were removed due to their 0.1 ppm reading resolution.</t>
  </si>
  <si>
    <t>Results from laboratories 2, 4, 5, 6, 16, 18 &amp; 19 were removed due to their 0.1 ppm reading resolution.</t>
  </si>
  <si>
    <t>&lt; 0.04</t>
  </si>
  <si>
    <t>Results from laboratories 3, 5, 9, 16 &amp; 19 were removed due to their 0.1 ppm reading resolution.</t>
  </si>
  <si>
    <t>Results from laboratories 5 &amp; 9 were removed due to their 1 ppm reading resolution.</t>
  </si>
  <si>
    <t>Results from laboratories 2 &amp; 8 were removed due to their 10 ppm reading resolution.</t>
  </si>
  <si>
    <t>Results from laboratories 4, 5, 8, 13, 21, 23 &amp; 27 were removed due to their 0.1 ppm reading resolution.</t>
  </si>
  <si>
    <t>Results from laboratories 2, 7, 23 &amp; 27 were removed due to their 0.1 ppm reading resolution.</t>
  </si>
  <si>
    <t>Results from laboratories 3, 7 &amp; 9 were removed due to their 1 ppm reading resolution.</t>
  </si>
  <si>
    <t>Results from laboratories 16, 23 &amp; 27 were removed due to their 0.1 ppm reading resolution.</t>
  </si>
  <si>
    <t>Results from laboratories 2, 3, 4, 5, 7, 8 &amp; 18 were removed due to their 1 ppm reading resolution.</t>
  </si>
  <si>
    <t>Results from laboratories 7, 16, 23 &amp; 27 were removed due to their 0.1 ppm reading resolution.</t>
  </si>
  <si>
    <t>Results from laboratories 2, 8, 9, 13, 15 &amp; 21 were removed due to their 0.1 ppm reading resolution.</t>
  </si>
  <si>
    <t>Results from laboratory 2 were removed due to their 1 ppm reading resolution.</t>
  </si>
  <si>
    <t>Results from laboratories 2, 3, 7, 8, 13, 19 &amp; 21 were removed due to their 0.1 ppm reading resolution.</t>
  </si>
  <si>
    <t>&lt; 0.001</t>
  </si>
  <si>
    <t>Results from laboratories 2, 8, 9, 13, 16, 19, 21 &amp; 30 were removed due to their 0.1 ppm reading resolution.</t>
  </si>
  <si>
    <t>Results from laboratories 2, 3, 7, 8, 9, 16, 23 &amp; 27 were removed due to their 0.1 ppm or greater reading resolution.</t>
  </si>
  <si>
    <t>Results from laboratories 1, 2, 7, 8, 9, 16, 20, 23, 27, 28, 29, 30 &amp; 31 were removed due to their 0.1 ppm reading resolution.</t>
  </si>
  <si>
    <t>Results from laboratories 3 &amp; 7 were removed due to their 1 ppm reading resolution.</t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</si>
  <si>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</si>
  <si>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</si>
  <si>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</si>
  <si>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</si>
  <si>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</si>
  <si>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</si>
  <si>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</si>
  <si>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</si>
  <si>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</si>
  <si>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</si>
  <si>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</si>
  <si>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</si>
  <si>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</si>
  <si>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</si>
  <si>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</si>
  <si>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</si>
  <si>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</si>
  <si>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</si>
  <si>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</si>
  <si>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Raw ~350g sample packed into 300cc jar analysed by PhotonAssay (high-power X-ray activation)</t>
  </si>
  <si>
    <t>AGAT Laboratories, Mississauga, Ontario, Canada</t>
  </si>
  <si>
    <t>Alex Stewart International, Mendoza, Argentina</t>
  </si>
  <si>
    <t>ALS, Canning Vale, WA, Australia</t>
  </si>
  <si>
    <t>ALS, Kalgoorlie, WA, Australia</t>
  </si>
  <si>
    <t>ALS, Lima, Peru</t>
  </si>
  <si>
    <t>ALS, Loughrea, Galway, Ireland</t>
  </si>
  <si>
    <t>ALS, Perth, WA, Australia</t>
  </si>
  <si>
    <t>ALS, Reno, Nevada, USA</t>
  </si>
  <si>
    <t>ANSTO, Lucas Heights, NSW, Australia</t>
  </si>
  <si>
    <t>Bureau Veritas Commodities and Trade, Inc., Sparks, Nevada, USA</t>
  </si>
  <si>
    <t>Bureau Veritas Commodities Canada Ltd, Vancouver, BC, Canada</t>
  </si>
  <si>
    <t>Bureau Veritas Geoanalytical, Adelaide, SA, Australia</t>
  </si>
  <si>
    <t>Bureau Veritas Geoanalytical, Perth, WA, Australia</t>
  </si>
  <si>
    <t>ESAN Istanbul, Istanbul, Turkey</t>
  </si>
  <si>
    <t>Inspectorate (BV), Lima, Peru</t>
  </si>
  <si>
    <t>Intertek Genalysis, Adelaide, SA, Australia</t>
  </si>
  <si>
    <t>Intertek Tarkwa, Tarkwa, Ghana</t>
  </si>
  <si>
    <t>Intertek Testing Services Philippines, Cupang, Muntinlupa, Philippines</t>
  </si>
  <si>
    <t>MinAnalytical Services, Perth, WA, Australia</t>
  </si>
  <si>
    <t>MSA ENVAL Laboratories, Yamoussoukro, Côte d'Ivoire</t>
  </si>
  <si>
    <t>MSALABS, Val-d'Or, Quebec, Canada</t>
  </si>
  <si>
    <t>MSALABS, Vancouver, BC, Canada</t>
  </si>
  <si>
    <t>Nagrom, Perth, WA, Australia</t>
  </si>
  <si>
    <t>On Site Laboratory Services, Bendigo, VIC, Australia</t>
  </si>
  <si>
    <t>PT Geoservices Ltd, Cikarang, Jakarta Raya, Indonesia</t>
  </si>
  <si>
    <t>PT Intertek Utama Services, Jakarta Timur, DKI Jakarta, Indonesia</t>
  </si>
  <si>
    <t>Ravenswood Gold, Ravenswood, QLD, Australia</t>
  </si>
  <si>
    <t>Saskatchewan Research Council, Saskatoon, Saskatchewan, Canada</t>
  </si>
  <si>
    <t>SGS, Randfontein, Gauteng, South Africa</t>
  </si>
  <si>
    <t>SGS Australia Mineral Services, Kalgoorlie, WA, Australia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</si>
  <si>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</si>
  <si>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</si>
  <si>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</si>
  <si>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</si>
  <si>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Skyline Assayers &amp; Laboratories, Tucson, Arizona, USA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</si>
  <si>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</si>
  <si>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</si>
  <si>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</si>
  <si>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</si>
  <si>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</si>
  <si>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</si>
  <si>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</si>
  <si>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</si>
  <si>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</si>
  <si>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</si>
  <si>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</si>
  <si>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</si>
  <si>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</si>
  <si>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</si>
  <si>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</si>
  <si>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</si>
  <si>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</si>
  <si>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</si>
  <si>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</si>
  <si>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</si>
  <si>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</si>
  <si>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</si>
  <si>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</si>
  <si>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</si>
  <si>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</si>
  <si>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</si>
  <si>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</si>
  <si>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</si>
  <si>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</si>
  <si>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</si>
  <si>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</si>
  <si>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</si>
  <si>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</si>
  <si>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</si>
  <si>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</si>
  <si>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</si>
  <si>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</si>
  <si>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</si>
  <si>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</si>
  <si>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</si>
  <si>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</si>
  <si>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Nd, Neodymium (ppm)</t>
  </si>
  <si>
    <t>Ni, Nickel (ppm)</t>
  </si>
  <si>
    <t>P, Phosphorus (wt.%)</t>
  </si>
  <si>
    <t>Pb, Lead (ppm)</t>
  </si>
  <si>
    <t>Pr, Praseodymium (ppm)</t>
  </si>
  <si>
    <t>Pt, Platinum (ppb)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</si>
  <si>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</si>
  <si>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</si>
  <si>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</si>
  <si>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</si>
  <si>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</si>
  <si>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</si>
  <si>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</si>
  <si>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</si>
  <si>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</si>
  <si>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</si>
  <si>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</si>
  <si>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</si>
  <si>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</si>
  <si>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</si>
  <si>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</si>
  <si>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</si>
  <si>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</si>
  <si>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</si>
  <si>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</si>
  <si>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</si>
  <si>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</si>
  <si>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Nb, Niobium (ppm)</t>
  </si>
  <si>
    <t>Tl, Thallium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</si>
  <si>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</si>
  <si>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230 (Certified Value 0.337 ppm)</t>
  </si>
  <si>
    <t>Analytical results for Pd in OREAS 230 (Indicative Value 11.7 ppb)</t>
  </si>
  <si>
    <t>Analytical results for Pt in OREAS 230 (Indicative Value 15 ppb)</t>
  </si>
  <si>
    <t>Analytical results for Au in OREAS 230 (Certified Value 0.318 ppm)</t>
  </si>
  <si>
    <t>Analytical results for Au in OREAS 230 (Certified Value 0.321 ppm)</t>
  </si>
  <si>
    <t>Analytical results for Au in OREAS 230 (Certified Value 0.329 ppm)</t>
  </si>
  <si>
    <t>Analytical results for Ag in OREAS 230 (Certified Value 0.13 ppm)</t>
  </si>
  <si>
    <t>Analytical results for Al in OREAS 230 (Certified Value 3.49 wt.%)</t>
  </si>
  <si>
    <t>Analytical results for As in OREAS 230 (Certified Value 17.1 ppm)</t>
  </si>
  <si>
    <t>Analytical results for B in OREAS 230 (Certified Value 19.1 ppm)</t>
  </si>
  <si>
    <t>Analytical results for Ba in OREAS 230 (Certified Value 16.7 ppm)</t>
  </si>
  <si>
    <t>Analytical results for Be in OREAS 230 (Certified Value 0.19 ppm)</t>
  </si>
  <si>
    <t>Analytical results for Bi in OREAS 230 (Indicative Value 0.029 ppm)</t>
  </si>
  <si>
    <t>Analytical results for Ca in OREAS 230 (Certified Value 2.68 wt.%)</t>
  </si>
  <si>
    <t>Analytical results for Cd in OREAS 230 (Certified Value 0.22 ppm)</t>
  </si>
  <si>
    <t>Analytical results for Ce in OREAS 230 (Certified Value 7.09 ppm)</t>
  </si>
  <si>
    <t>Analytical results for Co in OREAS 230 (Certified Value 30.6 ppm)</t>
  </si>
  <si>
    <t>Analytical results for Cr in OREAS 230 (Certified Value 12.4 ppm)</t>
  </si>
  <si>
    <t>Analytical results for Cs in OREAS 230 (Certified Value 0.27 ppm)</t>
  </si>
  <si>
    <t>Analytical results for Cu in OREAS 230 (Certified Value 169 ppm)</t>
  </si>
  <si>
    <t>Analytical results for Dy in OREAS 230 (Certified Value 2.1 ppm)</t>
  </si>
  <si>
    <t>Analytical results for Er in OREAS 230 (Certified Value 1.2 ppm)</t>
  </si>
  <si>
    <t>Analytical results for Eu in OREAS 230 (Certified Value 0.34 ppm)</t>
  </si>
  <si>
    <t>Analytical results for Fe in OREAS 230 (Certified Value 5.58 wt.%)</t>
  </si>
  <si>
    <t>Analytical results for Ga in OREAS 230 (Certified Value 10.1 ppm)</t>
  </si>
  <si>
    <t>Analytical results for Gd in OREAS 230 (Certified Value 1.87 ppm)</t>
  </si>
  <si>
    <t>Analytical results for Ge in OREAS 230 (Certified Value 0.13 ppm)</t>
  </si>
  <si>
    <t>Analytical results for Hf in OREAS 230 (Certified Value 0.48 ppm)</t>
  </si>
  <si>
    <t>Analytical results for Hg in OREAS 230 (Indicative Value 0.049 ppm)</t>
  </si>
  <si>
    <t>Analytical results for Ho in OREAS 230 (Certified Value 0.41 ppm)</t>
  </si>
  <si>
    <t>Analytical results for In in OREAS 230 (Certified Value 0.025 ppm)</t>
  </si>
  <si>
    <t>Analytical results for K in OREAS 230 (Certified Value 0.081 wt.%)</t>
  </si>
  <si>
    <t>Analytical results for La in OREAS 230 (Certified Value 2.79 ppm)</t>
  </si>
  <si>
    <t>Analytical results for Li in OREAS 230 (Certified Value 9.45 ppm)</t>
  </si>
  <si>
    <t>Analytical results for Lu in OREAS 230 (Certified Value 0.16 ppm)</t>
  </si>
  <si>
    <t>Analytical results for Mg in OREAS 230 (Certified Value 1.69 wt.%)</t>
  </si>
  <si>
    <t>Analytical results for Mn in OREAS 230 (Certified Value 0.074 wt.%)</t>
  </si>
  <si>
    <t>Analytical results for Mo in OREAS 230 (Certified Value 0.64 ppm)</t>
  </si>
  <si>
    <t>Analytical results for Na in OREAS 230 (Certified Value 0.102 wt.%)</t>
  </si>
  <si>
    <t>Analytical results for Nb in OREAS 230 (Indicative Value 0.18 ppm)</t>
  </si>
  <si>
    <t>Analytical results for Nd in OREAS 230 (Certified Value 4.95 ppm)</t>
  </si>
  <si>
    <t>Analytical results for Ni in OREAS 230 (Certified Value 54 ppm)</t>
  </si>
  <si>
    <t>Analytical results for P in OREAS 230 (Certified Value 0.038 wt.%)</t>
  </si>
  <si>
    <t>Analytical results for Pb in OREAS 230 (Certified Value 8.24 ppm)</t>
  </si>
  <si>
    <t>Analytical results for Pd in OREAS 230 (Indicative Value 11.3 ppb)</t>
  </si>
  <si>
    <t>Analytical results for Pr in OREAS 230 (Certified Value 1.04 ppm)</t>
  </si>
  <si>
    <t>Analytical results for Pt in OREAS 230 (Certified Value 15.4 ppb)</t>
  </si>
  <si>
    <t>Analytical results for Rb in OREAS 230 (Certified Value 2.69 ppm)</t>
  </si>
  <si>
    <t>Analytical results for Re in OREAS 230 (Certified Value 0.002 ppm)</t>
  </si>
  <si>
    <t>Analytical results for S in OREAS 230 (Certified Value 0.187 wt.%)</t>
  </si>
  <si>
    <t>Analytical results for Sb in OREAS 230 (Certified Value 0.32 ppm)</t>
  </si>
  <si>
    <t>Analytical results for Sc in OREAS 230 (Certified Value 5.56 ppm)</t>
  </si>
  <si>
    <t>Analytical results for Se in OREAS 230 (Indicative Value 0.63 ppm)</t>
  </si>
  <si>
    <t>Analytical results for Si in OREAS 230 (Indicative Value 0.116 wt.%)</t>
  </si>
  <si>
    <t>Analytical results for Sm in OREAS 230 (Certified Value 1.38 ppm)</t>
  </si>
  <si>
    <t>Analytical results for Sn in OREAS 230 (Certified Value 0.47 ppm)</t>
  </si>
  <si>
    <t>Analytical results for Sr in OREAS 230 (Certified Value 36.8 ppm)</t>
  </si>
  <si>
    <t>Analytical results for Ta in OREAS 230 (Certified Value &lt; 0.01 ppm)</t>
  </si>
  <si>
    <t>Analytical results for Tb in OREAS 230 (Certified Value 0.31 ppm)</t>
  </si>
  <si>
    <t>Analytical results for Te in OREAS 230 (Certified Value 0.049 ppm)</t>
  </si>
  <si>
    <t>Analytical results for Th in OREAS 230 (Certified Value 0.34 ppm)</t>
  </si>
  <si>
    <t>Analytical results for Ti in OREAS 230 (Certified Value 0.333 wt.%)</t>
  </si>
  <si>
    <t>Analytical results for Tl in OREAS 230 (Indicative Value 0.04 ppm)</t>
  </si>
  <si>
    <t>Analytical results for Tm in OREAS 230 (Certified Value 0.17 ppm)</t>
  </si>
  <si>
    <t>Analytical results for U in OREAS 230 (Certified Value 0.093 ppm)</t>
  </si>
  <si>
    <t>Analytical results for V in OREAS 230 (Certified Value 139 ppm)</t>
  </si>
  <si>
    <t>Analytical results for W in OREAS 230 (Certified Value 5.44 ppm)</t>
  </si>
  <si>
    <t>Analytical results for Y in OREAS 230 (Certified Value 11.6 ppm)</t>
  </si>
  <si>
    <t>Analytical results for Yb in OREAS 230 (Certified Value 1.12 ppm)</t>
  </si>
  <si>
    <t>Analytical results for Zn in OREAS 230 (Certified Value 85 ppm)</t>
  </si>
  <si>
    <t>Analytical results for Zr in OREAS 230 (Certified Value 16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</si>
  <si>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230 (Indicative Value 13.91 wt.%)</t>
    </r>
  </si>
  <si>
    <t>Analytical results for CaO in OREAS 230 (Indicative Value 11.11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</si>
  <si>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230 (Indicative Value 11.7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</si>
  <si>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230 (Indicative Value 0.31 wt.%)</t>
    </r>
  </si>
  <si>
    <t>Analytical results for MgO in OREAS 230 (Indicative Value 6.78 wt.%)</t>
  </si>
  <si>
    <t>Analytical results for MnO in OREAS 230 (Indicative Value 0.18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</si>
  <si>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230 (Indicative Value 2.2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</si>
  <si>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230 (Indicative Value 0.095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</si>
  <si>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230 (Indicative Value 49.25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</si>
  <si>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230 (Indicative Value 0.457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</si>
  <si>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230 (Indicative Value 1.09 wt.%)</t>
    </r>
  </si>
  <si>
    <t>Analytical results for Ag in OREAS 230 (Certified Value 0.128 ppm)</t>
  </si>
  <si>
    <t>Analytical results for Al in OREAS 230 (Certified Value 7.35 wt.%)</t>
  </si>
  <si>
    <t>Analytical results for As in OREAS 230 (Certified Value 17.3 ppm)</t>
  </si>
  <si>
    <t>Analytical results for B in OREAS 230 (Indicative Value 945 ppm)</t>
  </si>
  <si>
    <t>Analytical results for Ba in OREAS 230 (Certified Value 79 ppm)</t>
  </si>
  <si>
    <t>Analytical results for Be in OREAS 230 (Certified Value 0.34 ppm)</t>
  </si>
  <si>
    <t>Analytical results for Bi in OREAS 230 (Indicative Value 0.022 ppm)</t>
  </si>
  <si>
    <t>Analytical results for Ca in OREAS 230 (Certified Value 7.74 wt.%)</t>
  </si>
  <si>
    <t>Analytical results for Cd in OREAS 230 (Certified Value 0.26 ppm)</t>
  </si>
  <si>
    <t>Analytical results for Ce in OREAS 230 (Certified Value 10.2 ppm)</t>
  </si>
  <si>
    <t>Analytical results for Co in OREAS 230 (Certified Value 44.7 ppm)</t>
  </si>
  <si>
    <t>Analytical results for Cr in OREAS 230 (Certified Value 106 ppm)</t>
  </si>
  <si>
    <t>Analytical results for Cs in OREAS 230 (Certified Value 0.38 ppm)</t>
  </si>
  <si>
    <t>Analytical results for Cu in OREAS 230 (Certified Value 172 ppm)</t>
  </si>
  <si>
    <t>Analytical results for Dy in OREAS 230 (Certified Value 3.79 ppm)</t>
  </si>
  <si>
    <t>Analytical results for Er in OREAS 230 (Certified Value 2.32 ppm)</t>
  </si>
  <si>
    <t>Analytical results for Eu in OREAS 230 (Certified Value 0.92 ppm)</t>
  </si>
  <si>
    <t>Analytical results for Fe in OREAS 230 (Certified Value 8.04 wt.%)</t>
  </si>
  <si>
    <t>Analytical results for Ga in OREAS 230 (Certified Value 15.7 ppm)</t>
  </si>
  <si>
    <t>Analytical results for Gd in OREAS 230 (Certified Value 3.35 ppm)</t>
  </si>
  <si>
    <t>Analytical results for Ge in OREAS 230 (Indicative Value 0.4 ppm)</t>
  </si>
  <si>
    <t>Analytical results for Hf in OREAS 230 (Certified Value 1.58 ppm)</t>
  </si>
  <si>
    <t>Analytical results for Hg in OREAS 230 (Indicative Value &lt; 2 ppm)</t>
  </si>
  <si>
    <t>Analytical results for Ho in OREAS 230 (Certified Value 0.8 ppm)</t>
  </si>
  <si>
    <t>Analytical results for In in OREAS 230 (Certified Value 0.07 ppm)</t>
  </si>
  <si>
    <t>Analytical results for K in OREAS 230 (Certified Value 0.265 wt.%)</t>
  </si>
  <si>
    <t>Analytical results for La in OREAS 230 (Certified Value 4.08 ppm)</t>
  </si>
  <si>
    <t>Analytical results for Li in OREAS 230 (Certified Value 10.5 ppm)</t>
  </si>
  <si>
    <t>Analytical results for Lu in OREAS 230 (Certified Value 0.33 ppm)</t>
  </si>
  <si>
    <t>Analytical results for Mg in OREAS 230 (Certified Value 3.99 wt.%)</t>
  </si>
  <si>
    <t>Analytical results for Mn in OREAS 230 (Certified Value 0.137 wt.%)</t>
  </si>
  <si>
    <t>Analytical results for Mo in OREAS 230 (Certified Value 0.72 ppm)</t>
  </si>
  <si>
    <t>Analytical results for Na in OREAS 230 (Certified Value 1.68 wt.%)</t>
  </si>
  <si>
    <t>Analytical results for Nb in OREAS 230 (Certified Value 3.39 ppm)</t>
  </si>
  <si>
    <t>Analytical results for Nd in OREAS 230 (Certified Value 7.56 ppm)</t>
  </si>
  <si>
    <t>Analytical results for Ni in OREAS 230 (Certified Value 86 ppm)</t>
  </si>
  <si>
    <t>Analytical results for P in OREAS 230 (Certified Value 0.04 wt.%)</t>
  </si>
  <si>
    <t>Analytical results for Pb in OREAS 230 (Certified Value 8.54 ppm)</t>
  </si>
  <si>
    <t>Analytical results for Pr in OREAS 230 (Certified Value 1.5 ppm)</t>
  </si>
  <si>
    <t>Analytical results for Rb in OREAS 230 (Certified Value 6.37 ppm)</t>
  </si>
  <si>
    <t>Analytical results for Re in OREAS 230 (Indicative Value 0.003 ppm)</t>
  </si>
  <si>
    <t>Analytical results for S in OREAS 230 (Certified Value 0.188 wt.%)</t>
  </si>
  <si>
    <t>Analytical results for Sb in OREAS 230 (Certified Value 0.56 ppm)</t>
  </si>
  <si>
    <t>Analytical results for Sc in OREAS 230 (Certified Value 43.7 ppm)</t>
  </si>
  <si>
    <t>Analytical results for Se in OREAS 230 (Indicative Value 0.92 ppm)</t>
  </si>
  <si>
    <t>Analytical results for Sm in OREAS 230 (Certified Value 2.39 ppm)</t>
  </si>
  <si>
    <t>Analytical results for Sn in OREAS 230 (Certified Value 0.77 ppm)</t>
  </si>
  <si>
    <t>Analytical results for Sr in OREAS 230 (Certified Value 231 ppm)</t>
  </si>
  <si>
    <t>Analytical results for Ta in OREAS 230 (Certified Value 0.23 ppm)</t>
  </si>
  <si>
    <t>Analytical results for Tb in OREAS 230 (Certified Value 0.57 ppm)</t>
  </si>
  <si>
    <t>Analytical results for Te in OREAS 230 (Certified Value 0.074 ppm)</t>
  </si>
  <si>
    <t>Analytical results for Th in OREAS 230 (Certified Value 0.5 ppm)</t>
  </si>
  <si>
    <t>Analytical results for Ti in OREAS 230 (Certified Value 0.639 wt.%)</t>
  </si>
  <si>
    <t>Analytical results for Tl in OREAS 230 (Certified Value 0.08 ppm)</t>
  </si>
  <si>
    <t>Analytical results for Tm in OREAS 230 (Certified Value 0.34 ppm)</t>
  </si>
  <si>
    <t>Analytical results for U in OREAS 230 (Certified Value 0.15 ppm)</t>
  </si>
  <si>
    <t>Analytical results for V in OREAS 230 (Certified Value 292 ppm)</t>
  </si>
  <si>
    <t>Analytical results for W in OREAS 230 (Certified Value 8.14 ppm)</t>
  </si>
  <si>
    <t>Analytical results for Y in OREAS 230 (Certified Value 20.6 ppm)</t>
  </si>
  <si>
    <t>Analytical results for Yb in OREAS 230 (Certified Value 2.26 ppm)</t>
  </si>
  <si>
    <t>Analytical results for Zn in OREAS 230 (Certified Value 98 ppm)</t>
  </si>
  <si>
    <t>Analytical results for Zr in OREAS 230 (Certified Value 50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</si>
  <si>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230 (Indicative Value 3.16 wt.%)</t>
    </r>
  </si>
  <si>
    <t>Analytical results for C in OREAS 230 (Indicative Value 0.02 wt.%)</t>
  </si>
  <si>
    <t>Analytical results for S in OREAS 230 (Indicative Value 0.105 wt.%)</t>
  </si>
  <si>
    <t>Analytical results for Ag in OREAS 230 (Indicative Value 0.15 ppm)</t>
  </si>
  <si>
    <t>Analytical results for As in OREAS 230 (Indicative Value 17.7 ppm)</t>
  </si>
  <si>
    <t>Analytical results for Ba in OREAS 230 (Indicative Value 85 ppm)</t>
  </si>
  <si>
    <t>Analytical results for Be in OREAS 230 (Indicative Value 0.4 ppm)</t>
  </si>
  <si>
    <t>Analytical results for Bi in OREAS 230 (Indicative Value 0.03 ppm)</t>
  </si>
  <si>
    <t>Analytical results for Cd in OREAS 230 (Indicative Value 0.2 ppm)</t>
  </si>
  <si>
    <t>Analytical results for Ce in OREAS 230 (Indicative Value 10.4 ppm)</t>
  </si>
  <si>
    <t>Analytical results for Co in OREAS 230 (Indicative Value 48.2 ppm)</t>
  </si>
  <si>
    <t>Analytical results for Cr in OREAS 230 (Indicative Value 143 ppm)</t>
  </si>
  <si>
    <t>Analytical results for Cs in OREAS 230 (Indicative Value 0.39 ppm)</t>
  </si>
  <si>
    <t>Analytical results for Cu in OREAS 230 (Indicative Value 177 ppm)</t>
  </si>
  <si>
    <t>Analytical results for Dy in OREAS 230 (Indicative Value 3.98 ppm)</t>
  </si>
  <si>
    <t>Analytical results for Er in OREAS 230 (Indicative Value 2.53 ppm)</t>
  </si>
  <si>
    <t>Analytical results for Eu in OREAS 230 (Indicative Value 0.93 ppm)</t>
  </si>
  <si>
    <t>Analytical results for Ga in OREAS 230 (Indicative Value 16.1 ppm)</t>
  </si>
  <si>
    <t>Analytical results for Gd in OREAS 230 (Indicative Value 3.23 ppm)</t>
  </si>
  <si>
    <t>Analytical results for Ge in OREAS 230 (Indicative Value 1.48 ppm)</t>
  </si>
  <si>
    <t>Analytical results for Hf in OREAS 230 (Indicative Value 2.05 ppm)</t>
  </si>
  <si>
    <t>Analytical results for Ho in OREAS 230 (Indicative Value 0.89 ppm)</t>
  </si>
  <si>
    <t>Analytical results for In in OREAS 230 (Indicative Value 0.05 ppm)</t>
  </si>
  <si>
    <t>Analytical results for La in OREAS 230 (Indicative Value 4.11 ppm)</t>
  </si>
  <si>
    <t>Analytical results for Lu in OREAS 230 (Indicative Value 0.34 ppm)</t>
  </si>
  <si>
    <t>Analytical results for Mn in OREAS 230 (Indicative Value 0.146 wt.%)</t>
  </si>
  <si>
    <t>Analytical results for Mo in OREAS 230 (Indicative Value 0.9 ppm)</t>
  </si>
  <si>
    <t>Analytical results for Nb in OREAS 230 (Indicative Value 3.45 ppm)</t>
  </si>
  <si>
    <t>Analytical results for Nd in OREAS 230 (Indicative Value 8.09 ppm)</t>
  </si>
  <si>
    <t>Analytical results for Ni in OREAS 230 (Indicative Value 101 ppm)</t>
  </si>
  <si>
    <t>Analytical results for Pb in OREAS 230 (Indicative Value 9 ppm)</t>
  </si>
  <si>
    <t>Analytical results for Pr in OREAS 230 (Indicative Value 1.64 ppm)</t>
  </si>
  <si>
    <t>Analytical results for Rb in OREAS 230 (Indicative Value 6.48 ppm)</t>
  </si>
  <si>
    <t>Analytical results for Re in OREAS 230 (Indicative Value 0.008 ppm)</t>
  </si>
  <si>
    <t>Analytical results for Sb in OREAS 230 (Indicative Value 0.55 ppm)</t>
  </si>
  <si>
    <t>Analytical results for Sc in OREAS 230 (Indicative Value 45.1 ppm)</t>
  </si>
  <si>
    <t>Analytical results for Se in OREAS 230 (Indicative Value &lt; 5 ppm)</t>
  </si>
  <si>
    <t>Analytical results for Sm in OREAS 230 (Indicative Value 2.41 ppm)</t>
  </si>
  <si>
    <t>Analytical results for Sn in OREAS 230 (Indicative Value 0.7 ppm)</t>
  </si>
  <si>
    <t>Analytical results for Sr in OREAS 230 (Indicative Value 231 ppm)</t>
  </si>
  <si>
    <t>Analytical results for Ta in OREAS 230 (Indicative Value 0.26 ppm)</t>
  </si>
  <si>
    <t>Analytical results for Tb in OREAS 230 (Indicative Value 0.6 ppm)</t>
  </si>
  <si>
    <t>Analytical results for Te in OREAS 230 (Indicative Value &lt; 0.2 ppm)</t>
  </si>
  <si>
    <t>Analytical results for Th in OREAS 230 (Indicative Value 0.52 ppm)</t>
  </si>
  <si>
    <t>Analytical results for Ti in OREAS 230 (Indicative Value 0.661 wt.%)</t>
  </si>
  <si>
    <t>Analytical results for Tl in OREAS 230 (Indicative Value &lt; 0.2 ppm)</t>
  </si>
  <si>
    <t>Analytical results for Tm in OREAS 230 (Indicative Value 0.37 ppm)</t>
  </si>
  <si>
    <t>Analytical results for U in OREAS 230 (Indicative Value 0.17 ppm)</t>
  </si>
  <si>
    <t>Analytical results for V in OREAS 230 (Indicative Value 320 ppm)</t>
  </si>
  <si>
    <t>Analytical results for W in OREAS 230 (Indicative Value 8.75 ppm)</t>
  </si>
  <si>
    <t>Analytical results for Y in OREAS 230 (Indicative Value 21.8 ppm)</t>
  </si>
  <si>
    <t>Analytical results for Yb in OREAS 230 (Indicative Value 2.4 ppm)</t>
  </si>
  <si>
    <t>Analytical results for Zn in OREAS 230 (Indicative Value 103 ppm)</t>
  </si>
  <si>
    <t>Analytical results for Zr in OREAS 230 (Indicative Value 62 ppm)</t>
  </si>
  <si>
    <t/>
  </si>
  <si>
    <t>Table 5. Participating Laboratory List used for OREAS 230</t>
  </si>
  <si>
    <t>Table 4. Abbreviations used for OREAS 230</t>
  </si>
  <si>
    <t>Table 3. Indicative Values for OREAS 230</t>
  </si>
  <si>
    <t>Table 2. Certified Values, Expanded Uncertainty and Tolerance Limits for OREAS 230</t>
  </si>
  <si>
    <t>Table 1. Certified Values and Performance Gates for OREAS 230</t>
  </si>
  <si>
    <t>SI unit equivalents: ppb (parts per billion; 1 x 10⁹) ≡ µg/kg; ppm (parts per million; 1 x 10⁶) ≡ mg/kg; wt.% (weight per cent) ≡ % (mass fraction)</t>
  </si>
  <si>
    <t>ORE - Lab-Upscaled RSD Results for CRM: OREAS 230 (Execution: 1) - Analyte Au - (Gold) by INAA</t>
  </si>
  <si>
    <t>Aqua Regia Digestion (sample mass 10-50g)</t>
  </si>
  <si>
    <t>*Gross mass refers to the mass of the entire jar assembly, including jar base, jar lid and contents. These value ranges were developed using a ~40g empty jar mass but should be achievable for any jar-lid combination.</t>
  </si>
  <si>
    <t>PhotonAssay  (recommended gross mass* 520-550 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</si>
</sst>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3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" fontId="38" fillId="0" borderId="14" xfId="0" applyNumberFormat="1" applyFont="1" applyBorder="1" applyAlignment="1">
      <alignment horizontal="center" vertical="center"/>
    </xf>
    <xf numFmtId="1" fontId="38" fillId="0" borderId="13" xfId="44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58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8"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13</xdr:col>
      <xdr:colOff>125887</xdr:colOff>
      <xdr:row>134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E01235-43F2-4815-AEDC-D9149359B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4841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358107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73C073-3354-40BE-9181-90FF9925E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1199</xdr:row>
      <xdr:rowOff>0</xdr:rowOff>
    </xdr:from>
    <xdr:to>
      <xdr:col>9</xdr:col>
      <xdr:colOff>323125</xdr:colOff>
      <xdr:row>1204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CDE05E-EB79-425D-8BE2-DEBDFD4F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98003841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402669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99B494-104E-4385-A5AB-95E20156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1139</xdr:row>
      <xdr:rowOff>0</xdr:rowOff>
    </xdr:from>
    <xdr:to>
      <xdr:col>9</xdr:col>
      <xdr:colOff>323125</xdr:colOff>
      <xdr:row>1144</xdr:row>
      <xdr:rowOff>70887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5FB823-96E3-4C9F-893F-C77A9CDE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415" y="188107134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C7F9DB-8ECC-4F05-BFF3-8412AB8F7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49E4AC-BD93-40BB-9D9B-6B678DEC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7D1C61-2F00-4138-AE1D-4CADBD69E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7</xdr:col>
      <xdr:colOff>335437</xdr:colOff>
      <xdr:row>134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042D65-4A87-40DF-8C51-47B2FFA1A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60604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10</xdr:col>
      <xdr:colOff>383062</xdr:colOff>
      <xdr:row>45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83F48E-C331-49CC-ACC8-A9DEB0C3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41057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1ABBBB-5F4C-45BB-BAD9-8CD0D7025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2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2</xdr:col>
      <xdr:colOff>5097937</xdr:colOff>
      <xdr:row>47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7D5371-0756-48B7-86D6-E7679BF52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591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8E8013-91C6-4BA6-8FB2-A654447CC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295317</xdr:colOff>
      <xdr:row>74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DEC50B-7FED-4DAE-9A8E-E15BC019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023" y="11126932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368935</xdr:colOff>
      <xdr:row>38</xdr:row>
      <xdr:rowOff>81329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82C2B5-3CD9-4A21-BE0D-9B198BE28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5361826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356993</xdr:colOff>
      <xdr:row>38</xdr:row>
      <xdr:rowOff>81892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242175-92A0-45D2-8F74-9B485851B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947" y="5354053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2" t="s">
        <v>681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</row>
    <row r="2" spans="1:13" s="47" customFormat="1" ht="15" customHeight="1">
      <c r="A2" s="48"/>
      <c r="B2" s="264" t="s">
        <v>2</v>
      </c>
      <c r="C2" s="266" t="s">
        <v>70</v>
      </c>
      <c r="D2" s="268" t="s">
        <v>71</v>
      </c>
      <c r="E2" s="269"/>
      <c r="F2" s="269"/>
      <c r="G2" s="269"/>
      <c r="H2" s="270"/>
      <c r="I2" s="271" t="s">
        <v>72</v>
      </c>
      <c r="J2" s="272"/>
      <c r="K2" s="273"/>
      <c r="L2" s="274" t="s">
        <v>73</v>
      </c>
      <c r="M2" s="274"/>
    </row>
    <row r="3" spans="1:13" s="47" customFormat="1" ht="15" customHeight="1">
      <c r="A3" s="48"/>
      <c r="B3" s="265"/>
      <c r="C3" s="267"/>
      <c r="D3" s="180" t="s">
        <v>81</v>
      </c>
      <c r="E3" s="180" t="s">
        <v>74</v>
      </c>
      <c r="F3" s="180" t="s">
        <v>75</v>
      </c>
      <c r="G3" s="180" t="s">
        <v>76</v>
      </c>
      <c r="H3" s="180" t="s">
        <v>77</v>
      </c>
      <c r="I3" s="181" t="s">
        <v>78</v>
      </c>
      <c r="J3" s="180" t="s">
        <v>79</v>
      </c>
      <c r="K3" s="182" t="s">
        <v>80</v>
      </c>
      <c r="L3" s="180" t="s">
        <v>68</v>
      </c>
      <c r="M3" s="180" t="s">
        <v>69</v>
      </c>
    </row>
    <row r="4" spans="1:13" s="47" customFormat="1" ht="15" customHeight="1">
      <c r="A4" s="48"/>
      <c r="B4" s="183" t="s">
        <v>208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5"/>
    </row>
    <row r="5" spans="1:13" ht="15" customHeight="1">
      <c r="A5" s="48"/>
      <c r="B5" s="186" t="s">
        <v>213</v>
      </c>
      <c r="C5" s="53">
        <v>0.3366435596421789</v>
      </c>
      <c r="D5" s="49">
        <v>1.2710086499670748E-2</v>
      </c>
      <c r="E5" s="49">
        <v>0.31122338664283739</v>
      </c>
      <c r="F5" s="49">
        <v>0.36206373264152042</v>
      </c>
      <c r="G5" s="49">
        <v>0.29851330014316668</v>
      </c>
      <c r="H5" s="49">
        <v>0.37477381914119112</v>
      </c>
      <c r="I5" s="51">
        <v>3.7755323503531155E-2</v>
      </c>
      <c r="J5" s="50">
        <v>7.5510647007062309E-2</v>
      </c>
      <c r="K5" s="52">
        <v>0.11326597051059346</v>
      </c>
      <c r="L5" s="49">
        <v>0.31981138166006995</v>
      </c>
      <c r="M5" s="49">
        <v>0.35347573762428786</v>
      </c>
    </row>
    <row r="6" spans="1:13" ht="15" customHeight="1">
      <c r="A6" s="48"/>
      <c r="B6" s="39" t="s">
        <v>684</v>
      </c>
      <c r="C6" s="176"/>
      <c r="D6" s="187"/>
      <c r="E6" s="187"/>
      <c r="F6" s="187"/>
      <c r="G6" s="187"/>
      <c r="H6" s="187"/>
      <c r="I6" s="188"/>
      <c r="J6" s="188"/>
      <c r="K6" s="188"/>
      <c r="L6" s="187"/>
      <c r="M6" s="189"/>
    </row>
    <row r="7" spans="1:13" ht="15" customHeight="1">
      <c r="A7" s="48"/>
      <c r="B7" s="186" t="s">
        <v>213</v>
      </c>
      <c r="C7" s="53">
        <v>0.31758451147268552</v>
      </c>
      <c r="D7" s="49">
        <v>1.4870902221391216E-2</v>
      </c>
      <c r="E7" s="49">
        <v>0.28784270702990311</v>
      </c>
      <c r="F7" s="49">
        <v>0.34732631591546792</v>
      </c>
      <c r="G7" s="49">
        <v>0.27297180480851185</v>
      </c>
      <c r="H7" s="49">
        <v>0.36219721813685918</v>
      </c>
      <c r="I7" s="51">
        <v>4.682502352659669E-2</v>
      </c>
      <c r="J7" s="50">
        <v>9.365004705319338E-2</v>
      </c>
      <c r="K7" s="52">
        <v>0.14047507057979008</v>
      </c>
      <c r="L7" s="49">
        <v>0.30170528589905121</v>
      </c>
      <c r="M7" s="49">
        <v>0.33346373704631982</v>
      </c>
    </row>
    <row r="8" spans="1:13" ht="15" customHeight="1">
      <c r="A8" s="48"/>
      <c r="B8" s="39" t="s">
        <v>212</v>
      </c>
      <c r="C8" s="176"/>
      <c r="D8" s="187"/>
      <c r="E8" s="187"/>
      <c r="F8" s="187"/>
      <c r="G8" s="187"/>
      <c r="H8" s="187"/>
      <c r="I8" s="188"/>
      <c r="J8" s="188"/>
      <c r="K8" s="188"/>
      <c r="L8" s="187"/>
      <c r="M8" s="189"/>
    </row>
    <row r="9" spans="1:13" ht="15" customHeight="1">
      <c r="A9" s="48"/>
      <c r="B9" s="186" t="s">
        <v>213</v>
      </c>
      <c r="C9" s="53">
        <v>0.32145301770765006</v>
      </c>
      <c r="D9" s="49">
        <v>2.228173731407131E-2</v>
      </c>
      <c r="E9" s="49">
        <v>0.27688954307950742</v>
      </c>
      <c r="F9" s="49">
        <v>0.3660164923357927</v>
      </c>
      <c r="G9" s="49">
        <v>0.25460780576543612</v>
      </c>
      <c r="H9" s="49">
        <v>0.38829822964986399</v>
      </c>
      <c r="I9" s="51">
        <v>6.9315688721689792E-2</v>
      </c>
      <c r="J9" s="50">
        <v>0.13863137744337958</v>
      </c>
      <c r="K9" s="52">
        <v>0.20794706616506936</v>
      </c>
      <c r="L9" s="49">
        <v>0.30538036682226755</v>
      </c>
      <c r="M9" s="49">
        <v>0.33752566859303257</v>
      </c>
    </row>
    <row r="10" spans="1:13" ht="15" customHeight="1">
      <c r="A10" s="48"/>
      <c r="B10" s="39" t="s">
        <v>686</v>
      </c>
      <c r="C10" s="176"/>
      <c r="D10" s="187"/>
      <c r="E10" s="187"/>
      <c r="F10" s="187"/>
      <c r="G10" s="187"/>
      <c r="H10" s="187"/>
      <c r="I10" s="188"/>
      <c r="J10" s="188"/>
      <c r="K10" s="188"/>
      <c r="L10" s="187"/>
      <c r="M10" s="189"/>
    </row>
    <row r="11" spans="1:13" ht="15" customHeight="1">
      <c r="A11" s="48"/>
      <c r="B11" s="186" t="s">
        <v>213</v>
      </c>
      <c r="C11" s="53">
        <v>0.32870584336652237</v>
      </c>
      <c r="D11" s="49">
        <v>2.1273891503783785E-2</v>
      </c>
      <c r="E11" s="49">
        <v>0.2861580603589548</v>
      </c>
      <c r="F11" s="49">
        <v>0.37125362637408993</v>
      </c>
      <c r="G11" s="49">
        <v>0.26488416885517102</v>
      </c>
      <c r="H11" s="49">
        <v>0.39252751787787371</v>
      </c>
      <c r="I11" s="51">
        <v>6.472015004632091E-2</v>
      </c>
      <c r="J11" s="50">
        <v>0.12944030009264182</v>
      </c>
      <c r="K11" s="52">
        <v>0.19416045013896271</v>
      </c>
      <c r="L11" s="49">
        <v>0.31227055119819624</v>
      </c>
      <c r="M11" s="49">
        <v>0.34514113553484849</v>
      </c>
    </row>
    <row r="12" spans="1:13" ht="15" customHeight="1">
      <c r="A12" s="48"/>
      <c r="B12" s="39" t="s">
        <v>209</v>
      </c>
      <c r="C12" s="176"/>
      <c r="D12" s="187"/>
      <c r="E12" s="187"/>
      <c r="F12" s="187"/>
      <c r="G12" s="187"/>
      <c r="H12" s="187"/>
      <c r="I12" s="188"/>
      <c r="J12" s="188"/>
      <c r="K12" s="188"/>
      <c r="L12" s="187"/>
      <c r="M12" s="189"/>
    </row>
    <row r="13" spans="1:13" ht="15" customHeight="1">
      <c r="A13" s="48"/>
      <c r="B13" s="186" t="s">
        <v>214</v>
      </c>
      <c r="C13" s="53">
        <v>0.13024523809523811</v>
      </c>
      <c r="D13" s="49">
        <v>1.3901901809995426E-2</v>
      </c>
      <c r="E13" s="49">
        <v>0.10244143447524726</v>
      </c>
      <c r="F13" s="49">
        <v>0.15804904171522896</v>
      </c>
      <c r="G13" s="49">
        <v>8.853953266525183E-2</v>
      </c>
      <c r="H13" s="49">
        <v>0.17195094352522439</v>
      </c>
      <c r="I13" s="51">
        <v>0.10673635376849676</v>
      </c>
      <c r="J13" s="50">
        <v>0.21347270753699352</v>
      </c>
      <c r="K13" s="52">
        <v>0.32020906130549026</v>
      </c>
      <c r="L13" s="49">
        <v>0.1237329761904762</v>
      </c>
      <c r="M13" s="49">
        <v>0.1367575</v>
      </c>
    </row>
    <row r="14" spans="1:13" ht="15" customHeight="1">
      <c r="A14" s="48"/>
      <c r="B14" s="186" t="s">
        <v>138</v>
      </c>
      <c r="C14" s="243">
        <v>3.4874824561403512</v>
      </c>
      <c r="D14" s="49">
        <v>0.17097402703211959</v>
      </c>
      <c r="E14" s="244">
        <v>3.145534402076112</v>
      </c>
      <c r="F14" s="244">
        <v>3.8294305102045905</v>
      </c>
      <c r="G14" s="244">
        <v>2.9745603750439926</v>
      </c>
      <c r="H14" s="244">
        <v>4.0004045372367099</v>
      </c>
      <c r="I14" s="51">
        <v>4.9025057238951411E-2</v>
      </c>
      <c r="J14" s="50">
        <v>9.8050114477902822E-2</v>
      </c>
      <c r="K14" s="52">
        <v>0.14707517171685425</v>
      </c>
      <c r="L14" s="244">
        <v>3.3131083333333335</v>
      </c>
      <c r="M14" s="244">
        <v>3.6618565789473689</v>
      </c>
    </row>
    <row r="15" spans="1:13" s="47" customFormat="1" ht="15" customHeight="1">
      <c r="A15" s="48"/>
      <c r="B15" s="186" t="s">
        <v>215</v>
      </c>
      <c r="C15" s="248">
        <v>17.071742424242423</v>
      </c>
      <c r="D15" s="244">
        <v>1.1407205691210616</v>
      </c>
      <c r="E15" s="249">
        <v>14.7903012860003</v>
      </c>
      <c r="F15" s="249">
        <v>19.353183562484546</v>
      </c>
      <c r="G15" s="249">
        <v>13.649580716879239</v>
      </c>
      <c r="H15" s="249">
        <v>20.493904131605607</v>
      </c>
      <c r="I15" s="51">
        <v>6.6819223297394745E-2</v>
      </c>
      <c r="J15" s="50">
        <v>0.13363844659478949</v>
      </c>
      <c r="K15" s="52">
        <v>0.20045766989218422</v>
      </c>
      <c r="L15" s="249">
        <v>16.218155303030301</v>
      </c>
      <c r="M15" s="249">
        <v>17.925329545454545</v>
      </c>
    </row>
    <row r="16" spans="1:13" ht="15" customHeight="1">
      <c r="A16" s="48"/>
      <c r="B16" s="186" t="s">
        <v>216</v>
      </c>
      <c r="C16" s="248">
        <v>19.095238095238098</v>
      </c>
      <c r="D16" s="249">
        <v>2.3768140574893972</v>
      </c>
      <c r="E16" s="249">
        <v>14.341609980259303</v>
      </c>
      <c r="F16" s="249">
        <v>23.848866210216894</v>
      </c>
      <c r="G16" s="249">
        <v>11.964795922769907</v>
      </c>
      <c r="H16" s="249">
        <v>26.225680267706288</v>
      </c>
      <c r="I16" s="51">
        <v>0.12447155912039236</v>
      </c>
      <c r="J16" s="50">
        <v>0.24894311824078472</v>
      </c>
      <c r="K16" s="52">
        <v>0.37341467736117706</v>
      </c>
      <c r="L16" s="249">
        <v>18.140476190476193</v>
      </c>
      <c r="M16" s="249">
        <v>20.050000000000004</v>
      </c>
    </row>
    <row r="17" spans="1:13" ht="15" customHeight="1">
      <c r="A17" s="48"/>
      <c r="B17" s="186" t="s">
        <v>139</v>
      </c>
      <c r="C17" s="248">
        <v>16.672777777777775</v>
      </c>
      <c r="D17" s="244">
        <v>1.5850720154547639</v>
      </c>
      <c r="E17" s="249">
        <v>13.502633746868247</v>
      </c>
      <c r="F17" s="249">
        <v>19.842921808687301</v>
      </c>
      <c r="G17" s="249">
        <v>11.917561731413482</v>
      </c>
      <c r="H17" s="249">
        <v>21.427993824142067</v>
      </c>
      <c r="I17" s="51">
        <v>9.5069462124506871E-2</v>
      </c>
      <c r="J17" s="50">
        <v>0.19013892424901374</v>
      </c>
      <c r="K17" s="52">
        <v>0.28520838637352064</v>
      </c>
      <c r="L17" s="249">
        <v>15.839138888888886</v>
      </c>
      <c r="M17" s="249">
        <v>17.506416666666663</v>
      </c>
    </row>
    <row r="18" spans="1:13" ht="15" customHeight="1">
      <c r="A18" s="48"/>
      <c r="B18" s="186" t="s">
        <v>140</v>
      </c>
      <c r="C18" s="243">
        <v>0.19312500000000002</v>
      </c>
      <c r="D18" s="49">
        <v>1.7883339447296084E-2</v>
      </c>
      <c r="E18" s="244">
        <v>0.15735832110540784</v>
      </c>
      <c r="F18" s="244">
        <v>0.22889167889459219</v>
      </c>
      <c r="G18" s="244">
        <v>0.13947498165811179</v>
      </c>
      <c r="H18" s="244">
        <v>0.24677501834188825</v>
      </c>
      <c r="I18" s="51">
        <v>9.2599815908329233E-2</v>
      </c>
      <c r="J18" s="50">
        <v>0.18519963181665847</v>
      </c>
      <c r="K18" s="52">
        <v>0.27779944772498771</v>
      </c>
      <c r="L18" s="244">
        <v>0.18346875000000001</v>
      </c>
      <c r="M18" s="244">
        <v>0.20278125000000002</v>
      </c>
    </row>
    <row r="19" spans="1:13" ht="15" customHeight="1">
      <c r="A19" s="48"/>
      <c r="B19" s="186" t="s">
        <v>141</v>
      </c>
      <c r="C19" s="243">
        <v>2.6760916666666663</v>
      </c>
      <c r="D19" s="244">
        <v>0.41911994624658172</v>
      </c>
      <c r="E19" s="244">
        <v>1.8378517741735028</v>
      </c>
      <c r="F19" s="244">
        <v>3.5143315591598299</v>
      </c>
      <c r="G19" s="244">
        <v>1.4187318279269212</v>
      </c>
      <c r="H19" s="244">
        <v>3.9334515054064116</v>
      </c>
      <c r="I19" s="51">
        <v>0.1566164386172304</v>
      </c>
      <c r="J19" s="50">
        <v>0.3132328772344608</v>
      </c>
      <c r="K19" s="52">
        <v>0.46984931585169121</v>
      </c>
      <c r="L19" s="244">
        <v>2.5422870833333331</v>
      </c>
      <c r="M19" s="244">
        <v>2.8098962499999995</v>
      </c>
    </row>
    <row r="20" spans="1:13" ht="15" customHeight="1">
      <c r="A20" s="48"/>
      <c r="B20" s="186" t="s">
        <v>217</v>
      </c>
      <c r="C20" s="243">
        <v>0.22441111111111109</v>
      </c>
      <c r="D20" s="49">
        <v>1.7256107266642881E-2</v>
      </c>
      <c r="E20" s="244">
        <v>0.18989889657782533</v>
      </c>
      <c r="F20" s="244">
        <v>0.25892332564439685</v>
      </c>
      <c r="G20" s="244">
        <v>0.17264278931118243</v>
      </c>
      <c r="H20" s="244">
        <v>0.27617943291103975</v>
      </c>
      <c r="I20" s="51">
        <v>7.6895066296868819E-2</v>
      </c>
      <c r="J20" s="50">
        <v>0.15379013259373764</v>
      </c>
      <c r="K20" s="52">
        <v>0.23068519889060646</v>
      </c>
      <c r="L20" s="244">
        <v>0.21319055555555552</v>
      </c>
      <c r="M20" s="244">
        <v>0.23563166666666666</v>
      </c>
    </row>
    <row r="21" spans="1:13" ht="15" customHeight="1">
      <c r="A21" s="48"/>
      <c r="B21" s="186" t="s">
        <v>142</v>
      </c>
      <c r="C21" s="243">
        <v>7.0877222222222223</v>
      </c>
      <c r="D21" s="49">
        <v>0.42623930191590703</v>
      </c>
      <c r="E21" s="244">
        <v>6.2352436183904079</v>
      </c>
      <c r="F21" s="244">
        <v>7.9402008260540367</v>
      </c>
      <c r="G21" s="244">
        <v>5.8090043164745016</v>
      </c>
      <c r="H21" s="244">
        <v>8.366440127969943</v>
      </c>
      <c r="I21" s="51">
        <v>6.0137698480834043E-2</v>
      </c>
      <c r="J21" s="50">
        <v>0.12027539696166809</v>
      </c>
      <c r="K21" s="52">
        <v>0.18041309544250211</v>
      </c>
      <c r="L21" s="244">
        <v>6.733336111111111</v>
      </c>
      <c r="M21" s="244">
        <v>7.4421083333333335</v>
      </c>
    </row>
    <row r="22" spans="1:13" ht="15" customHeight="1">
      <c r="A22" s="48"/>
      <c r="B22" s="186" t="s">
        <v>167</v>
      </c>
      <c r="C22" s="248">
        <v>30.550793650793654</v>
      </c>
      <c r="D22" s="244">
        <v>1.6270098748827209</v>
      </c>
      <c r="E22" s="249">
        <v>27.296773901028214</v>
      </c>
      <c r="F22" s="249">
        <v>33.804813400559098</v>
      </c>
      <c r="G22" s="249">
        <v>25.669764026145494</v>
      </c>
      <c r="H22" s="249">
        <v>35.431823275441815</v>
      </c>
      <c r="I22" s="51">
        <v>5.3255895525334544E-2</v>
      </c>
      <c r="J22" s="50">
        <v>0.10651179105066909</v>
      </c>
      <c r="K22" s="52">
        <v>0.15976768657600363</v>
      </c>
      <c r="L22" s="249">
        <v>29.023253968253972</v>
      </c>
      <c r="M22" s="249">
        <v>32.07833333333334</v>
      </c>
    </row>
    <row r="23" spans="1:13" ht="15" customHeight="1">
      <c r="A23" s="48"/>
      <c r="B23" s="186" t="s">
        <v>143</v>
      </c>
      <c r="C23" s="248">
        <v>12.382807017543859</v>
      </c>
      <c r="D23" s="249">
        <v>1.2906575997905201</v>
      </c>
      <c r="E23" s="249">
        <v>9.8014918179628197</v>
      </c>
      <c r="F23" s="249">
        <v>14.964122217124899</v>
      </c>
      <c r="G23" s="249">
        <v>8.5108342181722989</v>
      </c>
      <c r="H23" s="249">
        <v>16.25477981691542</v>
      </c>
      <c r="I23" s="51">
        <v>0.10422980814947104</v>
      </c>
      <c r="J23" s="50">
        <v>0.20845961629894208</v>
      </c>
      <c r="K23" s="52">
        <v>0.31268942444841313</v>
      </c>
      <c r="L23" s="249">
        <v>11.763666666666666</v>
      </c>
      <c r="M23" s="249">
        <v>13.001947368421053</v>
      </c>
    </row>
    <row r="24" spans="1:13" ht="15" customHeight="1">
      <c r="A24" s="48"/>
      <c r="B24" s="186" t="s">
        <v>168</v>
      </c>
      <c r="C24" s="243">
        <v>0.27365833333333334</v>
      </c>
      <c r="D24" s="49">
        <v>1.5750909006726401E-2</v>
      </c>
      <c r="E24" s="244">
        <v>0.24215651531988053</v>
      </c>
      <c r="F24" s="244">
        <v>0.30516015134678615</v>
      </c>
      <c r="G24" s="244">
        <v>0.22640560631315415</v>
      </c>
      <c r="H24" s="244">
        <v>0.32091106035351252</v>
      </c>
      <c r="I24" s="51">
        <v>5.7556840366855509E-2</v>
      </c>
      <c r="J24" s="50">
        <v>0.11511368073371102</v>
      </c>
      <c r="K24" s="52">
        <v>0.17267052110056652</v>
      </c>
      <c r="L24" s="244">
        <v>0.25997541666666668</v>
      </c>
      <c r="M24" s="244">
        <v>0.28734124999999999</v>
      </c>
    </row>
    <row r="25" spans="1:13" ht="15" customHeight="1">
      <c r="A25" s="48"/>
      <c r="B25" s="186" t="s">
        <v>218</v>
      </c>
      <c r="C25" s="252">
        <v>168.64194666666666</v>
      </c>
      <c r="D25" s="253">
        <v>7.6865039315277288</v>
      </c>
      <c r="E25" s="253">
        <v>153.26893880361121</v>
      </c>
      <c r="F25" s="253">
        <v>184.0149545297221</v>
      </c>
      <c r="G25" s="253">
        <v>145.58243487208347</v>
      </c>
      <c r="H25" s="253">
        <v>191.70145846124984</v>
      </c>
      <c r="I25" s="51">
        <v>4.5578837788920183E-2</v>
      </c>
      <c r="J25" s="50">
        <v>9.1157675577840366E-2</v>
      </c>
      <c r="K25" s="52">
        <v>0.13673651336676054</v>
      </c>
      <c r="L25" s="253">
        <v>160.20984933333332</v>
      </c>
      <c r="M25" s="253">
        <v>177.07404399999999</v>
      </c>
    </row>
    <row r="26" spans="1:13" ht="15" customHeight="1">
      <c r="A26" s="48"/>
      <c r="B26" s="186" t="s">
        <v>144</v>
      </c>
      <c r="C26" s="243">
        <v>2.1001458333333334</v>
      </c>
      <c r="D26" s="244">
        <v>0.30854897122149522</v>
      </c>
      <c r="E26" s="244">
        <v>1.4830478908903428</v>
      </c>
      <c r="F26" s="244">
        <v>2.7172437757763239</v>
      </c>
      <c r="G26" s="244">
        <v>1.1744989196688478</v>
      </c>
      <c r="H26" s="244">
        <v>3.0257927469978192</v>
      </c>
      <c r="I26" s="51">
        <v>0.14691787890356592</v>
      </c>
      <c r="J26" s="50">
        <v>0.29383575780713184</v>
      </c>
      <c r="K26" s="52">
        <v>0.44075363671069778</v>
      </c>
      <c r="L26" s="244">
        <v>1.9951385416666667</v>
      </c>
      <c r="M26" s="244">
        <v>2.2051531249999998</v>
      </c>
    </row>
    <row r="27" spans="1:13" ht="15" customHeight="1">
      <c r="A27" s="48"/>
      <c r="B27" s="186" t="s">
        <v>219</v>
      </c>
      <c r="C27" s="243">
        <v>1.2000476190476193</v>
      </c>
      <c r="D27" s="244">
        <v>0.13571867466465287</v>
      </c>
      <c r="E27" s="244">
        <v>0.92861026971831351</v>
      </c>
      <c r="F27" s="244">
        <v>1.4714849683769251</v>
      </c>
      <c r="G27" s="244">
        <v>0.79289159505366058</v>
      </c>
      <c r="H27" s="244">
        <v>1.6072036430415779</v>
      </c>
      <c r="I27" s="51">
        <v>0.11309440768055672</v>
      </c>
      <c r="J27" s="50">
        <v>0.22618881536111343</v>
      </c>
      <c r="K27" s="52">
        <v>0.33928322304167013</v>
      </c>
      <c r="L27" s="244">
        <v>1.1400452380952384</v>
      </c>
      <c r="M27" s="244">
        <v>1.2600500000000001</v>
      </c>
    </row>
    <row r="28" spans="1:13" ht="15" customHeight="1">
      <c r="A28" s="48"/>
      <c r="B28" s="186" t="s">
        <v>145</v>
      </c>
      <c r="C28" s="243">
        <v>0.33893333333333336</v>
      </c>
      <c r="D28" s="49">
        <v>2.4147439834789595E-2</v>
      </c>
      <c r="E28" s="244">
        <v>0.29063845366375418</v>
      </c>
      <c r="F28" s="244">
        <v>0.38722821300291255</v>
      </c>
      <c r="G28" s="244">
        <v>0.26649101382896456</v>
      </c>
      <c r="H28" s="244">
        <v>0.41137565283770217</v>
      </c>
      <c r="I28" s="51">
        <v>7.1245396837498795E-2</v>
      </c>
      <c r="J28" s="50">
        <v>0.14249079367499759</v>
      </c>
      <c r="K28" s="52">
        <v>0.21373619051249637</v>
      </c>
      <c r="L28" s="244">
        <v>0.3219866666666667</v>
      </c>
      <c r="M28" s="244">
        <v>0.35588000000000003</v>
      </c>
    </row>
    <row r="29" spans="1:13" ht="15" customHeight="1">
      <c r="A29" s="48"/>
      <c r="B29" s="186" t="s">
        <v>146</v>
      </c>
      <c r="C29" s="243">
        <v>5.5815527777777767</v>
      </c>
      <c r="D29" s="49">
        <v>0.18016282320080121</v>
      </c>
      <c r="E29" s="244">
        <v>5.2212271313761747</v>
      </c>
      <c r="F29" s="244">
        <v>5.9418784241793787</v>
      </c>
      <c r="G29" s="244">
        <v>5.0410643081753728</v>
      </c>
      <c r="H29" s="244">
        <v>6.1220412473801806</v>
      </c>
      <c r="I29" s="51">
        <v>3.2278262048886459E-2</v>
      </c>
      <c r="J29" s="50">
        <v>6.4556524097772919E-2</v>
      </c>
      <c r="K29" s="52">
        <v>9.6834786146659385E-2</v>
      </c>
      <c r="L29" s="244">
        <v>5.3024751388888882</v>
      </c>
      <c r="M29" s="244">
        <v>5.8606304166666652</v>
      </c>
    </row>
    <row r="30" spans="1:13" ht="15" customHeight="1">
      <c r="A30" s="48"/>
      <c r="B30" s="186" t="s">
        <v>147</v>
      </c>
      <c r="C30" s="248">
        <v>10.105877192982456</v>
      </c>
      <c r="D30" s="249">
        <v>1.0951103114631131</v>
      </c>
      <c r="E30" s="249">
        <v>7.91565657005623</v>
      </c>
      <c r="F30" s="249">
        <v>12.296097815908682</v>
      </c>
      <c r="G30" s="249">
        <v>6.8205462585931169</v>
      </c>
      <c r="H30" s="249">
        <v>13.391208127371796</v>
      </c>
      <c r="I30" s="51">
        <v>0.10836370663830748</v>
      </c>
      <c r="J30" s="50">
        <v>0.21672741327661496</v>
      </c>
      <c r="K30" s="52">
        <v>0.32509111991492246</v>
      </c>
      <c r="L30" s="249">
        <v>9.6005833333333328</v>
      </c>
      <c r="M30" s="249">
        <v>10.61117105263158</v>
      </c>
    </row>
    <row r="31" spans="1:13" ht="15" customHeight="1">
      <c r="A31" s="48"/>
      <c r="B31" s="186" t="s">
        <v>148</v>
      </c>
      <c r="C31" s="243">
        <v>1.8730208333333331</v>
      </c>
      <c r="D31" s="244">
        <v>0.24785990291216953</v>
      </c>
      <c r="E31" s="244">
        <v>1.3773010275089941</v>
      </c>
      <c r="F31" s="244">
        <v>2.3687406391576724</v>
      </c>
      <c r="G31" s="244">
        <v>1.1294411245968246</v>
      </c>
      <c r="H31" s="244">
        <v>2.6166005420698415</v>
      </c>
      <c r="I31" s="51">
        <v>0.13233163160874412</v>
      </c>
      <c r="J31" s="50">
        <v>0.26466326321748823</v>
      </c>
      <c r="K31" s="52">
        <v>0.39699489482623235</v>
      </c>
      <c r="L31" s="244">
        <v>1.7793697916666664</v>
      </c>
      <c r="M31" s="244">
        <v>1.9666718749999998</v>
      </c>
    </row>
    <row r="32" spans="1:13" ht="15" customHeight="1">
      <c r="A32" s="48"/>
      <c r="B32" s="186" t="s">
        <v>220</v>
      </c>
      <c r="C32" s="243">
        <v>0.127</v>
      </c>
      <c r="D32" s="244">
        <v>1.643167672515522E-2</v>
      </c>
      <c r="E32" s="244">
        <v>9.4136646549689562E-2</v>
      </c>
      <c r="F32" s="244">
        <v>0.15986335345031044</v>
      </c>
      <c r="G32" s="244">
        <v>7.7704969824534342E-2</v>
      </c>
      <c r="H32" s="244">
        <v>0.17629503017546566</v>
      </c>
      <c r="I32" s="51">
        <v>0.1293832813004348</v>
      </c>
      <c r="J32" s="50">
        <v>0.25876656260086961</v>
      </c>
      <c r="K32" s="52">
        <v>0.38814984390130441</v>
      </c>
      <c r="L32" s="244">
        <v>0.12065000000000001</v>
      </c>
      <c r="M32" s="244">
        <v>0.13335</v>
      </c>
    </row>
    <row r="33" spans="1:13" ht="15" customHeight="1">
      <c r="A33" s="48"/>
      <c r="B33" s="186" t="s">
        <v>149</v>
      </c>
      <c r="C33" s="243">
        <v>0.48215476190476192</v>
      </c>
      <c r="D33" s="244">
        <v>7.9610693215718176E-2</v>
      </c>
      <c r="E33" s="244">
        <v>0.32293337547332557</v>
      </c>
      <c r="F33" s="244">
        <v>0.64137614833619827</v>
      </c>
      <c r="G33" s="244">
        <v>0.24332268225760739</v>
      </c>
      <c r="H33" s="244">
        <v>0.7209868415519165</v>
      </c>
      <c r="I33" s="51">
        <v>0.16511439791907179</v>
      </c>
      <c r="J33" s="50">
        <v>0.33022879583814357</v>
      </c>
      <c r="K33" s="52">
        <v>0.49534319375721536</v>
      </c>
      <c r="L33" s="244">
        <v>0.45804702380952383</v>
      </c>
      <c r="M33" s="244">
        <v>0.50626250000000006</v>
      </c>
    </row>
    <row r="34" spans="1:13" ht="15" customHeight="1">
      <c r="A34" s="48"/>
      <c r="B34" s="186" t="s">
        <v>150</v>
      </c>
      <c r="C34" s="243">
        <v>0.40703833333333328</v>
      </c>
      <c r="D34" s="244">
        <v>4.4583342850846398E-2</v>
      </c>
      <c r="E34" s="244">
        <v>0.3178716476316405</v>
      </c>
      <c r="F34" s="244">
        <v>0.49620501903502606</v>
      </c>
      <c r="G34" s="244">
        <v>0.27328830478079408</v>
      </c>
      <c r="H34" s="244">
        <v>0.54078836188587243</v>
      </c>
      <c r="I34" s="51">
        <v>0.10953106673207619</v>
      </c>
      <c r="J34" s="50">
        <v>0.21906213346415238</v>
      </c>
      <c r="K34" s="52">
        <v>0.32859320019622856</v>
      </c>
      <c r="L34" s="244">
        <v>0.38668641666666659</v>
      </c>
      <c r="M34" s="244">
        <v>0.42739024999999997</v>
      </c>
    </row>
    <row r="35" spans="1:13" ht="15" customHeight="1">
      <c r="A35" s="48"/>
      <c r="B35" s="186" t="s">
        <v>169</v>
      </c>
      <c r="C35" s="53">
        <v>2.4947222222222221E-2</v>
      </c>
      <c r="D35" s="49">
        <v>4.1728195717315409E-3</v>
      </c>
      <c r="E35" s="49">
        <v>1.6601583078759141E-2</v>
      </c>
      <c r="F35" s="49">
        <v>3.3292861365685301E-2</v>
      </c>
      <c r="G35" s="49">
        <v>1.2428763507027599E-2</v>
      </c>
      <c r="H35" s="49">
        <v>3.746568093741684E-2</v>
      </c>
      <c r="I35" s="51">
        <v>0.16726589976877348</v>
      </c>
      <c r="J35" s="50">
        <v>0.33453179953754697</v>
      </c>
      <c r="K35" s="52">
        <v>0.50179769930632045</v>
      </c>
      <c r="L35" s="49">
        <v>2.3699861111111109E-2</v>
      </c>
      <c r="M35" s="49">
        <v>2.6194583333333334E-2</v>
      </c>
    </row>
    <row r="36" spans="1:13" ht="15" customHeight="1">
      <c r="A36" s="48"/>
      <c r="B36" s="186" t="s">
        <v>151</v>
      </c>
      <c r="C36" s="53">
        <v>8.0636363636363645E-2</v>
      </c>
      <c r="D36" s="49">
        <v>8.8707834259842879E-3</v>
      </c>
      <c r="E36" s="49">
        <v>6.2894796784395066E-2</v>
      </c>
      <c r="F36" s="49">
        <v>9.8377930488332224E-2</v>
      </c>
      <c r="G36" s="49">
        <v>5.4024013358410783E-2</v>
      </c>
      <c r="H36" s="49">
        <v>0.10724871391431651</v>
      </c>
      <c r="I36" s="51">
        <v>0.11000971554208247</v>
      </c>
      <c r="J36" s="50">
        <v>0.22001943108416494</v>
      </c>
      <c r="K36" s="52">
        <v>0.33002914662624738</v>
      </c>
      <c r="L36" s="49">
        <v>7.6604545454545467E-2</v>
      </c>
      <c r="M36" s="49">
        <v>8.4668181818181823E-2</v>
      </c>
    </row>
    <row r="37" spans="1:13" ht="15" customHeight="1">
      <c r="A37" s="48"/>
      <c r="B37" s="186" t="s">
        <v>152</v>
      </c>
      <c r="C37" s="243">
        <v>2.7935450980392154</v>
      </c>
      <c r="D37" s="49">
        <v>0.14201861891601197</v>
      </c>
      <c r="E37" s="244">
        <v>2.5095078602071914</v>
      </c>
      <c r="F37" s="244">
        <v>3.0775823358712393</v>
      </c>
      <c r="G37" s="244">
        <v>2.3674892412911794</v>
      </c>
      <c r="H37" s="244">
        <v>3.2196009547872513</v>
      </c>
      <c r="I37" s="51">
        <v>5.0838133601528251E-2</v>
      </c>
      <c r="J37" s="50">
        <v>0.1016762672030565</v>
      </c>
      <c r="K37" s="52">
        <v>0.15251440080458475</v>
      </c>
      <c r="L37" s="244">
        <v>2.6538678431372547</v>
      </c>
      <c r="M37" s="244">
        <v>2.9332223529411761</v>
      </c>
    </row>
    <row r="38" spans="1:13" ht="15" customHeight="1">
      <c r="A38" s="48"/>
      <c r="B38" s="186" t="s">
        <v>170</v>
      </c>
      <c r="C38" s="243">
        <v>9.4491666666666649</v>
      </c>
      <c r="D38" s="49">
        <v>0.67241725165936117</v>
      </c>
      <c r="E38" s="244">
        <v>8.1043321633479426</v>
      </c>
      <c r="F38" s="244">
        <v>10.794001169985387</v>
      </c>
      <c r="G38" s="244">
        <v>7.4319149116885814</v>
      </c>
      <c r="H38" s="244">
        <v>11.466418421644748</v>
      </c>
      <c r="I38" s="51">
        <v>7.1161539993935402E-2</v>
      </c>
      <c r="J38" s="50">
        <v>0.1423230799878708</v>
      </c>
      <c r="K38" s="52">
        <v>0.21348461998180621</v>
      </c>
      <c r="L38" s="244">
        <v>8.9767083333333311</v>
      </c>
      <c r="M38" s="244">
        <v>9.9216249999999988</v>
      </c>
    </row>
    <row r="39" spans="1:13" ht="15" customHeight="1">
      <c r="A39" s="48"/>
      <c r="B39" s="186" t="s">
        <v>153</v>
      </c>
      <c r="C39" s="243">
        <v>0.15633333333333335</v>
      </c>
      <c r="D39" s="244">
        <v>1.748717868724739E-2</v>
      </c>
      <c r="E39" s="244">
        <v>0.12135897595883857</v>
      </c>
      <c r="F39" s="244">
        <v>0.19130769070782813</v>
      </c>
      <c r="G39" s="244">
        <v>0.10387179727159118</v>
      </c>
      <c r="H39" s="244">
        <v>0.20879486939507552</v>
      </c>
      <c r="I39" s="51">
        <v>0.11185828584593212</v>
      </c>
      <c r="J39" s="50">
        <v>0.22371657169186424</v>
      </c>
      <c r="K39" s="52">
        <v>0.33557485753779637</v>
      </c>
      <c r="L39" s="244">
        <v>0.14851666666666669</v>
      </c>
      <c r="M39" s="244">
        <v>0.16415000000000002</v>
      </c>
    </row>
    <row r="40" spans="1:13" ht="15" customHeight="1">
      <c r="A40" s="48"/>
      <c r="B40" s="186" t="s">
        <v>154</v>
      </c>
      <c r="C40" s="243">
        <v>1.6914215686274512</v>
      </c>
      <c r="D40" s="49">
        <v>4.6410658615890096E-2</v>
      </c>
      <c r="E40" s="244">
        <v>1.598600251395671</v>
      </c>
      <c r="F40" s="244">
        <v>1.7842428858592314</v>
      </c>
      <c r="G40" s="244">
        <v>1.5521895927797809</v>
      </c>
      <c r="H40" s="244">
        <v>1.8306535444751215</v>
      </c>
      <c r="I40" s="51">
        <v>2.7438847580471173E-2</v>
      </c>
      <c r="J40" s="50">
        <v>5.4877695160942347E-2</v>
      </c>
      <c r="K40" s="52">
        <v>8.231654274141352E-2</v>
      </c>
      <c r="L40" s="244">
        <v>1.6068504901960785</v>
      </c>
      <c r="M40" s="244">
        <v>1.7759926470588239</v>
      </c>
    </row>
    <row r="41" spans="1:13" ht="15" customHeight="1">
      <c r="A41" s="48"/>
      <c r="B41" s="186" t="s">
        <v>155</v>
      </c>
      <c r="C41" s="53">
        <v>7.3530909090909105E-2</v>
      </c>
      <c r="D41" s="49">
        <v>4.3222259277807184E-3</v>
      </c>
      <c r="E41" s="49">
        <v>6.4886457235347667E-2</v>
      </c>
      <c r="F41" s="49">
        <v>8.2175360946470544E-2</v>
      </c>
      <c r="G41" s="49">
        <v>6.0564231307566954E-2</v>
      </c>
      <c r="H41" s="49">
        <v>8.6497586874251256E-2</v>
      </c>
      <c r="I41" s="51">
        <v>5.8781075621368743E-2</v>
      </c>
      <c r="J41" s="50">
        <v>0.11756215124273749</v>
      </c>
      <c r="K41" s="52">
        <v>0.17634322686410622</v>
      </c>
      <c r="L41" s="49">
        <v>6.9854363636363645E-2</v>
      </c>
      <c r="M41" s="49">
        <v>7.7207454545454565E-2</v>
      </c>
    </row>
    <row r="42" spans="1:13" ht="15" customHeight="1">
      <c r="A42" s="48"/>
      <c r="B42" s="186" t="s">
        <v>171</v>
      </c>
      <c r="C42" s="243">
        <v>0.64187692307692312</v>
      </c>
      <c r="D42" s="49">
        <v>4.1823344358549355E-2</v>
      </c>
      <c r="E42" s="244">
        <v>0.55823023435982444</v>
      </c>
      <c r="F42" s="244">
        <v>0.72552361179402181</v>
      </c>
      <c r="G42" s="244">
        <v>0.51640689000127504</v>
      </c>
      <c r="H42" s="244">
        <v>0.7673469561525712</v>
      </c>
      <c r="I42" s="51">
        <v>6.5157887524704181E-2</v>
      </c>
      <c r="J42" s="50">
        <v>0.13031577504940836</v>
      </c>
      <c r="K42" s="52">
        <v>0.19547366257411253</v>
      </c>
      <c r="L42" s="244">
        <v>0.60978307692307698</v>
      </c>
      <c r="M42" s="244">
        <v>0.67397076923076926</v>
      </c>
    </row>
    <row r="43" spans="1:13" ht="15" customHeight="1">
      <c r="A43" s="48"/>
      <c r="B43" s="186" t="s">
        <v>172</v>
      </c>
      <c r="C43" s="53">
        <v>0.10240701754385964</v>
      </c>
      <c r="D43" s="49">
        <v>9.4005990576254868E-3</v>
      </c>
      <c r="E43" s="49">
        <v>8.3605819428608674E-2</v>
      </c>
      <c r="F43" s="49">
        <v>0.12120821565911061</v>
      </c>
      <c r="G43" s="49">
        <v>7.4205220370983177E-2</v>
      </c>
      <c r="H43" s="49">
        <v>0.1306088147167361</v>
      </c>
      <c r="I43" s="51">
        <v>9.1796434298062904E-2</v>
      </c>
      <c r="J43" s="50">
        <v>0.18359286859612581</v>
      </c>
      <c r="K43" s="52">
        <v>0.27538930289418873</v>
      </c>
      <c r="L43" s="49">
        <v>9.728666666666666E-2</v>
      </c>
      <c r="M43" s="49">
        <v>0.10752736842105262</v>
      </c>
    </row>
    <row r="44" spans="1:13" ht="15" customHeight="1">
      <c r="A44" s="48"/>
      <c r="B44" s="186" t="s">
        <v>156</v>
      </c>
      <c r="C44" s="243">
        <v>4.9464333333333341</v>
      </c>
      <c r="D44" s="244">
        <v>0.53677619251512987</v>
      </c>
      <c r="E44" s="244">
        <v>3.8728809483030746</v>
      </c>
      <c r="F44" s="244">
        <v>6.0199857183635936</v>
      </c>
      <c r="G44" s="244">
        <v>3.3361047557879444</v>
      </c>
      <c r="H44" s="244">
        <v>6.5567619108787234</v>
      </c>
      <c r="I44" s="51">
        <v>0.10851782614714908</v>
      </c>
      <c r="J44" s="50">
        <v>0.21703565229429816</v>
      </c>
      <c r="K44" s="52">
        <v>0.32555347844144722</v>
      </c>
      <c r="L44" s="244">
        <v>4.699111666666667</v>
      </c>
      <c r="M44" s="244">
        <v>5.1937550000000012</v>
      </c>
    </row>
    <row r="45" spans="1:13" ht="15" customHeight="1">
      <c r="A45" s="48"/>
      <c r="B45" s="186" t="s">
        <v>174</v>
      </c>
      <c r="C45" s="252">
        <v>53.972450980392168</v>
      </c>
      <c r="D45" s="249">
        <v>2.1534932181004081</v>
      </c>
      <c r="E45" s="253">
        <v>49.665464544191352</v>
      </c>
      <c r="F45" s="253">
        <v>58.279437416592984</v>
      </c>
      <c r="G45" s="253">
        <v>47.511971326090944</v>
      </c>
      <c r="H45" s="253">
        <v>60.432930634693392</v>
      </c>
      <c r="I45" s="51">
        <v>3.9899859631773213E-2</v>
      </c>
      <c r="J45" s="50">
        <v>7.9799719263546426E-2</v>
      </c>
      <c r="K45" s="52">
        <v>0.11969957889531964</v>
      </c>
      <c r="L45" s="253">
        <v>51.273828431372557</v>
      </c>
      <c r="M45" s="253">
        <v>56.671073529411778</v>
      </c>
    </row>
    <row r="46" spans="1:13" ht="15" customHeight="1">
      <c r="A46" s="48"/>
      <c r="B46" s="186" t="s">
        <v>175</v>
      </c>
      <c r="C46" s="53">
        <v>3.8315789473684213E-2</v>
      </c>
      <c r="D46" s="49">
        <v>2.1741269816360712E-3</v>
      </c>
      <c r="E46" s="49">
        <v>3.3967535510412067E-2</v>
      </c>
      <c r="F46" s="49">
        <v>4.2664043436956359E-2</v>
      </c>
      <c r="G46" s="49">
        <v>3.1793408528775997E-2</v>
      </c>
      <c r="H46" s="49">
        <v>4.4838170418592428E-2</v>
      </c>
      <c r="I46" s="51">
        <v>5.6742325070172184E-2</v>
      </c>
      <c r="J46" s="50">
        <v>0.11348465014034437</v>
      </c>
      <c r="K46" s="52">
        <v>0.17022697521051655</v>
      </c>
      <c r="L46" s="49">
        <v>3.6400000000000002E-2</v>
      </c>
      <c r="M46" s="49">
        <v>4.0231578947368424E-2</v>
      </c>
    </row>
    <row r="47" spans="1:13" ht="15" customHeight="1">
      <c r="A47" s="48"/>
      <c r="B47" s="186" t="s">
        <v>176</v>
      </c>
      <c r="C47" s="243">
        <v>8.2394047619047619</v>
      </c>
      <c r="D47" s="49">
        <v>0.42408430765584465</v>
      </c>
      <c r="E47" s="244">
        <v>7.3912361465930729</v>
      </c>
      <c r="F47" s="244">
        <v>9.0875733772164509</v>
      </c>
      <c r="G47" s="244">
        <v>6.9671518389372284</v>
      </c>
      <c r="H47" s="244">
        <v>9.5116576848722953</v>
      </c>
      <c r="I47" s="51">
        <v>5.1470260281011621E-2</v>
      </c>
      <c r="J47" s="50">
        <v>0.10294052056202324</v>
      </c>
      <c r="K47" s="52">
        <v>0.15441078084303486</v>
      </c>
      <c r="L47" s="244">
        <v>7.827434523809524</v>
      </c>
      <c r="M47" s="244">
        <v>8.6513749999999998</v>
      </c>
    </row>
    <row r="48" spans="1:13" s="47" customFormat="1" ht="15" customHeight="1">
      <c r="A48" s="48"/>
      <c r="B48" s="186" t="s">
        <v>157</v>
      </c>
      <c r="C48" s="243">
        <v>1.0354999999999999</v>
      </c>
      <c r="D48" s="244">
        <v>0.10825324917731785</v>
      </c>
      <c r="E48" s="244">
        <v>0.81899350164536422</v>
      </c>
      <c r="F48" s="244">
        <v>1.2520064983546355</v>
      </c>
      <c r="G48" s="244">
        <v>0.71074025246804629</v>
      </c>
      <c r="H48" s="244">
        <v>1.3602597475319533</v>
      </c>
      <c r="I48" s="51">
        <v>0.10454200789697525</v>
      </c>
      <c r="J48" s="50">
        <v>0.2090840157939505</v>
      </c>
      <c r="K48" s="52">
        <v>0.31362602369092574</v>
      </c>
      <c r="L48" s="244">
        <v>0.98372499999999985</v>
      </c>
      <c r="M48" s="244">
        <v>1.0872749999999998</v>
      </c>
    </row>
    <row r="49" spans="1:13" ht="15" customHeight="1">
      <c r="A49" s="48"/>
      <c r="B49" s="186" t="s">
        <v>221</v>
      </c>
      <c r="C49" s="248">
        <v>15.433333333333334</v>
      </c>
      <c r="D49" s="249">
        <v>1.406471087345998</v>
      </c>
      <c r="E49" s="249">
        <v>12.620391158641338</v>
      </c>
      <c r="F49" s="249">
        <v>18.246275508025331</v>
      </c>
      <c r="G49" s="249">
        <v>11.213920071295339</v>
      </c>
      <c r="H49" s="249">
        <v>19.652746595371326</v>
      </c>
      <c r="I49" s="51">
        <v>9.1132035897148897E-2</v>
      </c>
      <c r="J49" s="50">
        <v>0.18226407179429779</v>
      </c>
      <c r="K49" s="52">
        <v>0.27339610769144668</v>
      </c>
      <c r="L49" s="249">
        <v>14.661666666666667</v>
      </c>
      <c r="M49" s="249">
        <v>16.205000000000002</v>
      </c>
    </row>
    <row r="50" spans="1:13" ht="15" customHeight="1">
      <c r="A50" s="48"/>
      <c r="B50" s="186" t="s">
        <v>158</v>
      </c>
      <c r="C50" s="243">
        <v>2.6916491228070178</v>
      </c>
      <c r="D50" s="244">
        <v>0.31183236955041571</v>
      </c>
      <c r="E50" s="244">
        <v>2.0679843837061864</v>
      </c>
      <c r="F50" s="244">
        <v>3.3153138619078493</v>
      </c>
      <c r="G50" s="244">
        <v>1.7561520141557707</v>
      </c>
      <c r="H50" s="244">
        <v>3.6271462314582648</v>
      </c>
      <c r="I50" s="51">
        <v>0.11585179023082239</v>
      </c>
      <c r="J50" s="50">
        <v>0.23170358046164477</v>
      </c>
      <c r="K50" s="52">
        <v>0.34755537069246717</v>
      </c>
      <c r="L50" s="244">
        <v>2.557066666666667</v>
      </c>
      <c r="M50" s="244">
        <v>2.8262315789473687</v>
      </c>
    </row>
    <row r="51" spans="1:13" ht="15" customHeight="1">
      <c r="A51" s="48"/>
      <c r="B51" s="186" t="s">
        <v>222</v>
      </c>
      <c r="C51" s="53">
        <v>1.6190476190476191E-3</v>
      </c>
      <c r="D51" s="49">
        <v>5.8235773735950411E-4</v>
      </c>
      <c r="E51" s="49">
        <v>4.5433214432861091E-4</v>
      </c>
      <c r="F51" s="49">
        <v>2.7837630937666271E-3</v>
      </c>
      <c r="G51" s="49">
        <v>0</v>
      </c>
      <c r="H51" s="49">
        <v>3.3661208311261317E-3</v>
      </c>
      <c r="I51" s="51">
        <v>0.35969154366322309</v>
      </c>
      <c r="J51" s="50">
        <v>0.71938308732644618</v>
      </c>
      <c r="K51" s="52">
        <v>1.0790746309896693</v>
      </c>
      <c r="L51" s="49">
        <v>1.5380952380952381E-3</v>
      </c>
      <c r="M51" s="49">
        <v>1.7000000000000001E-3</v>
      </c>
    </row>
    <row r="52" spans="1:13" ht="15" customHeight="1">
      <c r="A52" s="48"/>
      <c r="B52" s="186" t="s">
        <v>223</v>
      </c>
      <c r="C52" s="53">
        <v>0.18661960784313725</v>
      </c>
      <c r="D52" s="49">
        <v>1.1839964537139456E-2</v>
      </c>
      <c r="E52" s="49">
        <v>0.16293967876885834</v>
      </c>
      <c r="F52" s="49">
        <v>0.21029953691741615</v>
      </c>
      <c r="G52" s="49">
        <v>0.15109971423171886</v>
      </c>
      <c r="H52" s="49">
        <v>0.22213950145455563</v>
      </c>
      <c r="I52" s="51">
        <v>6.344437582942257E-2</v>
      </c>
      <c r="J52" s="50">
        <v>0.12688875165884514</v>
      </c>
      <c r="K52" s="52">
        <v>0.19033312748826769</v>
      </c>
      <c r="L52" s="49">
        <v>0.1772886274509804</v>
      </c>
      <c r="M52" s="49">
        <v>0.1959505882352941</v>
      </c>
    </row>
    <row r="53" spans="1:13" ht="15" customHeight="1">
      <c r="A53" s="48"/>
      <c r="B53" s="186" t="s">
        <v>224</v>
      </c>
      <c r="C53" s="243">
        <v>0.31850980392156863</v>
      </c>
      <c r="D53" s="244">
        <v>8.1485627197090793E-2</v>
      </c>
      <c r="E53" s="244">
        <v>0.15553854952738705</v>
      </c>
      <c r="F53" s="244">
        <v>0.48148105831575022</v>
      </c>
      <c r="G53" s="244">
        <v>7.4052922330296256E-2</v>
      </c>
      <c r="H53" s="244">
        <v>0.56296668551284101</v>
      </c>
      <c r="I53" s="51">
        <v>0.25583396866853181</v>
      </c>
      <c r="J53" s="50">
        <v>0.51166793733706362</v>
      </c>
      <c r="K53" s="52">
        <v>0.76750190600559542</v>
      </c>
      <c r="L53" s="244">
        <v>0.30258431372549022</v>
      </c>
      <c r="M53" s="244">
        <v>0.33443529411764705</v>
      </c>
    </row>
    <row r="54" spans="1:13" ht="15" customHeight="1">
      <c r="A54" s="48"/>
      <c r="B54" s="186" t="s">
        <v>177</v>
      </c>
      <c r="C54" s="243">
        <v>5.5615777777777788</v>
      </c>
      <c r="D54" s="244">
        <v>0.5704453772467184</v>
      </c>
      <c r="E54" s="244">
        <v>4.4206870232843425</v>
      </c>
      <c r="F54" s="244">
        <v>6.7024685322712152</v>
      </c>
      <c r="G54" s="244">
        <v>3.8502416460376239</v>
      </c>
      <c r="H54" s="244">
        <v>7.2729139095179338</v>
      </c>
      <c r="I54" s="51">
        <v>0.10256898312669994</v>
      </c>
      <c r="J54" s="50">
        <v>0.20513796625339989</v>
      </c>
      <c r="K54" s="52">
        <v>0.30770694938009985</v>
      </c>
      <c r="L54" s="244">
        <v>5.2834988888888903</v>
      </c>
      <c r="M54" s="244">
        <v>5.8396566666666674</v>
      </c>
    </row>
    <row r="55" spans="1:13" ht="15" customHeight="1">
      <c r="A55" s="48"/>
      <c r="B55" s="186" t="s">
        <v>159</v>
      </c>
      <c r="C55" s="243">
        <v>1.3794999999999999</v>
      </c>
      <c r="D55" s="49">
        <v>6.5733395700702871E-2</v>
      </c>
      <c r="E55" s="244">
        <v>1.2480332085985941</v>
      </c>
      <c r="F55" s="244">
        <v>1.5109667914014058</v>
      </c>
      <c r="G55" s="244">
        <v>1.1822998128978912</v>
      </c>
      <c r="H55" s="244">
        <v>1.5767001871021087</v>
      </c>
      <c r="I55" s="51">
        <v>4.7650159986011506E-2</v>
      </c>
      <c r="J55" s="50">
        <v>9.5300319972023012E-2</v>
      </c>
      <c r="K55" s="52">
        <v>0.1429504799580345</v>
      </c>
      <c r="L55" s="244">
        <v>1.3105249999999999</v>
      </c>
      <c r="M55" s="244">
        <v>1.448475</v>
      </c>
    </row>
    <row r="56" spans="1:13" ht="15" customHeight="1">
      <c r="A56" s="48"/>
      <c r="B56" s="186" t="s">
        <v>178</v>
      </c>
      <c r="C56" s="243">
        <v>0.47499222222222232</v>
      </c>
      <c r="D56" s="244">
        <v>0.11270913572009293</v>
      </c>
      <c r="E56" s="244">
        <v>0.24957395078203645</v>
      </c>
      <c r="F56" s="244">
        <v>0.70041049366240815</v>
      </c>
      <c r="G56" s="244">
        <v>0.13686481506194353</v>
      </c>
      <c r="H56" s="244">
        <v>0.81311962938250115</v>
      </c>
      <c r="I56" s="51">
        <v>0.23728627637899011</v>
      </c>
      <c r="J56" s="50">
        <v>0.47457255275798021</v>
      </c>
      <c r="K56" s="52">
        <v>0.71185882913697029</v>
      </c>
      <c r="L56" s="244">
        <v>0.45124261111111119</v>
      </c>
      <c r="M56" s="244">
        <v>0.49874183333333344</v>
      </c>
    </row>
    <row r="57" spans="1:13" ht="15" customHeight="1">
      <c r="A57" s="48"/>
      <c r="B57" s="186" t="s">
        <v>160</v>
      </c>
      <c r="C57" s="248">
        <v>36.758899999999997</v>
      </c>
      <c r="D57" s="249">
        <v>5.6088953016096044</v>
      </c>
      <c r="E57" s="249">
        <v>25.54110939678079</v>
      </c>
      <c r="F57" s="249">
        <v>47.976690603219204</v>
      </c>
      <c r="G57" s="249">
        <v>19.932214095171183</v>
      </c>
      <c r="H57" s="249">
        <v>53.585585904828811</v>
      </c>
      <c r="I57" s="51">
        <v>0.15258604859257499</v>
      </c>
      <c r="J57" s="50">
        <v>0.30517209718514998</v>
      </c>
      <c r="K57" s="52">
        <v>0.457758145777725</v>
      </c>
      <c r="L57" s="249">
        <v>34.920954999999999</v>
      </c>
      <c r="M57" s="249">
        <v>38.596844999999995</v>
      </c>
    </row>
    <row r="58" spans="1:13" ht="15" customHeight="1">
      <c r="A58" s="48"/>
      <c r="B58" s="186" t="s">
        <v>179</v>
      </c>
      <c r="C58" s="53" t="s">
        <v>107</v>
      </c>
      <c r="D58" s="49" t="s">
        <v>95</v>
      </c>
      <c r="E58" s="49" t="s">
        <v>95</v>
      </c>
      <c r="F58" s="49" t="s">
        <v>95</v>
      </c>
      <c r="G58" s="49" t="s">
        <v>95</v>
      </c>
      <c r="H58" s="49" t="s">
        <v>95</v>
      </c>
      <c r="I58" s="51" t="s">
        <v>95</v>
      </c>
      <c r="J58" s="50" t="s">
        <v>95</v>
      </c>
      <c r="K58" s="52" t="s">
        <v>95</v>
      </c>
      <c r="L58" s="49" t="s">
        <v>95</v>
      </c>
      <c r="M58" s="49" t="s">
        <v>95</v>
      </c>
    </row>
    <row r="59" spans="1:13" ht="15" customHeight="1">
      <c r="A59" s="48"/>
      <c r="B59" s="186" t="s">
        <v>161</v>
      </c>
      <c r="C59" s="243">
        <v>0.3107685185185185</v>
      </c>
      <c r="D59" s="244">
        <v>3.240438954701616E-2</v>
      </c>
      <c r="E59" s="244">
        <v>0.24595973942448618</v>
      </c>
      <c r="F59" s="244">
        <v>0.37557729761255082</v>
      </c>
      <c r="G59" s="244">
        <v>0.21355534987747002</v>
      </c>
      <c r="H59" s="244">
        <v>0.40798168715956695</v>
      </c>
      <c r="I59" s="51">
        <v>0.10427178950265904</v>
      </c>
      <c r="J59" s="50">
        <v>0.20854357900531809</v>
      </c>
      <c r="K59" s="52">
        <v>0.31281536850797714</v>
      </c>
      <c r="L59" s="244">
        <v>0.29523009259259259</v>
      </c>
      <c r="M59" s="244">
        <v>0.32630694444444441</v>
      </c>
    </row>
    <row r="60" spans="1:13" ht="15" customHeight="1">
      <c r="A60" s="48"/>
      <c r="B60" s="186" t="s">
        <v>225</v>
      </c>
      <c r="C60" s="53">
        <v>4.9261111111111117E-2</v>
      </c>
      <c r="D60" s="49">
        <v>8.518688583265259E-3</v>
      </c>
      <c r="E60" s="49">
        <v>3.2223733944580599E-2</v>
      </c>
      <c r="F60" s="49">
        <v>6.6298488277641635E-2</v>
      </c>
      <c r="G60" s="49">
        <v>2.370504536131534E-2</v>
      </c>
      <c r="H60" s="49">
        <v>7.4817176860906887E-2</v>
      </c>
      <c r="I60" s="51">
        <v>0.17292928216846132</v>
      </c>
      <c r="J60" s="50">
        <v>0.34585856433692264</v>
      </c>
      <c r="K60" s="52">
        <v>0.5187878465053839</v>
      </c>
      <c r="L60" s="49">
        <v>4.6798055555555558E-2</v>
      </c>
      <c r="M60" s="49">
        <v>5.1724166666666675E-2</v>
      </c>
    </row>
    <row r="61" spans="1:13" ht="15" customHeight="1">
      <c r="A61" s="48"/>
      <c r="B61" s="186" t="s">
        <v>162</v>
      </c>
      <c r="C61" s="243">
        <v>0.33958192982456142</v>
      </c>
      <c r="D61" s="244">
        <v>4.4369618786245985E-2</v>
      </c>
      <c r="E61" s="244">
        <v>0.25084269225206945</v>
      </c>
      <c r="F61" s="244">
        <v>0.42832116739705339</v>
      </c>
      <c r="G61" s="244">
        <v>0.20647307346582347</v>
      </c>
      <c r="H61" s="244">
        <v>0.47269078618329941</v>
      </c>
      <c r="I61" s="51">
        <v>0.13065954012679271</v>
      </c>
      <c r="J61" s="50">
        <v>0.26131908025358541</v>
      </c>
      <c r="K61" s="52">
        <v>0.39197862038037812</v>
      </c>
      <c r="L61" s="244">
        <v>0.32260283333333334</v>
      </c>
      <c r="M61" s="244">
        <v>0.35656102631578951</v>
      </c>
    </row>
    <row r="62" spans="1:13" ht="15" customHeight="1">
      <c r="A62" s="48"/>
      <c r="B62" s="186" t="s">
        <v>163</v>
      </c>
      <c r="C62" s="53">
        <v>0.33270222222222218</v>
      </c>
      <c r="D62" s="49">
        <v>6.3704542371087594E-2</v>
      </c>
      <c r="E62" s="49">
        <v>0.20529313748004699</v>
      </c>
      <c r="F62" s="49">
        <v>0.46011130696439739</v>
      </c>
      <c r="G62" s="49">
        <v>0.14158859510895938</v>
      </c>
      <c r="H62" s="49">
        <v>0.52381584933548497</v>
      </c>
      <c r="I62" s="51">
        <v>0.191476155300632</v>
      </c>
      <c r="J62" s="50">
        <v>0.382952310601264</v>
      </c>
      <c r="K62" s="52">
        <v>0.574428465901896</v>
      </c>
      <c r="L62" s="49">
        <v>0.31606711111111108</v>
      </c>
      <c r="M62" s="49">
        <v>0.34933733333333328</v>
      </c>
    </row>
    <row r="63" spans="1:13" ht="15" customHeight="1">
      <c r="A63" s="48"/>
      <c r="B63" s="186" t="s">
        <v>164</v>
      </c>
      <c r="C63" s="243">
        <v>0.16720000000000002</v>
      </c>
      <c r="D63" s="49">
        <v>1.3879555791361922E-2</v>
      </c>
      <c r="E63" s="244">
        <v>0.13944088841727617</v>
      </c>
      <c r="F63" s="244">
        <v>0.19495911158272386</v>
      </c>
      <c r="G63" s="244">
        <v>0.12556133262591423</v>
      </c>
      <c r="H63" s="244">
        <v>0.2088386673740858</v>
      </c>
      <c r="I63" s="51">
        <v>8.3011697316757907E-2</v>
      </c>
      <c r="J63" s="50">
        <v>0.16602339463351581</v>
      </c>
      <c r="K63" s="52">
        <v>0.24903509195027373</v>
      </c>
      <c r="L63" s="244">
        <v>0.15884000000000001</v>
      </c>
      <c r="M63" s="244">
        <v>0.17556000000000002</v>
      </c>
    </row>
    <row r="64" spans="1:13" ht="15" customHeight="1">
      <c r="A64" s="48"/>
      <c r="B64" s="186" t="s">
        <v>137</v>
      </c>
      <c r="C64" s="53">
        <v>9.2679487179487166E-2</v>
      </c>
      <c r="D64" s="49">
        <v>6.316958481469551E-3</v>
      </c>
      <c r="E64" s="49">
        <v>8.0045570216548068E-2</v>
      </c>
      <c r="F64" s="49">
        <v>0.10531340414242626</v>
      </c>
      <c r="G64" s="49">
        <v>7.3728611735078511E-2</v>
      </c>
      <c r="H64" s="49">
        <v>0.11163036262389582</v>
      </c>
      <c r="I64" s="51">
        <v>6.8159186824543513E-2</v>
      </c>
      <c r="J64" s="50">
        <v>0.13631837364908703</v>
      </c>
      <c r="K64" s="52">
        <v>0.20447756047363053</v>
      </c>
      <c r="L64" s="49">
        <v>8.8045512820512803E-2</v>
      </c>
      <c r="M64" s="49">
        <v>9.7313461538461529E-2</v>
      </c>
    </row>
    <row r="65" spans="1:13" ht="15" customHeight="1">
      <c r="A65" s="48"/>
      <c r="B65" s="186" t="s">
        <v>181</v>
      </c>
      <c r="C65" s="252">
        <v>139.13981481481483</v>
      </c>
      <c r="D65" s="253">
        <v>15.415115411275972</v>
      </c>
      <c r="E65" s="253">
        <v>108.30958399226289</v>
      </c>
      <c r="F65" s="253">
        <v>169.97004563736678</v>
      </c>
      <c r="G65" s="253">
        <v>92.89446858098691</v>
      </c>
      <c r="H65" s="253">
        <v>185.38516104864274</v>
      </c>
      <c r="I65" s="51">
        <v>0.11078867275906894</v>
      </c>
      <c r="J65" s="50">
        <v>0.22157734551813787</v>
      </c>
      <c r="K65" s="52">
        <v>0.3323660182772068</v>
      </c>
      <c r="L65" s="253">
        <v>132.18282407407409</v>
      </c>
      <c r="M65" s="253">
        <v>146.09680555555556</v>
      </c>
    </row>
    <row r="66" spans="1:13" ht="15" customHeight="1">
      <c r="A66" s="48"/>
      <c r="B66" s="186" t="s">
        <v>226</v>
      </c>
      <c r="C66" s="243">
        <v>5.4411929824561414</v>
      </c>
      <c r="D66" s="244">
        <v>0.85827750939907466</v>
      </c>
      <c r="E66" s="244">
        <v>3.724637963657992</v>
      </c>
      <c r="F66" s="244">
        <v>7.1577480012542907</v>
      </c>
      <c r="G66" s="244">
        <v>2.8663604542589174</v>
      </c>
      <c r="H66" s="244">
        <v>8.0160255106533658</v>
      </c>
      <c r="I66" s="51">
        <v>0.15773700954301575</v>
      </c>
      <c r="J66" s="50">
        <v>0.31547401908603151</v>
      </c>
      <c r="K66" s="52">
        <v>0.47321102862904729</v>
      </c>
      <c r="L66" s="244">
        <v>5.1691333333333347</v>
      </c>
      <c r="M66" s="244">
        <v>5.713252631578948</v>
      </c>
    </row>
    <row r="67" spans="1:13" ht="15" customHeight="1">
      <c r="A67" s="48"/>
      <c r="B67" s="186" t="s">
        <v>165</v>
      </c>
      <c r="C67" s="248">
        <v>11.556481481481484</v>
      </c>
      <c r="D67" s="244">
        <v>1.0343834270894912</v>
      </c>
      <c r="E67" s="249">
        <v>9.4877146273025019</v>
      </c>
      <c r="F67" s="249">
        <v>13.625248335660466</v>
      </c>
      <c r="G67" s="249">
        <v>8.453331200213011</v>
      </c>
      <c r="H67" s="249">
        <v>14.659631762749957</v>
      </c>
      <c r="I67" s="51">
        <v>8.9506778403705647E-2</v>
      </c>
      <c r="J67" s="50">
        <v>0.17901355680741129</v>
      </c>
      <c r="K67" s="52">
        <v>0.26852033521111696</v>
      </c>
      <c r="L67" s="249">
        <v>10.978657407407409</v>
      </c>
      <c r="M67" s="249">
        <v>12.134305555555558</v>
      </c>
    </row>
    <row r="68" spans="1:13" ht="15" customHeight="1">
      <c r="A68" s="48"/>
      <c r="B68" s="186" t="s">
        <v>166</v>
      </c>
      <c r="C68" s="243">
        <v>1.1169814814814814</v>
      </c>
      <c r="D68" s="244">
        <v>0.13403825570072109</v>
      </c>
      <c r="E68" s="244">
        <v>0.84890497008003918</v>
      </c>
      <c r="F68" s="244">
        <v>1.3850579928829236</v>
      </c>
      <c r="G68" s="244">
        <v>0.71486671437931815</v>
      </c>
      <c r="H68" s="244">
        <v>1.5190962485836446</v>
      </c>
      <c r="I68" s="51">
        <v>0.1200004278700688</v>
      </c>
      <c r="J68" s="50">
        <v>0.2400008557401376</v>
      </c>
      <c r="K68" s="52">
        <v>0.36000128361020639</v>
      </c>
      <c r="L68" s="244">
        <v>1.0611324074074073</v>
      </c>
      <c r="M68" s="244">
        <v>1.1728305555555554</v>
      </c>
    </row>
    <row r="69" spans="1:13" ht="15" customHeight="1">
      <c r="A69" s="48"/>
      <c r="B69" s="186" t="s">
        <v>182</v>
      </c>
      <c r="C69" s="252">
        <v>84.612536231884064</v>
      </c>
      <c r="D69" s="249">
        <v>5.2961699575166268</v>
      </c>
      <c r="E69" s="253">
        <v>74.020196316850814</v>
      </c>
      <c r="F69" s="253">
        <v>95.204876146917314</v>
      </c>
      <c r="G69" s="253">
        <v>68.724026359334189</v>
      </c>
      <c r="H69" s="253">
        <v>100.50104610443394</v>
      </c>
      <c r="I69" s="51">
        <v>6.2593206555140474E-2</v>
      </c>
      <c r="J69" s="50">
        <v>0.12518641311028095</v>
      </c>
      <c r="K69" s="52">
        <v>0.18777961966542142</v>
      </c>
      <c r="L69" s="253">
        <v>80.381909420289858</v>
      </c>
      <c r="M69" s="253">
        <v>88.84316304347827</v>
      </c>
    </row>
    <row r="70" spans="1:13" ht="15" customHeight="1">
      <c r="A70" s="48"/>
      <c r="B70" s="186" t="s">
        <v>186</v>
      </c>
      <c r="C70" s="248">
        <v>15.999047619047618</v>
      </c>
      <c r="D70" s="244">
        <v>1.3726455145259873</v>
      </c>
      <c r="E70" s="249">
        <v>13.253756589995643</v>
      </c>
      <c r="F70" s="249">
        <v>18.744338648099593</v>
      </c>
      <c r="G70" s="249">
        <v>11.881111075469656</v>
      </c>
      <c r="H70" s="249">
        <v>20.116984162625577</v>
      </c>
      <c r="I70" s="51">
        <v>8.5795451529989089E-2</v>
      </c>
      <c r="J70" s="50">
        <v>0.17159090305997818</v>
      </c>
      <c r="K70" s="52">
        <v>0.25738635458996728</v>
      </c>
      <c r="L70" s="249">
        <v>15.199095238095236</v>
      </c>
      <c r="M70" s="249">
        <v>16.798999999999999</v>
      </c>
    </row>
    <row r="71" spans="1:13" ht="15" customHeight="1">
      <c r="A71" s="48"/>
      <c r="B71" s="39" t="s">
        <v>185</v>
      </c>
      <c r="C71" s="176"/>
      <c r="D71" s="187"/>
      <c r="E71" s="187"/>
      <c r="F71" s="187"/>
      <c r="G71" s="187"/>
      <c r="H71" s="187"/>
      <c r="I71" s="188"/>
      <c r="J71" s="188"/>
      <c r="K71" s="188"/>
      <c r="L71" s="187"/>
      <c r="M71" s="189"/>
    </row>
    <row r="72" spans="1:13" ht="15" customHeight="1">
      <c r="A72" s="48"/>
      <c r="B72" s="186" t="s">
        <v>214</v>
      </c>
      <c r="C72" s="53">
        <v>0.1275</v>
      </c>
      <c r="D72" s="49">
        <v>1.4318251427588769E-2</v>
      </c>
      <c r="E72" s="49">
        <v>9.8863497144822468E-2</v>
      </c>
      <c r="F72" s="49">
        <v>0.15613650285517755</v>
      </c>
      <c r="G72" s="49">
        <v>8.4545245717233694E-2</v>
      </c>
      <c r="H72" s="49">
        <v>0.1704547542827663</v>
      </c>
      <c r="I72" s="51">
        <v>0.11230001119677466</v>
      </c>
      <c r="J72" s="50">
        <v>0.22460002239354931</v>
      </c>
      <c r="K72" s="52">
        <v>0.33690003359032394</v>
      </c>
      <c r="L72" s="49">
        <v>0.121125</v>
      </c>
      <c r="M72" s="49">
        <v>0.13387499999999999</v>
      </c>
    </row>
    <row r="73" spans="1:13" ht="15" customHeight="1">
      <c r="A73" s="48"/>
      <c r="B73" s="186" t="s">
        <v>138</v>
      </c>
      <c r="C73" s="243">
        <v>7.352321070388995</v>
      </c>
      <c r="D73" s="49">
        <v>0.20618550087391227</v>
      </c>
      <c r="E73" s="244">
        <v>6.9399500686411706</v>
      </c>
      <c r="F73" s="244">
        <v>7.7646920721368193</v>
      </c>
      <c r="G73" s="244">
        <v>6.733764567767258</v>
      </c>
      <c r="H73" s="244">
        <v>7.970877573010732</v>
      </c>
      <c r="I73" s="51">
        <v>2.8043593159214883E-2</v>
      </c>
      <c r="J73" s="50">
        <v>5.6087186318429766E-2</v>
      </c>
      <c r="K73" s="52">
        <v>8.4130779477644649E-2</v>
      </c>
      <c r="L73" s="244">
        <v>6.9847050168695448</v>
      </c>
      <c r="M73" s="244">
        <v>7.7199371239084451</v>
      </c>
    </row>
    <row r="74" spans="1:13" ht="15" customHeight="1">
      <c r="A74" s="48"/>
      <c r="B74" s="186" t="s">
        <v>215</v>
      </c>
      <c r="C74" s="248">
        <v>17.34333333333333</v>
      </c>
      <c r="D74" s="244">
        <v>1.5336667171202409</v>
      </c>
      <c r="E74" s="249">
        <v>14.275999899092849</v>
      </c>
      <c r="F74" s="249">
        <v>20.410666767573812</v>
      </c>
      <c r="G74" s="249">
        <v>12.742333181972608</v>
      </c>
      <c r="H74" s="249">
        <v>21.944333484694052</v>
      </c>
      <c r="I74" s="51">
        <v>8.8429754975220515E-2</v>
      </c>
      <c r="J74" s="50">
        <v>0.17685950995044103</v>
      </c>
      <c r="K74" s="52">
        <v>0.26528926492566152</v>
      </c>
      <c r="L74" s="249">
        <v>16.476166666666664</v>
      </c>
      <c r="M74" s="249">
        <v>18.210499999999996</v>
      </c>
    </row>
    <row r="75" spans="1:13" ht="15" customHeight="1">
      <c r="A75" s="48"/>
      <c r="B75" s="186" t="s">
        <v>139</v>
      </c>
      <c r="C75" s="252">
        <v>79.21052631578948</v>
      </c>
      <c r="D75" s="249">
        <v>3.6419968323216985</v>
      </c>
      <c r="E75" s="253">
        <v>71.92653265114609</v>
      </c>
      <c r="F75" s="253">
        <v>86.494519980432869</v>
      </c>
      <c r="G75" s="253">
        <v>68.284535818824381</v>
      </c>
      <c r="H75" s="253">
        <v>90.136516812754579</v>
      </c>
      <c r="I75" s="51">
        <v>4.5978697550905161E-2</v>
      </c>
      <c r="J75" s="50">
        <v>9.1957395101810321E-2</v>
      </c>
      <c r="K75" s="52">
        <v>0.13793609265271548</v>
      </c>
      <c r="L75" s="253">
        <v>75.25</v>
      </c>
      <c r="M75" s="253">
        <v>83.171052631578959</v>
      </c>
    </row>
    <row r="76" spans="1:13" ht="15" customHeight="1">
      <c r="A76" s="48"/>
      <c r="B76" s="186" t="s">
        <v>140</v>
      </c>
      <c r="C76" s="243">
        <v>0.34288888888888885</v>
      </c>
      <c r="D76" s="49">
        <v>2.9380224415872555E-2</v>
      </c>
      <c r="E76" s="244">
        <v>0.28412844005714377</v>
      </c>
      <c r="F76" s="244">
        <v>0.40164933772063394</v>
      </c>
      <c r="G76" s="244">
        <v>0.2547482156412712</v>
      </c>
      <c r="H76" s="244">
        <v>0.43102956213650651</v>
      </c>
      <c r="I76" s="51">
        <v>8.5684387473380766E-2</v>
      </c>
      <c r="J76" s="50">
        <v>0.17136877494676153</v>
      </c>
      <c r="K76" s="52">
        <v>0.25705316242014231</v>
      </c>
      <c r="L76" s="244">
        <v>0.32574444444444439</v>
      </c>
      <c r="M76" s="244">
        <v>0.36003333333333332</v>
      </c>
    </row>
    <row r="77" spans="1:13" ht="15" customHeight="1">
      <c r="A77" s="48"/>
      <c r="B77" s="186" t="s">
        <v>141</v>
      </c>
      <c r="C77" s="243">
        <v>7.7432892048789794</v>
      </c>
      <c r="D77" s="49">
        <v>0.40107211106651086</v>
      </c>
      <c r="E77" s="244">
        <v>6.9411449827459579</v>
      </c>
      <c r="F77" s="244">
        <v>8.5454334270120018</v>
      </c>
      <c r="G77" s="244">
        <v>6.5400728716794472</v>
      </c>
      <c r="H77" s="244">
        <v>8.9465055380785117</v>
      </c>
      <c r="I77" s="51">
        <v>5.1796090841318289E-2</v>
      </c>
      <c r="J77" s="50">
        <v>0.10359218168263658</v>
      </c>
      <c r="K77" s="52">
        <v>0.15538827252395487</v>
      </c>
      <c r="L77" s="244">
        <v>7.3561247446350304</v>
      </c>
      <c r="M77" s="244">
        <v>8.1304536651229284</v>
      </c>
    </row>
    <row r="78" spans="1:13" ht="15" customHeight="1">
      <c r="A78" s="48"/>
      <c r="B78" s="186" t="s">
        <v>217</v>
      </c>
      <c r="C78" s="243">
        <v>0.25925490196078432</v>
      </c>
      <c r="D78" s="244">
        <v>3.0394574155856592E-2</v>
      </c>
      <c r="E78" s="244">
        <v>0.19846575364907115</v>
      </c>
      <c r="F78" s="244">
        <v>0.32004405027249749</v>
      </c>
      <c r="G78" s="244">
        <v>0.16807117949321454</v>
      </c>
      <c r="H78" s="244">
        <v>0.35043862442835411</v>
      </c>
      <c r="I78" s="51">
        <v>0.11723818499082485</v>
      </c>
      <c r="J78" s="50">
        <v>0.2344763699816497</v>
      </c>
      <c r="K78" s="52">
        <v>0.35171455497247456</v>
      </c>
      <c r="L78" s="244">
        <v>0.24629215686274511</v>
      </c>
      <c r="M78" s="244">
        <v>0.27221764705882356</v>
      </c>
    </row>
    <row r="79" spans="1:13" ht="15" customHeight="1">
      <c r="A79" s="48"/>
      <c r="B79" s="186" t="s">
        <v>142</v>
      </c>
      <c r="C79" s="248">
        <v>10.245777777777775</v>
      </c>
      <c r="D79" s="244">
        <v>0.62842106926251828</v>
      </c>
      <c r="E79" s="249">
        <v>8.9889356392527375</v>
      </c>
      <c r="F79" s="249">
        <v>11.502619916302812</v>
      </c>
      <c r="G79" s="249">
        <v>8.3605145699902206</v>
      </c>
      <c r="H79" s="249">
        <v>12.131040985565329</v>
      </c>
      <c r="I79" s="51">
        <v>6.1334637827643541E-2</v>
      </c>
      <c r="J79" s="50">
        <v>0.12266927565528708</v>
      </c>
      <c r="K79" s="52">
        <v>0.18400391348293063</v>
      </c>
      <c r="L79" s="249">
        <v>9.7334888888888855</v>
      </c>
      <c r="M79" s="249">
        <v>10.758066666666664</v>
      </c>
    </row>
    <row r="80" spans="1:13" ht="15" customHeight="1">
      <c r="A80" s="48"/>
      <c r="B80" s="186" t="s">
        <v>167</v>
      </c>
      <c r="C80" s="248">
        <v>44.723968253968252</v>
      </c>
      <c r="D80" s="244">
        <v>2.4709559049284251</v>
      </c>
      <c r="E80" s="249">
        <v>39.782056444111404</v>
      </c>
      <c r="F80" s="249">
        <v>49.665880063825099</v>
      </c>
      <c r="G80" s="249">
        <v>37.311100539182974</v>
      </c>
      <c r="H80" s="249">
        <v>52.13683596875353</v>
      </c>
      <c r="I80" s="51">
        <v>5.5249030919996306E-2</v>
      </c>
      <c r="J80" s="50">
        <v>0.11049806183999261</v>
      </c>
      <c r="K80" s="52">
        <v>0.16574709275998892</v>
      </c>
      <c r="L80" s="249">
        <v>42.487769841269838</v>
      </c>
      <c r="M80" s="249">
        <v>46.960166666666666</v>
      </c>
    </row>
    <row r="81" spans="1:13" ht="15" customHeight="1">
      <c r="A81" s="48"/>
      <c r="B81" s="186" t="s">
        <v>143</v>
      </c>
      <c r="C81" s="252">
        <v>105.72698412698412</v>
      </c>
      <c r="D81" s="253">
        <v>11.92448181243336</v>
      </c>
      <c r="E81" s="253">
        <v>81.878020502117408</v>
      </c>
      <c r="F81" s="253">
        <v>129.57594775185083</v>
      </c>
      <c r="G81" s="253">
        <v>69.953538689684038</v>
      </c>
      <c r="H81" s="253">
        <v>141.50042956428422</v>
      </c>
      <c r="I81" s="51">
        <v>0.11278560445941954</v>
      </c>
      <c r="J81" s="50">
        <v>0.22557120891883908</v>
      </c>
      <c r="K81" s="52">
        <v>0.33835681337825863</v>
      </c>
      <c r="L81" s="253">
        <v>100.44063492063492</v>
      </c>
      <c r="M81" s="253">
        <v>111.01333333333332</v>
      </c>
    </row>
    <row r="82" spans="1:13" ht="15" customHeight="1">
      <c r="A82" s="48"/>
      <c r="B82" s="186" t="s">
        <v>168</v>
      </c>
      <c r="C82" s="243">
        <v>0.38209090909090909</v>
      </c>
      <c r="D82" s="49">
        <v>1.940459897906895E-2</v>
      </c>
      <c r="E82" s="244">
        <v>0.34328171113277117</v>
      </c>
      <c r="F82" s="244">
        <v>0.42090010704904701</v>
      </c>
      <c r="G82" s="244">
        <v>0.32387711215370224</v>
      </c>
      <c r="H82" s="244">
        <v>0.44030470602811594</v>
      </c>
      <c r="I82" s="51">
        <v>5.0785293545029371E-2</v>
      </c>
      <c r="J82" s="50">
        <v>0.10157058709005874</v>
      </c>
      <c r="K82" s="52">
        <v>0.15235588063508812</v>
      </c>
      <c r="L82" s="244">
        <v>0.36298636363636361</v>
      </c>
      <c r="M82" s="244">
        <v>0.40119545454545458</v>
      </c>
    </row>
    <row r="83" spans="1:13" ht="15" customHeight="1">
      <c r="A83" s="48"/>
      <c r="B83" s="186" t="s">
        <v>218</v>
      </c>
      <c r="C83" s="252">
        <v>171.67460317460316</v>
      </c>
      <c r="D83" s="253">
        <v>5.3803322711041623</v>
      </c>
      <c r="E83" s="253">
        <v>160.91393863239483</v>
      </c>
      <c r="F83" s="253">
        <v>182.4352677168115</v>
      </c>
      <c r="G83" s="253">
        <v>155.53360636129068</v>
      </c>
      <c r="H83" s="253">
        <v>187.81559998791565</v>
      </c>
      <c r="I83" s="51">
        <v>3.1340292458005847E-2</v>
      </c>
      <c r="J83" s="50">
        <v>6.2680584916011695E-2</v>
      </c>
      <c r="K83" s="52">
        <v>9.4020877374017542E-2</v>
      </c>
      <c r="L83" s="253">
        <v>163.090873015873</v>
      </c>
      <c r="M83" s="253">
        <v>180.25833333333333</v>
      </c>
    </row>
    <row r="84" spans="1:13" ht="15" customHeight="1">
      <c r="A84" s="48"/>
      <c r="B84" s="186" t="s">
        <v>144</v>
      </c>
      <c r="C84" s="243">
        <v>3.7918055555555554</v>
      </c>
      <c r="D84" s="49">
        <v>0.16342104798158219</v>
      </c>
      <c r="E84" s="244">
        <v>3.4649634595923908</v>
      </c>
      <c r="F84" s="244">
        <v>4.11864765151872</v>
      </c>
      <c r="G84" s="244">
        <v>3.301542411610809</v>
      </c>
      <c r="H84" s="244">
        <v>4.2820686995003019</v>
      </c>
      <c r="I84" s="51">
        <v>4.3098477911702571E-2</v>
      </c>
      <c r="J84" s="50">
        <v>8.6196955823405141E-2</v>
      </c>
      <c r="K84" s="52">
        <v>0.12929543373510771</v>
      </c>
      <c r="L84" s="244">
        <v>3.6022152777777778</v>
      </c>
      <c r="M84" s="244">
        <v>3.981395833333333</v>
      </c>
    </row>
    <row r="85" spans="1:13" ht="15" customHeight="1">
      <c r="A85" s="48"/>
      <c r="B85" s="186" t="s">
        <v>219</v>
      </c>
      <c r="C85" s="243">
        <v>2.3195833333333327</v>
      </c>
      <c r="D85" s="49">
        <v>0.1128476684442095</v>
      </c>
      <c r="E85" s="244">
        <v>2.0938879964449137</v>
      </c>
      <c r="F85" s="244">
        <v>2.5452786702217516</v>
      </c>
      <c r="G85" s="244">
        <v>1.9810403280007041</v>
      </c>
      <c r="H85" s="244">
        <v>2.6581263386659613</v>
      </c>
      <c r="I85" s="51">
        <v>4.8649973821825558E-2</v>
      </c>
      <c r="J85" s="50">
        <v>9.7299947643651116E-2</v>
      </c>
      <c r="K85" s="52">
        <v>0.14594992146547667</v>
      </c>
      <c r="L85" s="244">
        <v>2.2036041666666661</v>
      </c>
      <c r="M85" s="244">
        <v>2.4355624999999992</v>
      </c>
    </row>
    <row r="86" spans="1:13" ht="15" customHeight="1">
      <c r="A86" s="48"/>
      <c r="B86" s="186" t="s">
        <v>145</v>
      </c>
      <c r="C86" s="243">
        <v>0.9191666666666668</v>
      </c>
      <c r="D86" s="49">
        <v>4.3078977695945993E-2</v>
      </c>
      <c r="E86" s="244">
        <v>0.83300871127477483</v>
      </c>
      <c r="F86" s="244">
        <v>1.0053246220585588</v>
      </c>
      <c r="G86" s="244">
        <v>0.78992973357882879</v>
      </c>
      <c r="H86" s="244">
        <v>1.0484035997545047</v>
      </c>
      <c r="I86" s="51">
        <v>4.6867428137021924E-2</v>
      </c>
      <c r="J86" s="50">
        <v>9.3734856274043848E-2</v>
      </c>
      <c r="K86" s="52">
        <v>0.14060228441106576</v>
      </c>
      <c r="L86" s="244">
        <v>0.87320833333333348</v>
      </c>
      <c r="M86" s="244">
        <v>0.96512500000000012</v>
      </c>
    </row>
    <row r="87" spans="1:13" ht="15" customHeight="1">
      <c r="A87" s="48"/>
      <c r="B87" s="186" t="s">
        <v>146</v>
      </c>
      <c r="C87" s="243">
        <v>8.0394190761659416</v>
      </c>
      <c r="D87" s="49">
        <v>0.28670212070770729</v>
      </c>
      <c r="E87" s="244">
        <v>7.4660148347505269</v>
      </c>
      <c r="F87" s="244">
        <v>8.6128233175813556</v>
      </c>
      <c r="G87" s="244">
        <v>7.1793127140428199</v>
      </c>
      <c r="H87" s="244">
        <v>8.8995254382890643</v>
      </c>
      <c r="I87" s="51">
        <v>3.5662044482502292E-2</v>
      </c>
      <c r="J87" s="50">
        <v>7.1324088965004584E-2</v>
      </c>
      <c r="K87" s="52">
        <v>0.10698613344750688</v>
      </c>
      <c r="L87" s="244">
        <v>7.6374481223576449</v>
      </c>
      <c r="M87" s="244">
        <v>8.4413900299742384</v>
      </c>
    </row>
    <row r="88" spans="1:13" s="47" customFormat="1" ht="15" customHeight="1">
      <c r="A88" s="48"/>
      <c r="B88" s="186" t="s">
        <v>147</v>
      </c>
      <c r="C88" s="248">
        <v>15.673939393939399</v>
      </c>
      <c r="D88" s="244">
        <v>0.97761893323829163</v>
      </c>
      <c r="E88" s="249">
        <v>13.718701527462816</v>
      </c>
      <c r="F88" s="249">
        <v>17.629177260415982</v>
      </c>
      <c r="G88" s="249">
        <v>12.741082594224524</v>
      </c>
      <c r="H88" s="249">
        <v>18.606796193654276</v>
      </c>
      <c r="I88" s="51">
        <v>6.2372254266614365E-2</v>
      </c>
      <c r="J88" s="50">
        <v>0.12474450853322873</v>
      </c>
      <c r="K88" s="52">
        <v>0.1871167627998431</v>
      </c>
      <c r="L88" s="249">
        <v>14.890242424242428</v>
      </c>
      <c r="M88" s="249">
        <v>16.457636363636368</v>
      </c>
    </row>
    <row r="89" spans="1:13" ht="15" customHeight="1">
      <c r="A89" s="48"/>
      <c r="B89" s="186" t="s">
        <v>148</v>
      </c>
      <c r="C89" s="243">
        <v>3.3483333333333332</v>
      </c>
      <c r="D89" s="49">
        <v>0.26051601089835746</v>
      </c>
      <c r="E89" s="244">
        <v>2.8273013115366181</v>
      </c>
      <c r="F89" s="244">
        <v>3.8693653551300482</v>
      </c>
      <c r="G89" s="244">
        <v>2.5667853006382608</v>
      </c>
      <c r="H89" s="244">
        <v>4.1298813660284051</v>
      </c>
      <c r="I89" s="51">
        <v>7.7804682199608996E-2</v>
      </c>
      <c r="J89" s="50">
        <v>0.15560936439921799</v>
      </c>
      <c r="K89" s="52">
        <v>0.23341404659882697</v>
      </c>
      <c r="L89" s="244">
        <v>3.1809166666666666</v>
      </c>
      <c r="M89" s="244">
        <v>3.5157499999999997</v>
      </c>
    </row>
    <row r="90" spans="1:13" s="47" customFormat="1" ht="15" customHeight="1">
      <c r="A90" s="48"/>
      <c r="B90" s="186" t="s">
        <v>149</v>
      </c>
      <c r="C90" s="243">
        <v>1.5810526315789473</v>
      </c>
      <c r="D90" s="49">
        <v>9.4052504231027609E-2</v>
      </c>
      <c r="E90" s="244">
        <v>1.392947623116892</v>
      </c>
      <c r="F90" s="244">
        <v>1.7691576400410025</v>
      </c>
      <c r="G90" s="244">
        <v>1.2988951188858644</v>
      </c>
      <c r="H90" s="244">
        <v>1.8632101442720301</v>
      </c>
      <c r="I90" s="51">
        <v>5.948726965344623E-2</v>
      </c>
      <c r="J90" s="50">
        <v>0.11897453930689246</v>
      </c>
      <c r="K90" s="52">
        <v>0.1784618089603387</v>
      </c>
      <c r="L90" s="244">
        <v>1.5019999999999998</v>
      </c>
      <c r="M90" s="244">
        <v>1.6601052631578948</v>
      </c>
    </row>
    <row r="91" spans="1:13" s="47" customFormat="1" ht="15" customHeight="1">
      <c r="A91" s="48"/>
      <c r="B91" s="186" t="s">
        <v>150</v>
      </c>
      <c r="C91" s="243">
        <v>0.79500000000000004</v>
      </c>
      <c r="D91" s="49">
        <v>3.6712708042110798E-2</v>
      </c>
      <c r="E91" s="244">
        <v>0.72157458391577844</v>
      </c>
      <c r="F91" s="244">
        <v>0.86842541608422164</v>
      </c>
      <c r="G91" s="244">
        <v>0.68486187587366765</v>
      </c>
      <c r="H91" s="244">
        <v>0.90513812412633243</v>
      </c>
      <c r="I91" s="51">
        <v>4.6179506971208546E-2</v>
      </c>
      <c r="J91" s="50">
        <v>9.2359013942417093E-2</v>
      </c>
      <c r="K91" s="52">
        <v>0.13853852091362565</v>
      </c>
      <c r="L91" s="244">
        <v>0.75524999999999998</v>
      </c>
      <c r="M91" s="244">
        <v>0.8347500000000001</v>
      </c>
    </row>
    <row r="92" spans="1:13" ht="15" customHeight="1">
      <c r="A92" s="48"/>
      <c r="B92" s="186" t="s">
        <v>169</v>
      </c>
      <c r="C92" s="53">
        <v>7.0258823529411762E-2</v>
      </c>
      <c r="D92" s="49">
        <v>6.308659433571619E-3</v>
      </c>
      <c r="E92" s="49">
        <v>5.7641504662268528E-2</v>
      </c>
      <c r="F92" s="49">
        <v>8.2876142396554997E-2</v>
      </c>
      <c r="G92" s="49">
        <v>5.1332845228696904E-2</v>
      </c>
      <c r="H92" s="49">
        <v>8.9184801830126614E-2</v>
      </c>
      <c r="I92" s="51">
        <v>8.9791703257466118E-2</v>
      </c>
      <c r="J92" s="50">
        <v>0.17958340651493224</v>
      </c>
      <c r="K92" s="52">
        <v>0.26937510977239837</v>
      </c>
      <c r="L92" s="49">
        <v>6.6745882352941169E-2</v>
      </c>
      <c r="M92" s="49">
        <v>7.3771764705882356E-2</v>
      </c>
    </row>
    <row r="93" spans="1:13" ht="15" customHeight="1">
      <c r="A93" s="48"/>
      <c r="B93" s="186" t="s">
        <v>151</v>
      </c>
      <c r="C93" s="53">
        <v>0.26487901770066591</v>
      </c>
      <c r="D93" s="49">
        <v>1.5744307907486352E-2</v>
      </c>
      <c r="E93" s="49">
        <v>0.23339040188569321</v>
      </c>
      <c r="F93" s="49">
        <v>0.29636763351563861</v>
      </c>
      <c r="G93" s="49">
        <v>0.21764609397820683</v>
      </c>
      <c r="H93" s="49">
        <v>0.31211194142312498</v>
      </c>
      <c r="I93" s="51">
        <v>5.9439619053852942E-2</v>
      </c>
      <c r="J93" s="50">
        <v>0.11887923810770588</v>
      </c>
      <c r="K93" s="52">
        <v>0.17831885716155882</v>
      </c>
      <c r="L93" s="49">
        <v>0.25163506681563264</v>
      </c>
      <c r="M93" s="49">
        <v>0.27812296858569918</v>
      </c>
    </row>
    <row r="94" spans="1:13" ht="15" customHeight="1">
      <c r="A94" s="48"/>
      <c r="B94" s="186" t="s">
        <v>152</v>
      </c>
      <c r="C94" s="243">
        <v>4.0845833333333328</v>
      </c>
      <c r="D94" s="49">
        <v>0.35150232035295459</v>
      </c>
      <c r="E94" s="244">
        <v>3.3815786926274236</v>
      </c>
      <c r="F94" s="244">
        <v>4.7875879740392424</v>
      </c>
      <c r="G94" s="244">
        <v>3.0300763722744692</v>
      </c>
      <c r="H94" s="244">
        <v>5.1390902943921963</v>
      </c>
      <c r="I94" s="51">
        <v>8.6055857272986952E-2</v>
      </c>
      <c r="J94" s="50">
        <v>0.1721117145459739</v>
      </c>
      <c r="K94" s="52">
        <v>0.25816757181896088</v>
      </c>
      <c r="L94" s="244">
        <v>3.8803541666666663</v>
      </c>
      <c r="M94" s="244">
        <v>4.2888124999999997</v>
      </c>
    </row>
    <row r="95" spans="1:13" ht="15" customHeight="1">
      <c r="A95" s="48"/>
      <c r="B95" s="186" t="s">
        <v>170</v>
      </c>
      <c r="C95" s="248">
        <v>10.483529411764707</v>
      </c>
      <c r="D95" s="244">
        <v>0.85379485625391593</v>
      </c>
      <c r="E95" s="249">
        <v>8.7759396992568739</v>
      </c>
      <c r="F95" s="249">
        <v>12.191119124272539</v>
      </c>
      <c r="G95" s="249">
        <v>7.9221448430029593</v>
      </c>
      <c r="H95" s="249">
        <v>13.044913980526454</v>
      </c>
      <c r="I95" s="51">
        <v>8.1441547280420662E-2</v>
      </c>
      <c r="J95" s="50">
        <v>0.16288309456084132</v>
      </c>
      <c r="K95" s="52">
        <v>0.24432464184126199</v>
      </c>
      <c r="L95" s="249">
        <v>9.959352941176471</v>
      </c>
      <c r="M95" s="249">
        <v>11.007705882352942</v>
      </c>
    </row>
    <row r="96" spans="1:13" ht="15" customHeight="1">
      <c r="A96" s="48"/>
      <c r="B96" s="186" t="s">
        <v>153</v>
      </c>
      <c r="C96" s="243">
        <v>0.333125</v>
      </c>
      <c r="D96" s="49">
        <v>1.57312874315922E-2</v>
      </c>
      <c r="E96" s="244">
        <v>0.30166242513681563</v>
      </c>
      <c r="F96" s="244">
        <v>0.36458757486318438</v>
      </c>
      <c r="G96" s="244">
        <v>0.28593113770522338</v>
      </c>
      <c r="H96" s="244">
        <v>0.38031886229477663</v>
      </c>
      <c r="I96" s="51">
        <v>4.7223376905342437E-2</v>
      </c>
      <c r="J96" s="50">
        <v>9.4446753810684875E-2</v>
      </c>
      <c r="K96" s="52">
        <v>0.1416701307160273</v>
      </c>
      <c r="L96" s="244">
        <v>0.31646875000000002</v>
      </c>
      <c r="M96" s="244">
        <v>0.34978124999999999</v>
      </c>
    </row>
    <row r="97" spans="1:13" ht="15" customHeight="1">
      <c r="A97" s="48"/>
      <c r="B97" s="186" t="s">
        <v>154</v>
      </c>
      <c r="C97" s="243">
        <v>3.9860599892453661</v>
      </c>
      <c r="D97" s="49">
        <v>0.16572094413002605</v>
      </c>
      <c r="E97" s="244">
        <v>3.654618100985314</v>
      </c>
      <c r="F97" s="244">
        <v>4.3175018775054186</v>
      </c>
      <c r="G97" s="244">
        <v>3.488897156855288</v>
      </c>
      <c r="H97" s="244">
        <v>4.4832228216354446</v>
      </c>
      <c r="I97" s="51">
        <v>4.1575125456503742E-2</v>
      </c>
      <c r="J97" s="50">
        <v>8.3150250913007484E-2</v>
      </c>
      <c r="K97" s="52">
        <v>0.12472537636951123</v>
      </c>
      <c r="L97" s="244">
        <v>3.7867569897830977</v>
      </c>
      <c r="M97" s="244">
        <v>4.1853629887076345</v>
      </c>
    </row>
    <row r="98" spans="1:13" ht="15" customHeight="1">
      <c r="A98" s="48"/>
      <c r="B98" s="186" t="s">
        <v>155</v>
      </c>
      <c r="C98" s="53">
        <v>0.13681684362318841</v>
      </c>
      <c r="D98" s="49">
        <v>4.0481080002419964E-3</v>
      </c>
      <c r="E98" s="49">
        <v>0.12872062762270442</v>
      </c>
      <c r="F98" s="49">
        <v>0.1449130596236724</v>
      </c>
      <c r="G98" s="49">
        <v>0.12467251962246242</v>
      </c>
      <c r="H98" s="49">
        <v>0.1489611676239144</v>
      </c>
      <c r="I98" s="51">
        <v>2.9587789727053043E-2</v>
      </c>
      <c r="J98" s="50">
        <v>5.9175579454106085E-2</v>
      </c>
      <c r="K98" s="52">
        <v>8.8763369181159124E-2</v>
      </c>
      <c r="L98" s="49">
        <v>0.12997600144202898</v>
      </c>
      <c r="M98" s="49">
        <v>0.14365768580434785</v>
      </c>
    </row>
    <row r="99" spans="1:13" ht="15" customHeight="1">
      <c r="A99" s="48"/>
      <c r="B99" s="186" t="s">
        <v>171</v>
      </c>
      <c r="C99" s="243">
        <v>0.71683333333333332</v>
      </c>
      <c r="D99" s="244">
        <v>7.3585561874102021E-2</v>
      </c>
      <c r="E99" s="244">
        <v>0.56966220958512925</v>
      </c>
      <c r="F99" s="244">
        <v>0.86400445708153739</v>
      </c>
      <c r="G99" s="244">
        <v>0.49607664771102727</v>
      </c>
      <c r="H99" s="244">
        <v>0.93759001895563943</v>
      </c>
      <c r="I99" s="51">
        <v>0.10265365525333925</v>
      </c>
      <c r="J99" s="50">
        <v>0.2053073105066785</v>
      </c>
      <c r="K99" s="52">
        <v>0.30796096576001775</v>
      </c>
      <c r="L99" s="244">
        <v>0.68099166666666666</v>
      </c>
      <c r="M99" s="244">
        <v>0.75267499999999998</v>
      </c>
    </row>
    <row r="100" spans="1:13" ht="15" customHeight="1">
      <c r="A100" s="48"/>
      <c r="B100" s="186" t="s">
        <v>172</v>
      </c>
      <c r="C100" s="243">
        <v>1.6794344843089655</v>
      </c>
      <c r="D100" s="49">
        <v>7.5020664872489276E-2</v>
      </c>
      <c r="E100" s="244">
        <v>1.5293931545639869</v>
      </c>
      <c r="F100" s="244">
        <v>1.829475814053944</v>
      </c>
      <c r="G100" s="244">
        <v>1.4543724896914976</v>
      </c>
      <c r="H100" s="244">
        <v>1.9044964789264334</v>
      </c>
      <c r="I100" s="51">
        <v>4.4670194385914332E-2</v>
      </c>
      <c r="J100" s="50">
        <v>8.9340388771828663E-2</v>
      </c>
      <c r="K100" s="52">
        <v>0.134010583157743</v>
      </c>
      <c r="L100" s="244">
        <v>1.5954627600935172</v>
      </c>
      <c r="M100" s="244">
        <v>1.7634062085244138</v>
      </c>
    </row>
    <row r="101" spans="1:13" ht="15" customHeight="1">
      <c r="A101" s="48"/>
      <c r="B101" s="186" t="s">
        <v>173</v>
      </c>
      <c r="C101" s="243">
        <v>3.3917450980392156</v>
      </c>
      <c r="D101" s="49">
        <v>0.25257046855115506</v>
      </c>
      <c r="E101" s="244">
        <v>2.8866041609369057</v>
      </c>
      <c r="F101" s="244">
        <v>3.8968860351415255</v>
      </c>
      <c r="G101" s="244">
        <v>2.6340336923857506</v>
      </c>
      <c r="H101" s="244">
        <v>4.1494565036926812</v>
      </c>
      <c r="I101" s="51">
        <v>7.4466229404198822E-2</v>
      </c>
      <c r="J101" s="50">
        <v>0.14893245880839764</v>
      </c>
      <c r="K101" s="52">
        <v>0.22339868821259645</v>
      </c>
      <c r="L101" s="244">
        <v>3.2221578431372548</v>
      </c>
      <c r="M101" s="244">
        <v>3.5613323529411764</v>
      </c>
    </row>
    <row r="102" spans="1:13" ht="15" customHeight="1">
      <c r="A102" s="48"/>
      <c r="B102" s="186" t="s">
        <v>156</v>
      </c>
      <c r="C102" s="243">
        <v>7.5559722222222234</v>
      </c>
      <c r="D102" s="49">
        <v>0.34300108701931048</v>
      </c>
      <c r="E102" s="244">
        <v>6.8699700481836024</v>
      </c>
      <c r="F102" s="244">
        <v>8.2419743962608436</v>
      </c>
      <c r="G102" s="244">
        <v>6.5269689611642923</v>
      </c>
      <c r="H102" s="244">
        <v>8.5849754832801555</v>
      </c>
      <c r="I102" s="51">
        <v>4.5394699309579158E-2</v>
      </c>
      <c r="J102" s="50">
        <v>9.0789398619158315E-2</v>
      </c>
      <c r="K102" s="52">
        <v>0.13618409792873748</v>
      </c>
      <c r="L102" s="244">
        <v>7.1781736111111121</v>
      </c>
      <c r="M102" s="244">
        <v>7.9337708333333348</v>
      </c>
    </row>
    <row r="103" spans="1:13" ht="15" customHeight="1">
      <c r="A103" s="48"/>
      <c r="B103" s="186" t="s">
        <v>174</v>
      </c>
      <c r="C103" s="252">
        <v>85.6052777777778</v>
      </c>
      <c r="D103" s="249">
        <v>5.814841998858598</v>
      </c>
      <c r="E103" s="253">
        <v>73.975593780060606</v>
      </c>
      <c r="F103" s="253">
        <v>97.234961775494995</v>
      </c>
      <c r="G103" s="253">
        <v>68.160751781202009</v>
      </c>
      <c r="H103" s="253">
        <v>103.04980377435359</v>
      </c>
      <c r="I103" s="51">
        <v>6.7926209105393126E-2</v>
      </c>
      <c r="J103" s="50">
        <v>0.13585241821078625</v>
      </c>
      <c r="K103" s="52">
        <v>0.20377862731617938</v>
      </c>
      <c r="L103" s="253">
        <v>81.325013888888904</v>
      </c>
      <c r="M103" s="253">
        <v>89.885541666666697</v>
      </c>
    </row>
    <row r="104" spans="1:13" ht="15" customHeight="1">
      <c r="A104" s="48"/>
      <c r="B104" s="186" t="s">
        <v>175</v>
      </c>
      <c r="C104" s="53">
        <v>4.0057417843497437E-2</v>
      </c>
      <c r="D104" s="49">
        <v>1.65062511222006E-3</v>
      </c>
      <c r="E104" s="49">
        <v>3.6756167619057319E-2</v>
      </c>
      <c r="F104" s="49">
        <v>4.3358668067937554E-2</v>
      </c>
      <c r="G104" s="49">
        <v>3.5105542506837256E-2</v>
      </c>
      <c r="H104" s="49">
        <v>4.5009293180157617E-2</v>
      </c>
      <c r="I104" s="51">
        <v>4.1206478127696088E-2</v>
      </c>
      <c r="J104" s="50">
        <v>8.2412956255392175E-2</v>
      </c>
      <c r="K104" s="52">
        <v>0.12361943438308826</v>
      </c>
      <c r="L104" s="49">
        <v>3.8054546951322564E-2</v>
      </c>
      <c r="M104" s="49">
        <v>4.2060288735672309E-2</v>
      </c>
    </row>
    <row r="105" spans="1:13" ht="15" customHeight="1">
      <c r="A105" s="48"/>
      <c r="B105" s="186" t="s">
        <v>176</v>
      </c>
      <c r="C105" s="243">
        <v>8.5373958333333348</v>
      </c>
      <c r="D105" s="49">
        <v>0.65576413535318434</v>
      </c>
      <c r="E105" s="244">
        <v>7.2258675626269664</v>
      </c>
      <c r="F105" s="244">
        <v>9.8489241040397033</v>
      </c>
      <c r="G105" s="244">
        <v>6.5701034272737822</v>
      </c>
      <c r="H105" s="244">
        <v>10.504688239392888</v>
      </c>
      <c r="I105" s="51">
        <v>7.6810791973920725E-2</v>
      </c>
      <c r="J105" s="50">
        <v>0.15362158394784145</v>
      </c>
      <c r="K105" s="52">
        <v>0.23043237592176219</v>
      </c>
      <c r="L105" s="244">
        <v>8.1105260416666685</v>
      </c>
      <c r="M105" s="244">
        <v>8.9642656250000012</v>
      </c>
    </row>
    <row r="106" spans="1:13" ht="15" customHeight="1">
      <c r="A106" s="48"/>
      <c r="B106" s="186" t="s">
        <v>157</v>
      </c>
      <c r="C106" s="243">
        <v>1.4951388888888892</v>
      </c>
      <c r="D106" s="49">
        <v>9.3447176545798816E-2</v>
      </c>
      <c r="E106" s="244">
        <v>1.3082445357972916</v>
      </c>
      <c r="F106" s="244">
        <v>1.6820332419804869</v>
      </c>
      <c r="G106" s="244">
        <v>1.2147973592514929</v>
      </c>
      <c r="H106" s="244">
        <v>1.7754804185262856</v>
      </c>
      <c r="I106" s="51">
        <v>6.2500666152322457E-2</v>
      </c>
      <c r="J106" s="50">
        <v>0.12500133230464491</v>
      </c>
      <c r="K106" s="52">
        <v>0.18750199845696736</v>
      </c>
      <c r="L106" s="244">
        <v>1.4203819444444448</v>
      </c>
      <c r="M106" s="244">
        <v>1.5698958333333337</v>
      </c>
    </row>
    <row r="107" spans="1:13" ht="15" customHeight="1">
      <c r="A107" s="48"/>
      <c r="B107" s="186" t="s">
        <v>158</v>
      </c>
      <c r="C107" s="243">
        <v>6.3711111111111114</v>
      </c>
      <c r="D107" s="49">
        <v>0.45519754663344519</v>
      </c>
      <c r="E107" s="244">
        <v>5.4607160178442209</v>
      </c>
      <c r="F107" s="244">
        <v>7.2815062043780019</v>
      </c>
      <c r="G107" s="244">
        <v>5.0055184712107756</v>
      </c>
      <c r="H107" s="244">
        <v>7.7367037510114471</v>
      </c>
      <c r="I107" s="51">
        <v>7.1447121027223698E-2</v>
      </c>
      <c r="J107" s="50">
        <v>0.1428942420544474</v>
      </c>
      <c r="K107" s="52">
        <v>0.21434136308167109</v>
      </c>
      <c r="L107" s="244">
        <v>6.0525555555555561</v>
      </c>
      <c r="M107" s="244">
        <v>6.6896666666666667</v>
      </c>
    </row>
    <row r="108" spans="1:13" ht="15" customHeight="1">
      <c r="A108" s="48"/>
      <c r="B108" s="186" t="s">
        <v>223</v>
      </c>
      <c r="C108" s="53">
        <v>0.18799166666666667</v>
      </c>
      <c r="D108" s="49">
        <v>1.5572647776747361E-2</v>
      </c>
      <c r="E108" s="49">
        <v>0.15684637111317196</v>
      </c>
      <c r="F108" s="49">
        <v>0.21913696222016138</v>
      </c>
      <c r="G108" s="49">
        <v>0.14127372333642457</v>
      </c>
      <c r="H108" s="49">
        <v>0.23470960999690876</v>
      </c>
      <c r="I108" s="51">
        <v>8.2836904703651904E-2</v>
      </c>
      <c r="J108" s="50">
        <v>0.16567380940730381</v>
      </c>
      <c r="K108" s="52">
        <v>0.24851071411095571</v>
      </c>
      <c r="L108" s="49">
        <v>0.17859208333333335</v>
      </c>
      <c r="M108" s="49">
        <v>0.19739124999999999</v>
      </c>
    </row>
    <row r="109" spans="1:13" ht="15" customHeight="1">
      <c r="A109" s="48"/>
      <c r="B109" s="186" t="s">
        <v>224</v>
      </c>
      <c r="C109" s="243">
        <v>0.55884615384615377</v>
      </c>
      <c r="D109" s="49">
        <v>4.995060623318924E-2</v>
      </c>
      <c r="E109" s="244">
        <v>0.45894494137977526</v>
      </c>
      <c r="F109" s="244">
        <v>0.65874736631253228</v>
      </c>
      <c r="G109" s="244">
        <v>0.40899433514658606</v>
      </c>
      <c r="H109" s="244">
        <v>0.70869797254572142</v>
      </c>
      <c r="I109" s="51">
        <v>8.9381676673291152E-2</v>
      </c>
      <c r="J109" s="50">
        <v>0.1787633533465823</v>
      </c>
      <c r="K109" s="52">
        <v>0.26814503001987344</v>
      </c>
      <c r="L109" s="244">
        <v>0.53090384615384612</v>
      </c>
      <c r="M109" s="244">
        <v>0.58678846153846143</v>
      </c>
    </row>
    <row r="110" spans="1:13" ht="15" customHeight="1">
      <c r="A110" s="48"/>
      <c r="B110" s="186" t="s">
        <v>177</v>
      </c>
      <c r="C110" s="248">
        <v>43.669047619047618</v>
      </c>
      <c r="D110" s="244">
        <v>2.3576336919352467</v>
      </c>
      <c r="E110" s="249">
        <v>38.953780235177121</v>
      </c>
      <c r="F110" s="249">
        <v>48.384315002918115</v>
      </c>
      <c r="G110" s="249">
        <v>36.596146543241879</v>
      </c>
      <c r="H110" s="249">
        <v>50.741948694853356</v>
      </c>
      <c r="I110" s="51">
        <v>5.3988667499743945E-2</v>
      </c>
      <c r="J110" s="50">
        <v>0.10797733499948789</v>
      </c>
      <c r="K110" s="52">
        <v>0.16196600249923182</v>
      </c>
      <c r="L110" s="249">
        <v>41.485595238095236</v>
      </c>
      <c r="M110" s="249">
        <v>45.852499999999999</v>
      </c>
    </row>
    <row r="111" spans="1:13" ht="15" customHeight="1">
      <c r="A111" s="48"/>
      <c r="B111" s="186" t="s">
        <v>159</v>
      </c>
      <c r="C111" s="243">
        <v>2.3883333333333332</v>
      </c>
      <c r="D111" s="49">
        <v>0.1373056336139695</v>
      </c>
      <c r="E111" s="244">
        <v>2.1137220661053941</v>
      </c>
      <c r="F111" s="244">
        <v>2.6629446005612722</v>
      </c>
      <c r="G111" s="244">
        <v>1.9764164324914248</v>
      </c>
      <c r="H111" s="244">
        <v>2.8002502341752415</v>
      </c>
      <c r="I111" s="51">
        <v>5.7490146663211235E-2</v>
      </c>
      <c r="J111" s="50">
        <v>0.11498029332642247</v>
      </c>
      <c r="K111" s="52">
        <v>0.17247043998963371</v>
      </c>
      <c r="L111" s="244">
        <v>2.2689166666666667</v>
      </c>
      <c r="M111" s="244">
        <v>2.5077499999999997</v>
      </c>
    </row>
    <row r="112" spans="1:13" ht="15" customHeight="1">
      <c r="A112" s="48"/>
      <c r="B112" s="186" t="s">
        <v>178</v>
      </c>
      <c r="C112" s="243">
        <v>0.77018518518518497</v>
      </c>
      <c r="D112" s="244">
        <v>0.11262361002684909</v>
      </c>
      <c r="E112" s="244">
        <v>0.54493796513148673</v>
      </c>
      <c r="F112" s="244">
        <v>0.99543240523888321</v>
      </c>
      <c r="G112" s="244">
        <v>0.43231435510463767</v>
      </c>
      <c r="H112" s="244">
        <v>1.1080560152657322</v>
      </c>
      <c r="I112" s="51">
        <v>0.14622926043399501</v>
      </c>
      <c r="J112" s="50">
        <v>0.29245852086799001</v>
      </c>
      <c r="K112" s="52">
        <v>0.43868778130198505</v>
      </c>
      <c r="L112" s="244">
        <v>0.73167592592592567</v>
      </c>
      <c r="M112" s="244">
        <v>0.80869444444444427</v>
      </c>
    </row>
    <row r="113" spans="1:13" ht="15" customHeight="1">
      <c r="A113" s="48"/>
      <c r="B113" s="186" t="s">
        <v>160</v>
      </c>
      <c r="C113" s="252">
        <v>230.69458333333333</v>
      </c>
      <c r="D113" s="253">
        <v>10.174000931647225</v>
      </c>
      <c r="E113" s="253">
        <v>210.34658147003887</v>
      </c>
      <c r="F113" s="253">
        <v>251.04258519662778</v>
      </c>
      <c r="G113" s="253">
        <v>200.17258053839166</v>
      </c>
      <c r="H113" s="253">
        <v>261.21658612827503</v>
      </c>
      <c r="I113" s="51">
        <v>4.410160301400181E-2</v>
      </c>
      <c r="J113" s="50">
        <v>8.820320602800362E-2</v>
      </c>
      <c r="K113" s="52">
        <v>0.13230480904200542</v>
      </c>
      <c r="L113" s="253">
        <v>219.15985416666666</v>
      </c>
      <c r="M113" s="253">
        <v>242.22931249999999</v>
      </c>
    </row>
    <row r="114" spans="1:13" ht="15" customHeight="1">
      <c r="A114" s="48"/>
      <c r="B114" s="186" t="s">
        <v>179</v>
      </c>
      <c r="C114" s="243">
        <v>0.22847222222222222</v>
      </c>
      <c r="D114" s="244">
        <v>2.9237802492104788E-2</v>
      </c>
      <c r="E114" s="244">
        <v>0.16999661723801263</v>
      </c>
      <c r="F114" s="244">
        <v>0.2869478272064318</v>
      </c>
      <c r="G114" s="244">
        <v>0.14075881474590785</v>
      </c>
      <c r="H114" s="244">
        <v>0.31618562969853659</v>
      </c>
      <c r="I114" s="51">
        <v>0.12797092884082339</v>
      </c>
      <c r="J114" s="50">
        <v>0.25594185768164679</v>
      </c>
      <c r="K114" s="52">
        <v>0.38391278652247018</v>
      </c>
      <c r="L114" s="244">
        <v>0.21704861111111109</v>
      </c>
      <c r="M114" s="244">
        <v>0.23989583333333334</v>
      </c>
    </row>
    <row r="115" spans="1:13" ht="15" customHeight="1">
      <c r="A115" s="48"/>
      <c r="B115" s="186" t="s">
        <v>161</v>
      </c>
      <c r="C115" s="243">
        <v>0.56999999999999984</v>
      </c>
      <c r="D115" s="49">
        <v>3.3352181699743487E-2</v>
      </c>
      <c r="E115" s="244">
        <v>0.50329563660051291</v>
      </c>
      <c r="F115" s="244">
        <v>0.63670436339948677</v>
      </c>
      <c r="G115" s="244">
        <v>0.46994345490076939</v>
      </c>
      <c r="H115" s="244">
        <v>0.67005654509923029</v>
      </c>
      <c r="I115" s="51">
        <v>5.8512599473234207E-2</v>
      </c>
      <c r="J115" s="50">
        <v>0.11702519894646841</v>
      </c>
      <c r="K115" s="52">
        <v>0.17553779841970263</v>
      </c>
      <c r="L115" s="244">
        <v>0.54149999999999987</v>
      </c>
      <c r="M115" s="244">
        <v>0.59849999999999981</v>
      </c>
    </row>
    <row r="116" spans="1:13" ht="15" customHeight="1">
      <c r="A116" s="48"/>
      <c r="B116" s="186" t="s">
        <v>225</v>
      </c>
      <c r="C116" s="53">
        <v>7.3499999999999996E-2</v>
      </c>
      <c r="D116" s="49">
        <v>2.0815265103381161E-2</v>
      </c>
      <c r="E116" s="49">
        <v>3.1869469793237674E-2</v>
      </c>
      <c r="F116" s="49">
        <v>0.11513053020676231</v>
      </c>
      <c r="G116" s="49">
        <v>1.1054204689856517E-2</v>
      </c>
      <c r="H116" s="49">
        <v>0.13594579531014347</v>
      </c>
      <c r="I116" s="51">
        <v>0.2832008857602879</v>
      </c>
      <c r="J116" s="50">
        <v>0.5664017715205758</v>
      </c>
      <c r="K116" s="52">
        <v>0.8496026572808637</v>
      </c>
      <c r="L116" s="49">
        <v>6.9824999999999998E-2</v>
      </c>
      <c r="M116" s="49">
        <v>7.7174999999999994E-2</v>
      </c>
    </row>
    <row r="117" spans="1:13" ht="15" customHeight="1">
      <c r="A117" s="48"/>
      <c r="B117" s="186" t="s">
        <v>162</v>
      </c>
      <c r="C117" s="243">
        <v>0.49916666666666665</v>
      </c>
      <c r="D117" s="49">
        <v>3.7854701361679309E-2</v>
      </c>
      <c r="E117" s="244">
        <v>0.42345726394330802</v>
      </c>
      <c r="F117" s="244">
        <v>0.57487606939002522</v>
      </c>
      <c r="G117" s="244">
        <v>0.38560256258162873</v>
      </c>
      <c r="H117" s="244">
        <v>0.61273077075170457</v>
      </c>
      <c r="I117" s="51">
        <v>7.5835795716218984E-2</v>
      </c>
      <c r="J117" s="50">
        <v>0.15167159143243797</v>
      </c>
      <c r="K117" s="52">
        <v>0.22750738714865695</v>
      </c>
      <c r="L117" s="244">
        <v>0.47420833333333334</v>
      </c>
      <c r="M117" s="244">
        <v>0.52412499999999995</v>
      </c>
    </row>
    <row r="118" spans="1:13" ht="15" customHeight="1">
      <c r="A118" s="48"/>
      <c r="B118" s="186" t="s">
        <v>163</v>
      </c>
      <c r="C118" s="53">
        <v>0.63898217837008009</v>
      </c>
      <c r="D118" s="49">
        <v>2.6300601907686658E-2</v>
      </c>
      <c r="E118" s="49">
        <v>0.58638097455470672</v>
      </c>
      <c r="F118" s="49">
        <v>0.69158338218545345</v>
      </c>
      <c r="G118" s="49">
        <v>0.56008037264702015</v>
      </c>
      <c r="H118" s="49">
        <v>0.71788398409314003</v>
      </c>
      <c r="I118" s="51">
        <v>4.116014937188766E-2</v>
      </c>
      <c r="J118" s="50">
        <v>8.2320298743775319E-2</v>
      </c>
      <c r="K118" s="52">
        <v>0.12348044811566297</v>
      </c>
      <c r="L118" s="49">
        <v>0.60703306945157609</v>
      </c>
      <c r="M118" s="49">
        <v>0.67093128728858409</v>
      </c>
    </row>
    <row r="119" spans="1:13" ht="15" customHeight="1">
      <c r="A119" s="48"/>
      <c r="B119" s="186" t="s">
        <v>180</v>
      </c>
      <c r="C119" s="53">
        <v>7.9666666666666677E-2</v>
      </c>
      <c r="D119" s="49">
        <v>8.0941993356035535E-3</v>
      </c>
      <c r="E119" s="49">
        <v>6.3478267995459567E-2</v>
      </c>
      <c r="F119" s="49">
        <v>9.5855065337873788E-2</v>
      </c>
      <c r="G119" s="49">
        <v>5.5384068659856019E-2</v>
      </c>
      <c r="H119" s="49">
        <v>0.10394926467347734</v>
      </c>
      <c r="I119" s="51">
        <v>0.10160082848037932</v>
      </c>
      <c r="J119" s="50">
        <v>0.20320165696075865</v>
      </c>
      <c r="K119" s="52">
        <v>0.30480248544113797</v>
      </c>
      <c r="L119" s="49">
        <v>7.5683333333333339E-2</v>
      </c>
      <c r="M119" s="49">
        <v>8.3650000000000016E-2</v>
      </c>
    </row>
    <row r="120" spans="1:13" ht="15" customHeight="1">
      <c r="A120" s="48"/>
      <c r="B120" s="186" t="s">
        <v>164</v>
      </c>
      <c r="C120" s="243">
        <v>0.33766666666666667</v>
      </c>
      <c r="D120" s="49">
        <v>1.1571622143176254E-2</v>
      </c>
      <c r="E120" s="244">
        <v>0.31452342238031417</v>
      </c>
      <c r="F120" s="244">
        <v>0.36080991095301918</v>
      </c>
      <c r="G120" s="244">
        <v>0.30295180023713791</v>
      </c>
      <c r="H120" s="244">
        <v>0.37238153309619543</v>
      </c>
      <c r="I120" s="51">
        <v>3.4269364688577254E-2</v>
      </c>
      <c r="J120" s="50">
        <v>6.8538729377154509E-2</v>
      </c>
      <c r="K120" s="52">
        <v>0.10280809406573177</v>
      </c>
      <c r="L120" s="244">
        <v>0.32078333333333331</v>
      </c>
      <c r="M120" s="244">
        <v>0.35455000000000003</v>
      </c>
    </row>
    <row r="121" spans="1:13" ht="15" customHeight="1">
      <c r="A121" s="48"/>
      <c r="B121" s="186" t="s">
        <v>137</v>
      </c>
      <c r="C121" s="243">
        <v>0.14788333333333334</v>
      </c>
      <c r="D121" s="244">
        <v>1.5902519383268424E-2</v>
      </c>
      <c r="E121" s="244">
        <v>0.1160782945667965</v>
      </c>
      <c r="F121" s="244">
        <v>0.17968837209987018</v>
      </c>
      <c r="G121" s="244">
        <v>0.10017577518352806</v>
      </c>
      <c r="H121" s="244">
        <v>0.19559089148313863</v>
      </c>
      <c r="I121" s="51">
        <v>0.10753422326114115</v>
      </c>
      <c r="J121" s="50">
        <v>0.2150684465222823</v>
      </c>
      <c r="K121" s="52">
        <v>0.32260266978342345</v>
      </c>
      <c r="L121" s="244">
        <v>0.14048916666666666</v>
      </c>
      <c r="M121" s="244">
        <v>0.15527750000000001</v>
      </c>
    </row>
    <row r="122" spans="1:13" ht="15" customHeight="1">
      <c r="A122" s="48"/>
      <c r="B122" s="186" t="s">
        <v>181</v>
      </c>
      <c r="C122" s="252">
        <v>292.22727272727275</v>
      </c>
      <c r="D122" s="253">
        <v>11.301357958731737</v>
      </c>
      <c r="E122" s="253">
        <v>269.62455680980929</v>
      </c>
      <c r="F122" s="253">
        <v>314.8299886447362</v>
      </c>
      <c r="G122" s="253">
        <v>258.32319885107756</v>
      </c>
      <c r="H122" s="253">
        <v>326.13134660346793</v>
      </c>
      <c r="I122" s="51">
        <v>3.8673180135650673E-2</v>
      </c>
      <c r="J122" s="50">
        <v>7.7346360271301345E-2</v>
      </c>
      <c r="K122" s="52">
        <v>0.11601954040695202</v>
      </c>
      <c r="L122" s="253">
        <v>277.6159090909091</v>
      </c>
      <c r="M122" s="253">
        <v>306.8386363636364</v>
      </c>
    </row>
    <row r="123" spans="1:13" ht="15" customHeight="1">
      <c r="A123" s="48"/>
      <c r="B123" s="186" t="s">
        <v>226</v>
      </c>
      <c r="C123" s="243">
        <v>8.1398333333333337</v>
      </c>
      <c r="D123" s="49">
        <v>0.63266513387782974</v>
      </c>
      <c r="E123" s="244">
        <v>6.8745030655776738</v>
      </c>
      <c r="F123" s="244">
        <v>9.4051636010889936</v>
      </c>
      <c r="G123" s="244">
        <v>6.2418379316998447</v>
      </c>
      <c r="H123" s="244">
        <v>10.037828734966823</v>
      </c>
      <c r="I123" s="51">
        <v>7.7724580832264759E-2</v>
      </c>
      <c r="J123" s="50">
        <v>0.15544916166452952</v>
      </c>
      <c r="K123" s="52">
        <v>0.23317374249679429</v>
      </c>
      <c r="L123" s="244">
        <v>7.7328416666666673</v>
      </c>
      <c r="M123" s="244">
        <v>8.5468250000000001</v>
      </c>
    </row>
    <row r="124" spans="1:13" ht="15" customHeight="1">
      <c r="A124" s="48"/>
      <c r="B124" s="186" t="s">
        <v>165</v>
      </c>
      <c r="C124" s="248">
        <v>20.647861111111109</v>
      </c>
      <c r="D124" s="244">
        <v>1.020176677104232</v>
      </c>
      <c r="E124" s="249">
        <v>18.607507756902645</v>
      </c>
      <c r="F124" s="249">
        <v>22.688214465319572</v>
      </c>
      <c r="G124" s="249">
        <v>17.587331079798414</v>
      </c>
      <c r="H124" s="249">
        <v>23.708391142423803</v>
      </c>
      <c r="I124" s="51">
        <v>4.9408346540807099E-2</v>
      </c>
      <c r="J124" s="50">
        <v>9.8816693081614199E-2</v>
      </c>
      <c r="K124" s="52">
        <v>0.14822503962242128</v>
      </c>
      <c r="L124" s="249">
        <v>19.615468055555553</v>
      </c>
      <c r="M124" s="249">
        <v>21.680254166666664</v>
      </c>
    </row>
    <row r="125" spans="1:13" ht="15" customHeight="1">
      <c r="A125" s="48"/>
      <c r="B125" s="186" t="s">
        <v>166</v>
      </c>
      <c r="C125" s="243">
        <v>2.2595238095238099</v>
      </c>
      <c r="D125" s="49">
        <v>0.13250964740425433</v>
      </c>
      <c r="E125" s="244">
        <v>1.9945045147153013</v>
      </c>
      <c r="F125" s="244">
        <v>2.5245431043323188</v>
      </c>
      <c r="G125" s="244">
        <v>1.8619948673110469</v>
      </c>
      <c r="H125" s="244">
        <v>2.6570527517365727</v>
      </c>
      <c r="I125" s="51">
        <v>5.8644944056677355E-2</v>
      </c>
      <c r="J125" s="50">
        <v>0.11728988811335471</v>
      </c>
      <c r="K125" s="52">
        <v>0.17593483217003206</v>
      </c>
      <c r="L125" s="244">
        <v>2.1465476190476194</v>
      </c>
      <c r="M125" s="244">
        <v>2.3725000000000005</v>
      </c>
    </row>
    <row r="126" spans="1:13" ht="15" customHeight="1">
      <c r="A126" s="48"/>
      <c r="B126" s="186" t="s">
        <v>182</v>
      </c>
      <c r="C126" s="252">
        <v>98.286111111111097</v>
      </c>
      <c r="D126" s="249">
        <v>5.1380972710098316</v>
      </c>
      <c r="E126" s="253">
        <v>88.00991656909143</v>
      </c>
      <c r="F126" s="253">
        <v>108.56230565313076</v>
      </c>
      <c r="G126" s="253">
        <v>82.871819298081604</v>
      </c>
      <c r="H126" s="253">
        <v>113.70040292414059</v>
      </c>
      <c r="I126" s="51">
        <v>5.2276941400207437E-2</v>
      </c>
      <c r="J126" s="50">
        <v>0.10455388280041487</v>
      </c>
      <c r="K126" s="52">
        <v>0.1568308242006223</v>
      </c>
      <c r="L126" s="253">
        <v>93.37180555555554</v>
      </c>
      <c r="M126" s="253">
        <v>103.20041666666665</v>
      </c>
    </row>
    <row r="127" spans="1:13" ht="15" customHeight="1">
      <c r="A127" s="48"/>
      <c r="B127" s="197" t="s">
        <v>186</v>
      </c>
      <c r="C127" s="254">
        <v>50.052249999999994</v>
      </c>
      <c r="D127" s="256">
        <v>2.9681737003863269</v>
      </c>
      <c r="E127" s="255">
        <v>44.11590259922734</v>
      </c>
      <c r="F127" s="255">
        <v>55.988597400772647</v>
      </c>
      <c r="G127" s="255">
        <v>41.147728898841009</v>
      </c>
      <c r="H127" s="255">
        <v>58.956771101158978</v>
      </c>
      <c r="I127" s="198">
        <v>5.9301503936113303E-2</v>
      </c>
      <c r="J127" s="199">
        <v>0.11860300787222661</v>
      </c>
      <c r="K127" s="200">
        <v>0.17790451180833991</v>
      </c>
      <c r="L127" s="255">
        <v>47.549637499999996</v>
      </c>
      <c r="M127" s="255">
        <v>52.554862499999992</v>
      </c>
    </row>
    <row r="128" spans="1:13" ht="15" customHeight="1">
      <c r="B128" s="260" t="s">
        <v>682</v>
      </c>
    </row>
    <row r="129" spans="2:2" ht="15" customHeight="1">
      <c r="B129" s="260" t="s">
        <v>685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7">
    <cfRule type="expression" dxfId="37" priority="1">
      <formula>IF(PG_IsBlnkRowRout*PG_IsBlnkRowRoutNext=1,TRUE,FALSE)</formula>
    </cfRule>
  </conditionalFormatting>
  <hyperlinks>
    <hyperlink ref="B5" location="'Fire Assay'!$A$4" display="'Fire Assay'!$A$4" xr:uid="{060CAF7A-1DD4-4CE0-B966-B16610CABC60}"/>
    <hyperlink ref="B7" location="'AR Digest 10-50g'!$A$4" display="'AR Digest 10-50g'!$A$4" xr:uid="{C633CDA5-ED3F-46C0-B4E8-294EC313C59E}"/>
    <hyperlink ref="B9" location="'CNL'!$A$4" display="'CNL'!$A$4" xr:uid="{560D94DC-56D3-4915-9801-D990E6EF7134}"/>
    <hyperlink ref="B11" location="'PA'!$A$4" display="'PA'!$A$4" xr:uid="{BE38D0C0-73FE-4FDA-9EFD-3E3B9DBBFBB8}"/>
    <hyperlink ref="B13" location="'Aqua Regia'!$A$4" display="'Aqua Regia'!$A$4" xr:uid="{349E5C7F-0BB1-4E29-962D-AB22715C2CB6}"/>
    <hyperlink ref="B14" location="'Aqua Regia'!$A$23" display="'Aqua Regia'!$A$23" xr:uid="{E5124BFC-943A-471B-A2B1-35346A8ECAB2}"/>
    <hyperlink ref="B15" location="'Aqua Regia'!$A$41" display="'Aqua Regia'!$A$41" xr:uid="{57525D09-BC6A-4C78-82AA-7E94671FF131}"/>
    <hyperlink ref="B16" location="'Aqua Regia'!$A$59" display="'Aqua Regia'!$A$59" xr:uid="{6AF5A4E3-EF9F-4C63-9E84-50C68FF145A5}"/>
    <hyperlink ref="B17" location="'Aqua Regia'!$A$77" display="'Aqua Regia'!$A$77" xr:uid="{722C37E6-2CCE-4F2C-9AFE-B386C935B62F}"/>
    <hyperlink ref="B18" location="'Aqua Regia'!$A$96" display="'Aqua Regia'!$A$96" xr:uid="{684B19D1-F3D8-48E8-94D9-A3A537B4D10B}"/>
    <hyperlink ref="B19" location="'Aqua Regia'!$A$133" display="'Aqua Regia'!$A$133" xr:uid="{F943139F-0930-4650-8200-D0DA98B7781F}"/>
    <hyperlink ref="B20" location="'Aqua Regia'!$A$151" display="'Aqua Regia'!$A$151" xr:uid="{33E33684-588D-4155-8E54-7D58706206E9}"/>
    <hyperlink ref="B21" location="'Aqua Regia'!$A$170" display="'Aqua Regia'!$A$170" xr:uid="{D914E3D6-EC60-454E-9B3E-F23A305F70C7}"/>
    <hyperlink ref="B22" location="'Aqua Regia'!$A$189" display="'Aqua Regia'!$A$189" xr:uid="{C9672AA5-59E8-4D9C-B350-F95F3F223828}"/>
    <hyperlink ref="B23" location="'Aqua Regia'!$A$207" display="'Aqua Regia'!$A$207" xr:uid="{89824A3D-F13F-44B9-8BBB-8BDB03C8700D}"/>
    <hyperlink ref="B24" location="'Aqua Regia'!$A$226" display="'Aqua Regia'!$A$226" xr:uid="{3E8EC4E3-BE6B-444E-91F9-AC1F9E8C7BD5}"/>
    <hyperlink ref="B25" location="'Aqua Regia'!$A$245" display="'Aqua Regia'!$A$245" xr:uid="{7CCF228D-EBB5-41ED-80BC-F4C311061CD1}"/>
    <hyperlink ref="B26" location="'Aqua Regia'!$A$263" display="'Aqua Regia'!$A$263" xr:uid="{3A0216CB-C3ED-493C-8D4D-04FEF27059D0}"/>
    <hyperlink ref="B27" location="'Aqua Regia'!$A$281" display="'Aqua Regia'!$A$281" xr:uid="{C5C90318-30A8-4EFC-BA89-E572D9CF1D77}"/>
    <hyperlink ref="B28" location="'Aqua Regia'!$A$300" display="'Aqua Regia'!$A$300" xr:uid="{79C89DD4-B57F-470D-B086-05B308C51FB7}"/>
    <hyperlink ref="B29" location="'Aqua Regia'!$A$319" display="'Aqua Regia'!$A$319" xr:uid="{5E57978A-FEFB-4315-8318-945854D01CE5}"/>
    <hyperlink ref="B30" location="'Aqua Regia'!$A$337" display="'Aqua Regia'!$A$337" xr:uid="{7F16418E-C699-4EC7-AFD8-C3C4CFD2D698}"/>
    <hyperlink ref="B31" location="'Aqua Regia'!$A$356" display="'Aqua Regia'!$A$356" xr:uid="{5ECF3029-4ECE-4455-8331-BA9D9357B995}"/>
    <hyperlink ref="B32" location="'Aqua Regia'!$A$374" display="'Aqua Regia'!$A$374" xr:uid="{EB5D7667-5418-4173-911A-344055F02E9F}"/>
    <hyperlink ref="B33" location="'Aqua Regia'!$A$392" display="'Aqua Regia'!$A$392" xr:uid="{4A9DB8B7-77CA-4AAA-BB79-41C942F56D97}"/>
    <hyperlink ref="B34" location="'Aqua Regia'!$A$429" display="'Aqua Regia'!$A$429" xr:uid="{182EADCC-487A-4875-9AB2-B773D348F782}"/>
    <hyperlink ref="B35" location="'Aqua Regia'!$A$448" display="'Aqua Regia'!$A$448" xr:uid="{FE1DE4A4-4C9F-4D88-926D-A8CD9D617CD6}"/>
    <hyperlink ref="B36" location="'Aqua Regia'!$A$466" display="'Aqua Regia'!$A$466" xr:uid="{44B26DC3-BCA9-40A2-8920-6905DD4CF8D3}"/>
    <hyperlink ref="B37" location="'Aqua Regia'!$A$484" display="'Aqua Regia'!$A$484" xr:uid="{6A3DC7E0-3FDB-4906-BC41-5F18D79D6538}"/>
    <hyperlink ref="B38" location="'Aqua Regia'!$A$503" display="'Aqua Regia'!$A$503" xr:uid="{EDD0ABAE-5278-49C0-B8EB-E589787D56F8}"/>
    <hyperlink ref="B39" location="'Aqua Regia'!$A$522" display="'Aqua Regia'!$A$522" xr:uid="{19DCD500-F710-40CA-B032-A0E27163E965}"/>
    <hyperlink ref="B40" location="'Aqua Regia'!$A$541" display="'Aqua Regia'!$A$541" xr:uid="{105D17E9-A4C6-4D8D-95FC-42ACBD79D799}"/>
    <hyperlink ref="B41" location="'Aqua Regia'!$A$559" display="'Aqua Regia'!$A$559" xr:uid="{1EC4BD0C-A9FA-4869-8488-B9B20C9269CE}"/>
    <hyperlink ref="B42" location="'Aqua Regia'!$A$577" display="'Aqua Regia'!$A$577" xr:uid="{2CB7D419-B4EA-4C9B-AC37-1FACE2DA612C}"/>
    <hyperlink ref="B43" location="'Aqua Regia'!$A$596" display="'Aqua Regia'!$A$596" xr:uid="{B1025919-A8BD-4077-9A15-8688BD23D477}"/>
    <hyperlink ref="B44" location="'Aqua Regia'!$A$633" display="'Aqua Regia'!$A$633" xr:uid="{57F90EAA-7096-44DD-BD2A-CC3EC59DB019}"/>
    <hyperlink ref="B45" location="'Aqua Regia'!$A$651" display="'Aqua Regia'!$A$651" xr:uid="{30EF0407-E2E9-439F-94E6-25AF42FD5A35}"/>
    <hyperlink ref="B46" location="'Aqua Regia'!$A$669" display="'Aqua Regia'!$A$669" xr:uid="{4F796CE8-80E3-4D4A-87A7-5840BC89F1D3}"/>
    <hyperlink ref="B47" location="'Aqua Regia'!$A$687" display="'Aqua Regia'!$A$687" xr:uid="{1A50FCE5-3810-427C-BCCF-97F616BFC13E}"/>
    <hyperlink ref="B48" location="'Aqua Regia'!$A$724" display="'Aqua Regia'!$A$724" xr:uid="{96D644CD-B5A9-4B59-A164-3E0FDBD3BF7E}"/>
    <hyperlink ref="B49" location="'Aqua Regia'!$A$742" display="'Aqua Regia'!$A$742" xr:uid="{59B45E82-B568-425B-B619-8107F643E0BB}"/>
    <hyperlink ref="B50" location="'Aqua Regia'!$A$760" display="'Aqua Regia'!$A$760" xr:uid="{044AA58D-D758-4107-95F1-85B1EBEBD5AB}"/>
    <hyperlink ref="B51" location="'Aqua Regia'!$A$778" display="'Aqua Regia'!$A$778" xr:uid="{F8F01DF2-DD05-4BF9-B603-C1F21E0FDE57}"/>
    <hyperlink ref="B52" location="'Aqua Regia'!$A$796" display="'Aqua Regia'!$A$796" xr:uid="{D231C1B9-2F58-4B71-9D86-F05C9D25AFC5}"/>
    <hyperlink ref="B53" location="'Aqua Regia'!$A$814" display="'Aqua Regia'!$A$814" xr:uid="{CA242DAF-7FC4-49D7-8B2D-736188913388}"/>
    <hyperlink ref="B54" location="'Aqua Regia'!$A$833" display="'Aqua Regia'!$A$833" xr:uid="{5BF24E5D-CDB4-433C-A374-74E5E1782839}"/>
    <hyperlink ref="B55" location="'Aqua Regia'!$A$888" display="'Aqua Regia'!$A$888" xr:uid="{B00D6943-9DA6-40E1-BA1C-95955298336B}"/>
    <hyperlink ref="B56" location="'Aqua Regia'!$A$907" display="'Aqua Regia'!$A$907" xr:uid="{40259B64-56FC-4E7C-AF38-4D2A974EE762}"/>
    <hyperlink ref="B57" location="'Aqua Regia'!$A$925" display="'Aqua Regia'!$A$925" xr:uid="{51B68C64-D6AB-45AD-B348-A03E4B2613EE}"/>
    <hyperlink ref="B58" location="'Aqua Regia'!$A$943" display="'Aqua Regia'!$A$943" xr:uid="{2C102B2D-4B8E-43A1-9A53-E99386852C6F}"/>
    <hyperlink ref="B59" location="'Aqua Regia'!$A$961" display="'Aqua Regia'!$A$961" xr:uid="{C215C088-6907-4977-BEFD-DD7E1057193A}"/>
    <hyperlink ref="B60" location="'Aqua Regia'!$A$980" display="'Aqua Regia'!$A$980" xr:uid="{F98013F5-42FA-4A82-9382-AC514A101D34}"/>
    <hyperlink ref="B61" location="'Aqua Regia'!$A$999" display="'Aqua Regia'!$A$999" xr:uid="{42EDD0E6-6D96-4749-A13C-690F5F912B25}"/>
    <hyperlink ref="B62" location="'Aqua Regia'!$A$1017" display="'Aqua Regia'!$A$1017" xr:uid="{63331D95-0FBB-497A-91A4-A43ADD7A086A}"/>
    <hyperlink ref="B63" location="'Aqua Regia'!$A$1053" display="'Aqua Regia'!$A$1053" xr:uid="{E37AAAD7-8C27-420F-AB8A-07C94D59A071}"/>
    <hyperlink ref="B64" location="'Aqua Regia'!$A$1072" display="'Aqua Regia'!$A$1072" xr:uid="{DA5C0FD8-763C-4AEC-A159-0551F2E04A88}"/>
    <hyperlink ref="B65" location="'Aqua Regia'!$A$1091" display="'Aqua Regia'!$A$1091" xr:uid="{A0152C1C-AA80-40E4-8FE9-79A20DDB967C}"/>
    <hyperlink ref="B66" location="'Aqua Regia'!$A$1109" display="'Aqua Regia'!$A$1109" xr:uid="{6636107F-514A-42B5-961B-5C2CAF345655}"/>
    <hyperlink ref="B67" location="'Aqua Regia'!$A$1128" display="'Aqua Regia'!$A$1128" xr:uid="{854ADBB7-0A78-4BDC-8AC9-57FE78D936F7}"/>
    <hyperlink ref="B68" location="'Aqua Regia'!$A$1147" display="'Aqua Regia'!$A$1147" xr:uid="{C61E9AA5-C285-4EC4-B958-2B64BB23A20E}"/>
    <hyperlink ref="B69" location="'Aqua Regia'!$A$1165" display="'Aqua Regia'!$A$1165" xr:uid="{7F50FB0E-9EBD-4941-BD70-30CE39EBAE05}"/>
    <hyperlink ref="B70" location="'Aqua Regia'!$A$1183" display="'Aqua Regia'!$A$1183" xr:uid="{571E9DDE-90E9-49A2-9D32-6B280E24713A}"/>
    <hyperlink ref="B72" location="'4-Acid'!$A$4" display="'4-Acid'!$A$4" xr:uid="{3A7CB0D2-954D-4811-980A-E080C276C4E9}"/>
    <hyperlink ref="B73" location="'4-Acid'!$A$23" display="'4-Acid'!$A$23" xr:uid="{E22BB246-3DD4-4642-8B18-8D4664835B35}"/>
    <hyperlink ref="B74" location="'4-Acid'!$A$41" display="'4-Acid'!$A$41" xr:uid="{9BE28956-4BDC-47E3-83E4-C67483BDD5B0}"/>
    <hyperlink ref="B75" location="'4-Acid'!$A$77" display="'4-Acid'!$A$77" xr:uid="{BE1979B7-C740-4F85-8D10-7D14158F1A90}"/>
    <hyperlink ref="B76" location="'4-Acid'!$A$96" display="'4-Acid'!$A$96" xr:uid="{8DBAAC05-DD52-4541-98D8-3824C3457745}"/>
    <hyperlink ref="B77" location="'4-Acid'!$A$133" display="'4-Acid'!$A$133" xr:uid="{7AC72FC6-3DAE-464E-BEF2-E8DE21FBCE24}"/>
    <hyperlink ref="B78" location="'4-Acid'!$A$151" display="'4-Acid'!$A$151" xr:uid="{9BBDAC61-B636-49CF-8902-7E8D21F05161}"/>
    <hyperlink ref="B79" location="'4-Acid'!$A$170" display="'4-Acid'!$A$170" xr:uid="{947DAD9C-DB80-42D1-AF56-B5FA7DCD64C9}"/>
    <hyperlink ref="B80" location="'4-Acid'!$A$189" display="'4-Acid'!$A$189" xr:uid="{1D6EC8C5-8F59-4D92-A5B5-3638EC3EAF94}"/>
    <hyperlink ref="B81" location="'4-Acid'!$A$207" display="'4-Acid'!$A$207" xr:uid="{556ED80B-211F-4E6D-975C-1307D664F68B}"/>
    <hyperlink ref="B82" location="'4-Acid'!$A$226" display="'4-Acid'!$A$226" xr:uid="{66DB9B64-539E-4CF2-B13F-D613BC9FECAE}"/>
    <hyperlink ref="B83" location="'4-Acid'!$A$245" display="'4-Acid'!$A$245" xr:uid="{B8C5A671-BCF3-45F5-83E5-8A9A658BCDC9}"/>
    <hyperlink ref="B84" location="'4-Acid'!$A$263" display="'4-Acid'!$A$263" xr:uid="{63D00FE3-8588-459B-BC27-A1D68BEAE2B5}"/>
    <hyperlink ref="B85" location="'4-Acid'!$A$281" display="'4-Acid'!$A$281" xr:uid="{6D1ED0D1-E187-4D6A-AFED-36322D61DED1}"/>
    <hyperlink ref="B86" location="'4-Acid'!$A$299" display="'4-Acid'!$A$299" xr:uid="{DAC4F59D-658A-43ED-82DF-BCFF6A052F01}"/>
    <hyperlink ref="B87" location="'4-Acid'!$A$318" display="'4-Acid'!$A$318" xr:uid="{2EB7D790-1435-4E24-8F82-DA5D7C8D2608}"/>
    <hyperlink ref="B88" location="'4-Acid'!$A$336" display="'4-Acid'!$A$336" xr:uid="{4D0A180C-4574-4C56-A691-1947DFB9BD66}"/>
    <hyperlink ref="B89" location="'4-Acid'!$A$355" display="'4-Acid'!$A$355" xr:uid="{3D4468AC-2CAB-4665-B039-4B764626D4D9}"/>
    <hyperlink ref="B90" location="'4-Acid'!$A$391" display="'4-Acid'!$A$391" xr:uid="{DF903F22-1D00-4688-B989-007914D4516A}"/>
    <hyperlink ref="B91" location="'4-Acid'!$A$427" display="'4-Acid'!$A$427" xr:uid="{9DDF588B-9444-4275-8843-12557DD02388}"/>
    <hyperlink ref="B92" location="'4-Acid'!$A$446" display="'4-Acid'!$A$446" xr:uid="{BB771035-355C-4910-A134-250E5A901CCA}"/>
    <hyperlink ref="B93" location="'4-Acid'!$A$464" display="'4-Acid'!$A$464" xr:uid="{5D95F682-EA25-4E4B-B65D-547536E3A6CE}"/>
    <hyperlink ref="B94" location="'4-Acid'!$A$482" display="'4-Acid'!$A$482" xr:uid="{E5AEBD45-32B3-4666-B229-2B136131633A}"/>
    <hyperlink ref="B95" location="'4-Acid'!$A$501" display="'4-Acid'!$A$501" xr:uid="{9FEF3DAA-AFF8-4E89-B059-935D0889302F}"/>
    <hyperlink ref="B96" location="'4-Acid'!$A$520" display="'4-Acid'!$A$520" xr:uid="{EF734AF7-5654-4746-918C-79263FACD42F}"/>
    <hyperlink ref="B97" location="'4-Acid'!$A$539" display="'4-Acid'!$A$539" xr:uid="{63ADC5A4-29CE-4724-9838-B4C72829EDED}"/>
    <hyperlink ref="B98" location="'4-Acid'!$A$557" display="'4-Acid'!$A$557" xr:uid="{CAF695EA-6631-49D8-B726-ABE183DF92F6}"/>
    <hyperlink ref="B99" location="'4-Acid'!$A$575" display="'4-Acid'!$A$575" xr:uid="{ED635300-81E7-4A8D-8A61-0DD4CF101315}"/>
    <hyperlink ref="B100" location="'4-Acid'!$A$594" display="'4-Acid'!$A$594" xr:uid="{6AB2E96C-BF8C-47EF-9D02-6DB8A6007E73}"/>
    <hyperlink ref="B101" location="'4-Acid'!$A$612" display="'4-Acid'!$A$612" xr:uid="{03556CF7-DFCF-4687-9B9E-3BE83768B119}"/>
    <hyperlink ref="B102" location="'4-Acid'!$A$631" display="'4-Acid'!$A$631" xr:uid="{A785EC5A-95BD-4399-BC7C-349E598713C6}"/>
    <hyperlink ref="B103" location="'4-Acid'!$A$649" display="'4-Acid'!$A$649" xr:uid="{2FDCBFB3-E4BB-4C78-8F39-4E3E7A19D21A}"/>
    <hyperlink ref="B104" location="'4-Acid'!$A$667" display="'4-Acid'!$A$667" xr:uid="{2ACEE560-4641-44CB-B3C0-9B7B6EED3B11}"/>
    <hyperlink ref="B105" location="'4-Acid'!$A$685" display="'4-Acid'!$A$685" xr:uid="{DFF71C82-9501-411D-A4E4-404887F197F1}"/>
    <hyperlink ref="B106" location="'4-Acid'!$A$704" display="'4-Acid'!$A$704" xr:uid="{EA60DE48-A21E-4342-9F44-27DB88C2277A}"/>
    <hyperlink ref="B107" location="'4-Acid'!$A$722" display="'4-Acid'!$A$722" xr:uid="{5B2C45FE-C7C2-456D-8854-660EC78EC377}"/>
    <hyperlink ref="B108" location="'4-Acid'!$A$758" display="'4-Acid'!$A$758" xr:uid="{BF531D06-BAFA-429B-9CDD-F6951A149A91}"/>
    <hyperlink ref="B109" location="'4-Acid'!$A$776" display="'4-Acid'!$A$776" xr:uid="{9931312B-94E3-4EBB-897A-F349E8EE9C31}"/>
    <hyperlink ref="B110" location="'4-Acid'!$A$795" display="'4-Acid'!$A$795" xr:uid="{4B388613-0318-4936-BC21-999FED262745}"/>
    <hyperlink ref="B111" location="'4-Acid'!$A$831" display="'4-Acid'!$A$831" xr:uid="{2C11D128-E15D-475C-8D79-F8D42A02B2F9}"/>
    <hyperlink ref="B112" location="'4-Acid'!$A$849" display="'4-Acid'!$A$849" xr:uid="{B2EC5D6C-8E6B-4B46-ABBD-BA3E29B23B05}"/>
    <hyperlink ref="B113" location="'4-Acid'!$A$867" display="'4-Acid'!$A$867" xr:uid="{6E79C309-9458-492A-8BBD-7157349188A2}"/>
    <hyperlink ref="B114" location="'4-Acid'!$A$885" display="'4-Acid'!$A$885" xr:uid="{E39F19C8-B0BF-4A97-BB44-9060D96EB7F2}"/>
    <hyperlink ref="B115" location="'4-Acid'!$A$904" display="'4-Acid'!$A$904" xr:uid="{608F4BFB-82C4-430F-92D0-4B34F0866E7C}"/>
    <hyperlink ref="B116" location="'4-Acid'!$A$923" display="'4-Acid'!$A$923" xr:uid="{1528C480-59F8-4E97-B637-B90BB58ED496}"/>
    <hyperlink ref="B117" location="'4-Acid'!$A$941" display="'4-Acid'!$A$941" xr:uid="{1E927F93-F5E8-4B9F-9FA3-5590CC5B5A5C}"/>
    <hyperlink ref="B118" location="'4-Acid'!$A$959" display="'4-Acid'!$A$959" xr:uid="{EA6B3D30-1BD2-4C5D-90C2-D3DD0D5D0B9C}"/>
    <hyperlink ref="B119" location="'4-Acid'!$A$977" display="'4-Acid'!$A$977" xr:uid="{1A1887D5-B4D6-4D09-A6E5-115BF84020C7}"/>
    <hyperlink ref="B120" location="'4-Acid'!$A$995" display="'4-Acid'!$A$995" xr:uid="{73B43AC2-F071-400E-86EC-268E9B23517D}"/>
    <hyperlink ref="B121" location="'4-Acid'!$A$1014" display="'4-Acid'!$A$1014" xr:uid="{7B735B40-A209-463E-B9DC-26C4EE9DB6C1}"/>
    <hyperlink ref="B122" location="'4-Acid'!$A$1033" display="'4-Acid'!$A$1033" xr:uid="{42683485-1FF1-4AFA-8EA5-D1D44E6E90B9}"/>
    <hyperlink ref="B123" location="'4-Acid'!$A$1051" display="'4-Acid'!$A$1051" xr:uid="{982A868D-7B9A-41D1-8974-F9D4F23AA064}"/>
    <hyperlink ref="B124" location="'4-Acid'!$A$1070" display="'4-Acid'!$A$1070" xr:uid="{E614752C-8409-405B-A63A-1EBFD1BFE4CD}"/>
    <hyperlink ref="B125" location="'4-Acid'!$A$1088" display="'4-Acid'!$A$1088" xr:uid="{65334EBC-7A48-43F0-A6C3-3595C124FEBC}"/>
    <hyperlink ref="B126" location="'4-Acid'!$A$1106" display="'4-Acid'!$A$1106" xr:uid="{9B6D0228-0C25-4726-B14C-2A199847D92D}"/>
    <hyperlink ref="B127" location="'4-Acid'!$A$1124" display="'4-Acid'!$A$1124" xr:uid="{6ADD3AB2-CDA4-45E7-AE2E-2DE579323A4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D5AB-0618-4432-B1B5-6FB3455F80D3}">
  <sheetPr codeName="Sheet14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483</v>
      </c>
      <c r="BM1" s="27" t="s">
        <v>67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5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51" t="s">
        <v>229</v>
      </c>
      <c r="E3" s="152" t="s">
        <v>230</v>
      </c>
      <c r="F3" s="153" t="s">
        <v>231</v>
      </c>
      <c r="G3" s="153" t="s">
        <v>232</v>
      </c>
      <c r="H3" s="153" t="s">
        <v>233</v>
      </c>
      <c r="I3" s="153" t="s">
        <v>234</v>
      </c>
      <c r="J3" s="153" t="s">
        <v>235</v>
      </c>
      <c r="K3" s="153" t="s">
        <v>236</v>
      </c>
      <c r="L3" s="15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114</v>
      </c>
      <c r="E4" s="10" t="s">
        <v>284</v>
      </c>
      <c r="F4" s="11" t="s">
        <v>284</v>
      </c>
      <c r="G4" s="11" t="s">
        <v>284</v>
      </c>
      <c r="H4" s="11" t="s">
        <v>284</v>
      </c>
      <c r="I4" s="11" t="s">
        <v>284</v>
      </c>
      <c r="J4" s="11" t="s">
        <v>284</v>
      </c>
      <c r="K4" s="11" t="s">
        <v>284</v>
      </c>
      <c r="L4" s="15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264</v>
      </c>
      <c r="E5" s="25"/>
      <c r="F5" s="25"/>
      <c r="G5" s="25"/>
      <c r="H5" s="25"/>
      <c r="I5" s="25"/>
      <c r="J5" s="25"/>
      <c r="K5" s="25"/>
      <c r="L5" s="15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0.31358151420607477</v>
      </c>
      <c r="E6" s="202">
        <v>0.31030067</v>
      </c>
      <c r="F6" s="202">
        <v>0.32445457</v>
      </c>
      <c r="G6" s="202">
        <v>0.31957804099999998</v>
      </c>
      <c r="H6" s="202">
        <v>0.34355754199999999</v>
      </c>
      <c r="I6" s="202">
        <v>0.33504186699999999</v>
      </c>
      <c r="J6" s="202">
        <v>0.32089861400000003</v>
      </c>
      <c r="K6" s="202">
        <v>0.31760262099999997</v>
      </c>
      <c r="L6" s="205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0.35629133004500013</v>
      </c>
      <c r="E7" s="23">
        <v>0.34771087099999998</v>
      </c>
      <c r="F7" s="23">
        <v>0.32670318799999998</v>
      </c>
      <c r="G7" s="23">
        <v>0.280666898</v>
      </c>
      <c r="H7" s="23">
        <v>0.33000062200000002</v>
      </c>
      <c r="I7" s="23">
        <v>0.34145800100000001</v>
      </c>
      <c r="J7" s="23">
        <v>0.31160648400000002</v>
      </c>
      <c r="K7" s="23">
        <v>0.35494328600000002</v>
      </c>
      <c r="L7" s="205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 t="e">
        <v>#N/A</v>
      </c>
    </row>
    <row r="8" spans="1:66">
      <c r="A8" s="29"/>
      <c r="B8" s="19">
        <v>1</v>
      </c>
      <c r="C8" s="9">
        <v>3</v>
      </c>
      <c r="D8" s="208">
        <v>0.32678373865920984</v>
      </c>
      <c r="E8" s="23">
        <v>0.32805947200000002</v>
      </c>
      <c r="F8" s="23">
        <v>0.27968716399999999</v>
      </c>
      <c r="G8" s="23">
        <v>0.32262036999999999</v>
      </c>
      <c r="H8" s="23">
        <v>0.36454067499999998</v>
      </c>
      <c r="I8" s="23">
        <v>0.321592182</v>
      </c>
      <c r="J8" s="23">
        <v>0.334321229</v>
      </c>
      <c r="K8" s="23">
        <v>0.30279864299999998</v>
      </c>
      <c r="L8" s="205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0.33730620679898876</v>
      </c>
      <c r="E9" s="23">
        <v>0.30343926100000002</v>
      </c>
      <c r="F9" s="23">
        <v>0.35810947700000001</v>
      </c>
      <c r="G9" s="23">
        <v>0.336528565</v>
      </c>
      <c r="H9" s="23">
        <v>0.30030050699999999</v>
      </c>
      <c r="I9" s="23">
        <v>0.30324896099999998</v>
      </c>
      <c r="J9" s="23">
        <v>0.33365016199999997</v>
      </c>
      <c r="K9" s="23">
        <v>0.30410119400000002</v>
      </c>
      <c r="L9" s="205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0.32870584336652237</v>
      </c>
      <c r="BN9" s="27"/>
    </row>
    <row r="10" spans="1:66">
      <c r="A10" s="29"/>
      <c r="B10" s="19">
        <v>1</v>
      </c>
      <c r="C10" s="9">
        <v>5</v>
      </c>
      <c r="D10" s="208">
        <v>0.32406151204493405</v>
      </c>
      <c r="E10" s="23">
        <v>0.37565965400000001</v>
      </c>
      <c r="F10" s="23">
        <v>0.310353555</v>
      </c>
      <c r="G10" s="23">
        <v>0.38048545</v>
      </c>
      <c r="H10" s="23">
        <v>0.32430081799999999</v>
      </c>
      <c r="I10" s="23">
        <v>0.32305559700000003</v>
      </c>
      <c r="J10" s="23">
        <v>0.33923540200000002</v>
      </c>
      <c r="K10" s="23">
        <v>0.328338291</v>
      </c>
      <c r="L10" s="205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13</v>
      </c>
    </row>
    <row r="11" spans="1:66">
      <c r="A11" s="29"/>
      <c r="B11" s="19">
        <v>1</v>
      </c>
      <c r="C11" s="9">
        <v>6</v>
      </c>
      <c r="D11" s="208">
        <v>0.43308998982627289</v>
      </c>
      <c r="E11" s="23">
        <v>0.33089614299999998</v>
      </c>
      <c r="F11" s="23">
        <v>0.36315456499999998</v>
      </c>
      <c r="G11" s="23">
        <v>0.34683521699999997</v>
      </c>
      <c r="H11" s="23">
        <v>0.35703816199999999</v>
      </c>
      <c r="I11" s="23">
        <v>0.30844032799999999</v>
      </c>
      <c r="J11" s="23">
        <v>0.31992370399999998</v>
      </c>
      <c r="K11" s="23">
        <v>0.31885878200000001</v>
      </c>
      <c r="L11" s="205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>
        <v>2</v>
      </c>
      <c r="C12" s="9">
        <v>7</v>
      </c>
      <c r="D12" s="208">
        <v>0.3043141315588993</v>
      </c>
      <c r="E12" s="23">
        <v>0.32286226499999998</v>
      </c>
      <c r="F12" s="23">
        <v>0.319323515</v>
      </c>
      <c r="G12" s="23">
        <v>0.31968026599999999</v>
      </c>
      <c r="H12" s="23">
        <v>0.35230547099999998</v>
      </c>
      <c r="I12" s="23">
        <v>0.33871769299999999</v>
      </c>
      <c r="J12" s="23">
        <v>0.35546396200000002</v>
      </c>
      <c r="K12" s="23">
        <v>0.32504947099999998</v>
      </c>
      <c r="L12" s="205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>
        <v>2</v>
      </c>
      <c r="C13" s="9">
        <v>8</v>
      </c>
      <c r="D13" s="208">
        <v>0.32494079980733398</v>
      </c>
      <c r="E13" s="23">
        <v>0.31211904699999998</v>
      </c>
      <c r="F13" s="23">
        <v>0.34051204400000001</v>
      </c>
      <c r="G13" s="23">
        <v>0.36257750799999999</v>
      </c>
      <c r="H13" s="23">
        <v>0.33295259599999999</v>
      </c>
      <c r="I13" s="23">
        <v>0.31701618599999998</v>
      </c>
      <c r="J13" s="23">
        <v>0.32901101399999999</v>
      </c>
      <c r="K13" s="23">
        <v>0.34416965799999999</v>
      </c>
      <c r="L13" s="205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>
        <v>2</v>
      </c>
      <c r="C14" s="9">
        <v>9</v>
      </c>
      <c r="D14" s="208">
        <v>0.3514626313159977</v>
      </c>
      <c r="E14" s="23">
        <v>0.33830389500000002</v>
      </c>
      <c r="F14" s="23">
        <v>0.37339451800000001</v>
      </c>
      <c r="G14" s="23">
        <v>0.32038523099999999</v>
      </c>
      <c r="H14" s="23">
        <v>0.33041607200000001</v>
      </c>
      <c r="I14" s="23">
        <v>0.36351967699999999</v>
      </c>
      <c r="J14" s="23">
        <v>0.286897707</v>
      </c>
      <c r="K14" s="23">
        <v>0.32064606600000001</v>
      </c>
      <c r="L14" s="205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>
        <v>2</v>
      </c>
      <c r="C15" s="9">
        <v>10</v>
      </c>
      <c r="D15" s="208">
        <v>0.32497060339498846</v>
      </c>
      <c r="E15" s="23">
        <v>0.32026196699999998</v>
      </c>
      <c r="F15" s="23">
        <v>0.32914170599999998</v>
      </c>
      <c r="G15" s="23">
        <v>0.36907581299999997</v>
      </c>
      <c r="H15" s="23">
        <v>0.32993081000000002</v>
      </c>
      <c r="I15" s="23">
        <v>0.32321871200000002</v>
      </c>
      <c r="J15" s="23">
        <v>0.31272460299999999</v>
      </c>
      <c r="K15" s="210">
        <v>0.39606417900000002</v>
      </c>
      <c r="L15" s="205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>
        <v>2</v>
      </c>
      <c r="C16" s="9">
        <v>11</v>
      </c>
      <c r="D16" s="208">
        <v>0.3312697875617675</v>
      </c>
      <c r="E16" s="23">
        <v>0.32770202799999998</v>
      </c>
      <c r="F16" s="23">
        <v>0.33430927599999999</v>
      </c>
      <c r="G16" s="23">
        <v>0.32946471999999999</v>
      </c>
      <c r="H16" s="23">
        <v>0.35397475</v>
      </c>
      <c r="I16" s="23">
        <v>0.306410917</v>
      </c>
      <c r="J16" s="23">
        <v>0.37586836299999998</v>
      </c>
      <c r="K16" s="23">
        <v>0.32512321900000002</v>
      </c>
      <c r="L16" s="205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>
        <v>2</v>
      </c>
      <c r="C17" s="9">
        <v>12</v>
      </c>
      <c r="D17" s="208">
        <v>0.33333738240149918</v>
      </c>
      <c r="E17" s="23">
        <v>0.33939098099999998</v>
      </c>
      <c r="F17" s="23">
        <v>0.29408974500000001</v>
      </c>
      <c r="G17" s="23">
        <v>0.30224087599999999</v>
      </c>
      <c r="H17" s="23">
        <v>0.33893276700000002</v>
      </c>
      <c r="I17" s="23">
        <v>0.28951485999999998</v>
      </c>
      <c r="J17" s="23">
        <v>0.330080757</v>
      </c>
      <c r="K17" s="23">
        <v>0.325061145</v>
      </c>
      <c r="L17" s="205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>
        <v>3</v>
      </c>
      <c r="C18" s="9">
        <v>13</v>
      </c>
      <c r="D18" s="208">
        <v>0.31512450336157527</v>
      </c>
      <c r="E18" s="23">
        <v>0.32</v>
      </c>
      <c r="F18" s="23">
        <v>0.32212454600000001</v>
      </c>
      <c r="G18" s="23">
        <v>0.35386680999999998</v>
      </c>
      <c r="H18" s="23"/>
      <c r="I18" s="23"/>
      <c r="J18" s="23"/>
      <c r="K18" s="23"/>
      <c r="L18" s="205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>
        <v>3</v>
      </c>
      <c r="C19" s="9">
        <v>14</v>
      </c>
      <c r="D19" s="208">
        <v>0.33807045114159173</v>
      </c>
      <c r="E19" s="23">
        <v>0.34</v>
      </c>
      <c r="F19" s="23">
        <v>0.32863195000000001</v>
      </c>
      <c r="G19" s="23">
        <v>0.32562945100000001</v>
      </c>
      <c r="H19" s="23"/>
      <c r="I19" s="23"/>
      <c r="J19" s="23"/>
      <c r="K19" s="23"/>
      <c r="L19" s="205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>
        <v>3</v>
      </c>
      <c r="C20" s="9">
        <v>15</v>
      </c>
      <c r="D20" s="208">
        <v>0.35053704824525922</v>
      </c>
      <c r="E20" s="23">
        <v>0.32</v>
      </c>
      <c r="F20" s="23">
        <v>0.32777942700000001</v>
      </c>
      <c r="G20" s="23">
        <v>0.36839756499999998</v>
      </c>
      <c r="H20" s="23"/>
      <c r="I20" s="23"/>
      <c r="J20" s="23"/>
      <c r="K20" s="23"/>
      <c r="L20" s="205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>
        <v>3</v>
      </c>
      <c r="C21" s="9">
        <v>16</v>
      </c>
      <c r="D21" s="208">
        <v>0.35354977365304768</v>
      </c>
      <c r="E21" s="23">
        <v>0.3</v>
      </c>
      <c r="F21" s="23">
        <v>0.338930228</v>
      </c>
      <c r="G21" s="23">
        <v>0.33459961100000002</v>
      </c>
      <c r="H21" s="23"/>
      <c r="I21" s="23"/>
      <c r="J21" s="23"/>
      <c r="K21" s="23"/>
      <c r="L21" s="205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>
        <v>3</v>
      </c>
      <c r="C22" s="9">
        <v>17</v>
      </c>
      <c r="D22" s="208">
        <v>0.32197982838841877</v>
      </c>
      <c r="E22" s="23">
        <v>0.33</v>
      </c>
      <c r="F22" s="23">
        <v>0.31642035099999999</v>
      </c>
      <c r="G22" s="23">
        <v>0.28485749700000002</v>
      </c>
      <c r="H22" s="23"/>
      <c r="I22" s="23"/>
      <c r="J22" s="23"/>
      <c r="K22" s="23"/>
      <c r="L22" s="205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>
        <v>3</v>
      </c>
      <c r="C23" s="9">
        <v>18</v>
      </c>
      <c r="D23" s="208">
        <v>0.3207328938235316</v>
      </c>
      <c r="E23" s="23">
        <v>0.31</v>
      </c>
      <c r="F23" s="23">
        <v>0.31314117699999999</v>
      </c>
      <c r="G23" s="23">
        <v>0.30495925600000001</v>
      </c>
      <c r="H23" s="23"/>
      <c r="I23" s="23"/>
      <c r="J23" s="23"/>
      <c r="K23" s="23"/>
      <c r="L23" s="205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>
        <v>4</v>
      </c>
      <c r="C24" s="9">
        <v>19</v>
      </c>
      <c r="D24" s="208">
        <v>0.32715203082911293</v>
      </c>
      <c r="E24" s="23">
        <v>0.34</v>
      </c>
      <c r="F24" s="23">
        <v>0.34</v>
      </c>
      <c r="G24" s="23">
        <v>0.30504236800000001</v>
      </c>
      <c r="H24" s="23"/>
      <c r="I24" s="23"/>
      <c r="J24" s="23"/>
      <c r="K24" s="23"/>
      <c r="L24" s="205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>
        <v>4</v>
      </c>
      <c r="C25" s="9">
        <v>20</v>
      </c>
      <c r="D25" s="208">
        <v>0.31587660784851779</v>
      </c>
      <c r="E25" s="23">
        <v>0.36</v>
      </c>
      <c r="F25" s="23">
        <v>0.33</v>
      </c>
      <c r="G25" s="23">
        <v>0.312125967</v>
      </c>
      <c r="H25" s="23"/>
      <c r="I25" s="23"/>
      <c r="J25" s="23"/>
      <c r="K25" s="23"/>
      <c r="L25" s="205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19">
        <v>4</v>
      </c>
      <c r="C26" s="9">
        <v>21</v>
      </c>
      <c r="D26" s="208"/>
      <c r="E26" s="23">
        <v>0.32</v>
      </c>
      <c r="F26" s="23">
        <v>0.3</v>
      </c>
      <c r="G26" s="23">
        <v>0.33773279</v>
      </c>
      <c r="H26" s="23"/>
      <c r="I26" s="23"/>
      <c r="J26" s="23"/>
      <c r="K26" s="23"/>
      <c r="L26" s="205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19">
        <v>4</v>
      </c>
      <c r="C27" s="9">
        <v>22</v>
      </c>
      <c r="D27" s="208"/>
      <c r="E27" s="23">
        <v>0.32</v>
      </c>
      <c r="F27" s="23">
        <v>0.38</v>
      </c>
      <c r="G27" s="23">
        <v>0.33052178199999999</v>
      </c>
      <c r="H27" s="23"/>
      <c r="I27" s="23"/>
      <c r="J27" s="23"/>
      <c r="K27" s="23"/>
      <c r="L27" s="205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19">
        <v>4</v>
      </c>
      <c r="C28" s="9">
        <v>23</v>
      </c>
      <c r="D28" s="208"/>
      <c r="E28" s="23">
        <v>0.32</v>
      </c>
      <c r="F28" s="23">
        <v>0.35</v>
      </c>
      <c r="G28" s="23">
        <v>0.29689956200000001</v>
      </c>
      <c r="H28" s="23"/>
      <c r="I28" s="23"/>
      <c r="J28" s="23"/>
      <c r="K28" s="23"/>
      <c r="L28" s="205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19">
        <v>4</v>
      </c>
      <c r="C29" s="9">
        <v>24</v>
      </c>
      <c r="D29" s="208"/>
      <c r="E29" s="23">
        <v>0.35</v>
      </c>
      <c r="F29" s="23">
        <v>0.32</v>
      </c>
      <c r="G29" s="23">
        <v>0.31518267799999999</v>
      </c>
      <c r="H29" s="23"/>
      <c r="I29" s="23"/>
      <c r="J29" s="23"/>
      <c r="K29" s="23"/>
      <c r="L29" s="205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56"/>
    </row>
    <row r="30" spans="1:65">
      <c r="A30" s="29"/>
      <c r="B30" s="19">
        <v>5</v>
      </c>
      <c r="C30" s="9">
        <v>25</v>
      </c>
      <c r="D30" s="208"/>
      <c r="E30" s="23"/>
      <c r="F30" s="23">
        <v>0.33</v>
      </c>
      <c r="G30" s="23">
        <v>0.32635881900000002</v>
      </c>
      <c r="H30" s="23"/>
      <c r="I30" s="23"/>
      <c r="J30" s="23"/>
      <c r="K30" s="23"/>
      <c r="L30" s="205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56"/>
    </row>
    <row r="31" spans="1:65">
      <c r="A31" s="29"/>
      <c r="B31" s="19">
        <v>5</v>
      </c>
      <c r="C31" s="9">
        <v>26</v>
      </c>
      <c r="D31" s="208"/>
      <c r="E31" s="23"/>
      <c r="F31" s="23">
        <v>0.35</v>
      </c>
      <c r="G31" s="23">
        <v>0.35224493600000001</v>
      </c>
      <c r="H31" s="23"/>
      <c r="I31" s="23"/>
      <c r="J31" s="23"/>
      <c r="K31" s="23"/>
      <c r="L31" s="205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56"/>
    </row>
    <row r="32" spans="1:65">
      <c r="A32" s="29"/>
      <c r="B32" s="19">
        <v>5</v>
      </c>
      <c r="C32" s="9">
        <v>27</v>
      </c>
      <c r="D32" s="208"/>
      <c r="E32" s="23"/>
      <c r="F32" s="23">
        <v>0.35</v>
      </c>
      <c r="G32" s="23">
        <v>0.32594869999999998</v>
      </c>
      <c r="H32" s="23"/>
      <c r="I32" s="23"/>
      <c r="J32" s="23"/>
      <c r="K32" s="23"/>
      <c r="L32" s="205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29"/>
      <c r="B33" s="19">
        <v>5</v>
      </c>
      <c r="C33" s="9">
        <v>28</v>
      </c>
      <c r="D33" s="208"/>
      <c r="E33" s="23"/>
      <c r="F33" s="23">
        <v>0.36</v>
      </c>
      <c r="G33" s="23">
        <v>0.323155095</v>
      </c>
      <c r="H33" s="23"/>
      <c r="I33" s="23"/>
      <c r="J33" s="23"/>
      <c r="K33" s="23"/>
      <c r="L33" s="205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29"/>
      <c r="B34" s="19">
        <v>5</v>
      </c>
      <c r="C34" s="9">
        <v>29</v>
      </c>
      <c r="D34" s="208"/>
      <c r="E34" s="23"/>
      <c r="F34" s="23">
        <v>0.32</v>
      </c>
      <c r="G34" s="23">
        <v>0.30694304100000003</v>
      </c>
      <c r="H34" s="23"/>
      <c r="I34" s="23"/>
      <c r="J34" s="23"/>
      <c r="K34" s="23"/>
      <c r="L34" s="205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56"/>
    </row>
    <row r="35" spans="1:65">
      <c r="A35" s="29"/>
      <c r="B35" s="19">
        <v>5</v>
      </c>
      <c r="C35" s="9">
        <v>30</v>
      </c>
      <c r="D35" s="208"/>
      <c r="E35" s="23"/>
      <c r="F35" s="23">
        <v>0.28000000000000003</v>
      </c>
      <c r="G35" s="23">
        <v>0.32407362299999998</v>
      </c>
      <c r="H35" s="23"/>
      <c r="I35" s="23"/>
      <c r="J35" s="23"/>
      <c r="K35" s="23"/>
      <c r="L35" s="205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56"/>
    </row>
    <row r="36" spans="1:65">
      <c r="A36" s="29"/>
      <c r="B36" s="19">
        <v>6</v>
      </c>
      <c r="C36" s="9">
        <v>31</v>
      </c>
      <c r="D36" s="208"/>
      <c r="E36" s="23"/>
      <c r="F36" s="23">
        <v>0.35</v>
      </c>
      <c r="G36" s="23">
        <v>0.32803791599999998</v>
      </c>
      <c r="H36" s="23"/>
      <c r="I36" s="23"/>
      <c r="J36" s="23"/>
      <c r="K36" s="23"/>
      <c r="L36" s="205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56"/>
    </row>
    <row r="37" spans="1:65">
      <c r="A37" s="29"/>
      <c r="B37" s="19">
        <v>6</v>
      </c>
      <c r="C37" s="9">
        <v>32</v>
      </c>
      <c r="D37" s="208"/>
      <c r="E37" s="23"/>
      <c r="F37" s="23">
        <v>0.3</v>
      </c>
      <c r="G37" s="23">
        <v>0.34180873499999997</v>
      </c>
      <c r="H37" s="23"/>
      <c r="I37" s="23"/>
      <c r="J37" s="23"/>
      <c r="K37" s="23"/>
      <c r="L37" s="205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56"/>
    </row>
    <row r="38" spans="1:65">
      <c r="A38" s="29"/>
      <c r="B38" s="19">
        <v>6</v>
      </c>
      <c r="C38" s="9">
        <v>33</v>
      </c>
      <c r="D38" s="208"/>
      <c r="E38" s="23"/>
      <c r="F38" s="23">
        <v>0.34</v>
      </c>
      <c r="G38" s="23">
        <v>0.28962601300000002</v>
      </c>
      <c r="H38" s="23"/>
      <c r="I38" s="23"/>
      <c r="J38" s="23"/>
      <c r="K38" s="23"/>
      <c r="L38" s="205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56"/>
    </row>
    <row r="39" spans="1:65">
      <c r="A39" s="29"/>
      <c r="B39" s="19">
        <v>6</v>
      </c>
      <c r="C39" s="9">
        <v>34</v>
      </c>
      <c r="D39" s="208"/>
      <c r="E39" s="23"/>
      <c r="F39" s="23">
        <v>0.34</v>
      </c>
      <c r="G39" s="23">
        <v>0.33554076100000002</v>
      </c>
      <c r="H39" s="23"/>
      <c r="I39" s="23"/>
      <c r="J39" s="23"/>
      <c r="K39" s="23"/>
      <c r="L39" s="205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56"/>
    </row>
    <row r="40" spans="1:65">
      <c r="A40" s="29"/>
      <c r="B40" s="19">
        <v>6</v>
      </c>
      <c r="C40" s="9">
        <v>35</v>
      </c>
      <c r="D40" s="208"/>
      <c r="E40" s="23"/>
      <c r="F40" s="23">
        <v>0.35</v>
      </c>
      <c r="G40" s="23">
        <v>0.33772100900000002</v>
      </c>
      <c r="H40" s="23"/>
      <c r="I40" s="23"/>
      <c r="J40" s="23"/>
      <c r="K40" s="23"/>
      <c r="L40" s="205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56"/>
    </row>
    <row r="41" spans="1:65">
      <c r="A41" s="29"/>
      <c r="B41" s="19">
        <v>6</v>
      </c>
      <c r="C41" s="9">
        <v>36</v>
      </c>
      <c r="D41" s="208"/>
      <c r="E41" s="23"/>
      <c r="F41" s="23">
        <v>0.3</v>
      </c>
      <c r="G41" s="23">
        <v>0.35182447100000003</v>
      </c>
      <c r="H41" s="23"/>
      <c r="I41" s="23"/>
      <c r="J41" s="23"/>
      <c r="K41" s="23"/>
      <c r="L41" s="205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56"/>
    </row>
    <row r="42" spans="1:65">
      <c r="A42" s="29"/>
      <c r="B42" s="20" t="s">
        <v>268</v>
      </c>
      <c r="C42" s="12"/>
      <c r="D42" s="211">
        <v>0.33522163824560114</v>
      </c>
      <c r="E42" s="211">
        <v>0.32861276058333339</v>
      </c>
      <c r="F42" s="211">
        <v>0.33028502783333324</v>
      </c>
      <c r="G42" s="211">
        <v>0.32786770586111114</v>
      </c>
      <c r="H42" s="211">
        <v>0.338187566</v>
      </c>
      <c r="I42" s="211">
        <v>0.32260291508333333</v>
      </c>
      <c r="J42" s="211">
        <v>0.32914016674999996</v>
      </c>
      <c r="K42" s="211">
        <v>0.33022971291666664</v>
      </c>
      <c r="L42" s="205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56"/>
    </row>
    <row r="43" spans="1:65">
      <c r="A43" s="29"/>
      <c r="B43" s="3" t="s">
        <v>269</v>
      </c>
      <c r="C43" s="28"/>
      <c r="D43" s="23">
        <v>0.32696788474416139</v>
      </c>
      <c r="E43" s="23">
        <v>0.32528214649999998</v>
      </c>
      <c r="F43" s="23">
        <v>0.329570853</v>
      </c>
      <c r="G43" s="23">
        <v>0.32615375950000003</v>
      </c>
      <c r="H43" s="23">
        <v>0.33594268150000001</v>
      </c>
      <c r="I43" s="23">
        <v>0.32232388950000002</v>
      </c>
      <c r="J43" s="23">
        <v>0.32954588549999997</v>
      </c>
      <c r="K43" s="23">
        <v>0.32505530799999999</v>
      </c>
      <c r="L43" s="205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56"/>
    </row>
    <row r="44" spans="1:65">
      <c r="A44" s="29"/>
      <c r="B44" s="3" t="s">
        <v>270</v>
      </c>
      <c r="C44" s="28"/>
      <c r="D44" s="23">
        <v>2.7093050908302604E-2</v>
      </c>
      <c r="E44" s="23">
        <v>1.7910803926222633E-2</v>
      </c>
      <c r="F44" s="23">
        <v>2.3892052956099145E-2</v>
      </c>
      <c r="G44" s="23">
        <v>2.3549846941065565E-2</v>
      </c>
      <c r="H44" s="23">
        <v>1.7526721992461958E-2</v>
      </c>
      <c r="I44" s="23">
        <v>2.002062826054532E-2</v>
      </c>
      <c r="J44" s="23">
        <v>2.2443176117457591E-2</v>
      </c>
      <c r="K44" s="23">
        <v>2.5295010919367113E-2</v>
      </c>
      <c r="L44" s="205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29"/>
      <c r="B45" s="3" t="s">
        <v>87</v>
      </c>
      <c r="C45" s="28"/>
      <c r="D45" s="13">
        <v>8.0821306912332427E-2</v>
      </c>
      <c r="E45" s="13">
        <v>5.4504286122147125E-2</v>
      </c>
      <c r="F45" s="13">
        <v>7.2337680920115555E-2</v>
      </c>
      <c r="G45" s="13">
        <v>7.1827284359142027E-2</v>
      </c>
      <c r="H45" s="13">
        <v>5.1825447634765966E-2</v>
      </c>
      <c r="I45" s="13">
        <v>6.2059663209719236E-2</v>
      </c>
      <c r="J45" s="13">
        <v>6.8187290354338362E-2</v>
      </c>
      <c r="K45" s="13">
        <v>7.6598228233176288E-2</v>
      </c>
      <c r="L45" s="15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29"/>
      <c r="B46" s="3" t="s">
        <v>271</v>
      </c>
      <c r="C46" s="28"/>
      <c r="D46" s="13">
        <v>1.982257088083883E-2</v>
      </c>
      <c r="E46" s="13">
        <v>-2.831795815847471E-4</v>
      </c>
      <c r="F46" s="13">
        <v>4.8042482319063939E-3</v>
      </c>
      <c r="G46" s="13">
        <v>-2.5498101792996719E-3</v>
      </c>
      <c r="H46" s="13">
        <v>2.8845616300483767E-2</v>
      </c>
      <c r="I46" s="13">
        <v>-1.8566534201778673E-2</v>
      </c>
      <c r="J46" s="13">
        <v>1.3213132417402296E-3</v>
      </c>
      <c r="K46" s="13">
        <v>4.6359673273137503E-3</v>
      </c>
      <c r="L46" s="15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29"/>
      <c r="B47" s="45" t="s">
        <v>272</v>
      </c>
      <c r="C47" s="46"/>
      <c r="D47" s="44" t="s">
        <v>273</v>
      </c>
      <c r="E47" s="44">
        <v>0.31</v>
      </c>
      <c r="F47" s="44">
        <v>0.67</v>
      </c>
      <c r="G47" s="44">
        <v>0.75</v>
      </c>
      <c r="H47" s="44">
        <v>5.33</v>
      </c>
      <c r="I47" s="44">
        <v>3.85</v>
      </c>
      <c r="J47" s="44">
        <v>0</v>
      </c>
      <c r="K47" s="44">
        <v>0.64</v>
      </c>
      <c r="L47" s="15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0"/>
      <c r="C48" s="20"/>
      <c r="D48" s="20"/>
      <c r="E48" s="20"/>
      <c r="F48" s="20"/>
      <c r="G48" s="20"/>
      <c r="H48" s="20"/>
      <c r="I48" s="20"/>
      <c r="J48" s="20"/>
      <c r="K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K41">
    <cfRule type="expression" dxfId="21" priority="3">
      <formula>AND($B6&lt;&gt;$B5,NOT(ISBLANK(INDIRECT(Anlyt_LabRefThisCol))))</formula>
    </cfRule>
  </conditionalFormatting>
  <conditionalFormatting sqref="C2:K47">
    <cfRule type="expression" dxfId="20" priority="1" stopIfTrue="1">
      <formula>AND(ISBLANK(INDIRECT(Anlyt_LabRefLastCol)),ISBLANK(INDIRECT(Anlyt_LabRefThisCol)))</formula>
    </cfRule>
    <cfRule type="expression" dxfId="1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B769-D5C5-4944-BB88-3EE1E549727D}">
  <sheetPr codeName="Sheet15"/>
  <dimension ref="A1:BN1280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484</v>
      </c>
      <c r="BM1" s="27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5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52" t="s">
        <v>230</v>
      </c>
      <c r="E3" s="153" t="s">
        <v>231</v>
      </c>
      <c r="F3" s="153" t="s">
        <v>232</v>
      </c>
      <c r="G3" s="153" t="s">
        <v>233</v>
      </c>
      <c r="H3" s="153" t="s">
        <v>235</v>
      </c>
      <c r="I3" s="153" t="s">
        <v>236</v>
      </c>
      <c r="J3" s="153" t="s">
        <v>237</v>
      </c>
      <c r="K3" s="153" t="s">
        <v>238</v>
      </c>
      <c r="L3" s="153" t="s">
        <v>239</v>
      </c>
      <c r="M3" s="153" t="s">
        <v>241</v>
      </c>
      <c r="N3" s="153" t="s">
        <v>242</v>
      </c>
      <c r="O3" s="153" t="s">
        <v>243</v>
      </c>
      <c r="P3" s="153" t="s">
        <v>244</v>
      </c>
      <c r="Q3" s="153" t="s">
        <v>245</v>
      </c>
      <c r="R3" s="153" t="s">
        <v>247</v>
      </c>
      <c r="S3" s="153" t="s">
        <v>248</v>
      </c>
      <c r="T3" s="153" t="s">
        <v>249</v>
      </c>
      <c r="U3" s="153" t="s">
        <v>250</v>
      </c>
      <c r="V3" s="153" t="s">
        <v>252</v>
      </c>
      <c r="W3" s="153" t="s">
        <v>254</v>
      </c>
      <c r="X3" s="153" t="s">
        <v>256</v>
      </c>
      <c r="Y3" s="153" t="s">
        <v>257</v>
      </c>
      <c r="Z3" s="153" t="s">
        <v>258</v>
      </c>
      <c r="AA3" s="153" t="s">
        <v>259</v>
      </c>
      <c r="AB3" s="153" t="s">
        <v>260</v>
      </c>
      <c r="AC3" s="15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275</v>
      </c>
      <c r="E4" s="11" t="s">
        <v>275</v>
      </c>
      <c r="F4" s="11" t="s">
        <v>277</v>
      </c>
      <c r="G4" s="11" t="s">
        <v>277</v>
      </c>
      <c r="H4" s="11" t="s">
        <v>278</v>
      </c>
      <c r="I4" s="11" t="s">
        <v>275</v>
      </c>
      <c r="J4" s="11" t="s">
        <v>275</v>
      </c>
      <c r="K4" s="11" t="s">
        <v>278</v>
      </c>
      <c r="L4" s="11" t="s">
        <v>275</v>
      </c>
      <c r="M4" s="11" t="s">
        <v>275</v>
      </c>
      <c r="N4" s="11" t="s">
        <v>278</v>
      </c>
      <c r="O4" s="11" t="s">
        <v>275</v>
      </c>
      <c r="P4" s="11" t="s">
        <v>275</v>
      </c>
      <c r="Q4" s="11" t="s">
        <v>278</v>
      </c>
      <c r="R4" s="11" t="s">
        <v>275</v>
      </c>
      <c r="S4" s="11" t="s">
        <v>275</v>
      </c>
      <c r="T4" s="11" t="s">
        <v>275</v>
      </c>
      <c r="U4" s="11" t="s">
        <v>278</v>
      </c>
      <c r="V4" s="11" t="s">
        <v>275</v>
      </c>
      <c r="W4" s="11" t="s">
        <v>278</v>
      </c>
      <c r="X4" s="11" t="s">
        <v>275</v>
      </c>
      <c r="Y4" s="11" t="s">
        <v>278</v>
      </c>
      <c r="Z4" s="11" t="s">
        <v>275</v>
      </c>
      <c r="AA4" s="11" t="s">
        <v>278</v>
      </c>
      <c r="AB4" s="11" t="s">
        <v>275</v>
      </c>
      <c r="AC4" s="154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285</v>
      </c>
      <c r="E5" s="25" t="s">
        <v>286</v>
      </c>
      <c r="F5" s="25" t="s">
        <v>285</v>
      </c>
      <c r="G5" s="25" t="s">
        <v>287</v>
      </c>
      <c r="H5" s="25" t="s">
        <v>287</v>
      </c>
      <c r="I5" s="25" t="s">
        <v>117</v>
      </c>
      <c r="J5" s="25" t="s">
        <v>265</v>
      </c>
      <c r="K5" s="25" t="s">
        <v>287</v>
      </c>
      <c r="L5" s="25" t="s">
        <v>285</v>
      </c>
      <c r="M5" s="25" t="s">
        <v>117</v>
      </c>
      <c r="N5" s="25" t="s">
        <v>288</v>
      </c>
      <c r="O5" s="25" t="s">
        <v>287</v>
      </c>
      <c r="P5" s="25" t="s">
        <v>288</v>
      </c>
      <c r="Q5" s="25" t="s">
        <v>285</v>
      </c>
      <c r="R5" s="25" t="s">
        <v>287</v>
      </c>
      <c r="S5" s="25" t="s">
        <v>289</v>
      </c>
      <c r="T5" s="25" t="s">
        <v>285</v>
      </c>
      <c r="U5" s="25" t="s">
        <v>288</v>
      </c>
      <c r="V5" s="25" t="s">
        <v>116</v>
      </c>
      <c r="W5" s="25" t="s">
        <v>285</v>
      </c>
      <c r="X5" s="25" t="s">
        <v>285</v>
      </c>
      <c r="Y5" s="25" t="s">
        <v>290</v>
      </c>
      <c r="Z5" s="25" t="s">
        <v>285</v>
      </c>
      <c r="AA5" s="25" t="s">
        <v>285</v>
      </c>
      <c r="AB5" s="25" t="s">
        <v>285</v>
      </c>
      <c r="AC5" s="154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0.3</v>
      </c>
      <c r="E6" s="204">
        <v>0.1</v>
      </c>
      <c r="F6" s="204" t="s">
        <v>291</v>
      </c>
      <c r="G6" s="204">
        <v>0.2</v>
      </c>
      <c r="H6" s="204">
        <v>0.24</v>
      </c>
      <c r="I6" s="204">
        <v>0.1</v>
      </c>
      <c r="J6" s="204">
        <v>0.1</v>
      </c>
      <c r="K6" s="204">
        <v>0.1</v>
      </c>
      <c r="L6" s="202">
        <v>0.14000000000000001</v>
      </c>
      <c r="M6" s="202">
        <v>0.15</v>
      </c>
      <c r="N6" s="204">
        <v>0.18</v>
      </c>
      <c r="O6" s="202">
        <v>0.14660000000000001</v>
      </c>
      <c r="P6" s="202">
        <v>0.12</v>
      </c>
      <c r="Q6" s="202">
        <v>0.14299999999999999</v>
      </c>
      <c r="R6" s="202">
        <v>0.12</v>
      </c>
      <c r="S6" s="204">
        <v>0.1</v>
      </c>
      <c r="T6" s="202">
        <v>0.11</v>
      </c>
      <c r="U6" s="202">
        <v>0.16</v>
      </c>
      <c r="V6" s="202">
        <v>0.13</v>
      </c>
      <c r="W6" s="204" t="s">
        <v>104</v>
      </c>
      <c r="X6" s="202">
        <v>0.11499999999999999</v>
      </c>
      <c r="Y6" s="204" t="s">
        <v>291</v>
      </c>
      <c r="Z6" s="202">
        <v>0.13</v>
      </c>
      <c r="AA6" s="202">
        <v>0.14000000000000001</v>
      </c>
      <c r="AB6" s="202">
        <v>0.13</v>
      </c>
      <c r="AC6" s="205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>
        <v>0.16</v>
      </c>
      <c r="E7" s="209">
        <v>0.1</v>
      </c>
      <c r="F7" s="209" t="s">
        <v>291</v>
      </c>
      <c r="G7" s="209">
        <v>0.2</v>
      </c>
      <c r="H7" s="209">
        <v>0.21</v>
      </c>
      <c r="I7" s="209">
        <v>0.1</v>
      </c>
      <c r="J7" s="209">
        <v>0.1</v>
      </c>
      <c r="K7" s="209">
        <v>0.1</v>
      </c>
      <c r="L7" s="23">
        <v>0.15</v>
      </c>
      <c r="M7" s="23">
        <v>0.14000000000000001</v>
      </c>
      <c r="N7" s="209">
        <v>0.17</v>
      </c>
      <c r="O7" s="23">
        <v>0.13700000000000001</v>
      </c>
      <c r="P7" s="23">
        <v>0.11</v>
      </c>
      <c r="Q7" s="23">
        <v>0.13100000000000001</v>
      </c>
      <c r="R7" s="23">
        <v>0.12</v>
      </c>
      <c r="S7" s="209">
        <v>0.1</v>
      </c>
      <c r="T7" s="23">
        <v>0.13</v>
      </c>
      <c r="U7" s="23">
        <v>0.15</v>
      </c>
      <c r="V7" s="23">
        <v>0.125</v>
      </c>
      <c r="W7" s="209" t="s">
        <v>104</v>
      </c>
      <c r="X7" s="23">
        <v>0.123</v>
      </c>
      <c r="Y7" s="209" t="s">
        <v>291</v>
      </c>
      <c r="Z7" s="23">
        <v>0.13</v>
      </c>
      <c r="AA7" s="23">
        <v>0.14000000000000001</v>
      </c>
      <c r="AB7" s="23">
        <v>0.13</v>
      </c>
      <c r="AC7" s="205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19</v>
      </c>
    </row>
    <row r="8" spans="1:66">
      <c r="A8" s="29"/>
      <c r="B8" s="19">
        <v>1</v>
      </c>
      <c r="C8" s="9">
        <v>3</v>
      </c>
      <c r="D8" s="23">
        <v>0.15</v>
      </c>
      <c r="E8" s="209">
        <v>0.1</v>
      </c>
      <c r="F8" s="209" t="s">
        <v>291</v>
      </c>
      <c r="G8" s="209" t="s">
        <v>97</v>
      </c>
      <c r="H8" s="209">
        <v>0.17</v>
      </c>
      <c r="I8" s="209">
        <v>0.1</v>
      </c>
      <c r="J8" s="209">
        <v>0.1</v>
      </c>
      <c r="K8" s="209">
        <v>0.1</v>
      </c>
      <c r="L8" s="23">
        <v>0.13</v>
      </c>
      <c r="M8" s="23">
        <v>0.16</v>
      </c>
      <c r="N8" s="209">
        <v>0.17</v>
      </c>
      <c r="O8" s="23">
        <v>0.12200000000000001</v>
      </c>
      <c r="P8" s="23">
        <v>0.12</v>
      </c>
      <c r="Q8" s="23">
        <v>0.13200000000000001</v>
      </c>
      <c r="R8" s="23">
        <v>0.12</v>
      </c>
      <c r="S8" s="209">
        <v>0.1</v>
      </c>
      <c r="T8" s="23">
        <v>0.14000000000000001</v>
      </c>
      <c r="U8" s="23">
        <v>0.1</v>
      </c>
      <c r="V8" s="23">
        <v>0.123</v>
      </c>
      <c r="W8" s="209" t="s">
        <v>104</v>
      </c>
      <c r="X8" s="23">
        <v>9.9000000000000005E-2</v>
      </c>
      <c r="Y8" s="209" t="s">
        <v>291</v>
      </c>
      <c r="Z8" s="23">
        <v>0.13</v>
      </c>
      <c r="AA8" s="23">
        <v>0.13</v>
      </c>
      <c r="AB8" s="23">
        <v>0.12</v>
      </c>
      <c r="AC8" s="205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3">
        <v>0.15</v>
      </c>
      <c r="E9" s="209">
        <v>0.1</v>
      </c>
      <c r="F9" s="209" t="s">
        <v>291</v>
      </c>
      <c r="G9" s="209">
        <v>0.2</v>
      </c>
      <c r="H9" s="209">
        <v>0.23</v>
      </c>
      <c r="I9" s="209">
        <v>0.1</v>
      </c>
      <c r="J9" s="209">
        <v>0.1</v>
      </c>
      <c r="K9" s="209">
        <v>0.1</v>
      </c>
      <c r="L9" s="23">
        <v>0.13</v>
      </c>
      <c r="M9" s="23">
        <v>0.14000000000000001</v>
      </c>
      <c r="N9" s="209">
        <v>0.17</v>
      </c>
      <c r="O9" s="23">
        <v>0.13100000000000001</v>
      </c>
      <c r="P9" s="23">
        <v>0.11</v>
      </c>
      <c r="Q9" s="23">
        <v>0.14199999999999999</v>
      </c>
      <c r="R9" s="23">
        <v>0.12</v>
      </c>
      <c r="S9" s="209">
        <v>0.1</v>
      </c>
      <c r="T9" s="23">
        <v>0.14000000000000001</v>
      </c>
      <c r="U9" s="23">
        <v>0.13</v>
      </c>
      <c r="V9" s="23">
        <v>0.128</v>
      </c>
      <c r="W9" s="209" t="s">
        <v>104</v>
      </c>
      <c r="X9" s="23">
        <v>0.10400000000000001</v>
      </c>
      <c r="Y9" s="209" t="s">
        <v>291</v>
      </c>
      <c r="Z9" s="23">
        <v>0.13</v>
      </c>
      <c r="AA9" s="23">
        <v>0.14000000000000001</v>
      </c>
      <c r="AB9" s="23">
        <v>0.12</v>
      </c>
      <c r="AC9" s="205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0.13024523809523811</v>
      </c>
      <c r="BN9" s="27"/>
    </row>
    <row r="10" spans="1:66">
      <c r="A10" s="29"/>
      <c r="B10" s="19">
        <v>1</v>
      </c>
      <c r="C10" s="9">
        <v>5</v>
      </c>
      <c r="D10" s="23">
        <v>0.14000000000000001</v>
      </c>
      <c r="E10" s="209">
        <v>0.1</v>
      </c>
      <c r="F10" s="209" t="s">
        <v>291</v>
      </c>
      <c r="G10" s="209">
        <v>0.2</v>
      </c>
      <c r="H10" s="209">
        <v>0.23</v>
      </c>
      <c r="I10" s="209">
        <v>0.1</v>
      </c>
      <c r="J10" s="209">
        <v>0.1</v>
      </c>
      <c r="K10" s="209">
        <v>0.1</v>
      </c>
      <c r="L10" s="23">
        <v>0.13</v>
      </c>
      <c r="M10" s="23">
        <v>0.15</v>
      </c>
      <c r="N10" s="209">
        <v>0.17</v>
      </c>
      <c r="O10" s="23">
        <v>0.12099999999999998</v>
      </c>
      <c r="P10" s="23">
        <v>0.12</v>
      </c>
      <c r="Q10" s="23">
        <v>0.13900000000000001</v>
      </c>
      <c r="R10" s="23">
        <v>0.12</v>
      </c>
      <c r="S10" s="209">
        <v>0.1</v>
      </c>
      <c r="T10" s="23">
        <v>0.14000000000000001</v>
      </c>
      <c r="U10" s="23">
        <v>0.11</v>
      </c>
      <c r="V10" s="23">
        <v>0.13199999999999998</v>
      </c>
      <c r="W10" s="209" t="s">
        <v>104</v>
      </c>
      <c r="X10" s="23">
        <v>0.109</v>
      </c>
      <c r="Y10" s="209" t="s">
        <v>291</v>
      </c>
      <c r="Z10" s="23">
        <v>0.12</v>
      </c>
      <c r="AA10" s="23">
        <v>0.14000000000000001</v>
      </c>
      <c r="AB10" s="23">
        <v>0.11</v>
      </c>
      <c r="AC10" s="205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15</v>
      </c>
    </row>
    <row r="11" spans="1:66">
      <c r="A11" s="29"/>
      <c r="B11" s="19">
        <v>1</v>
      </c>
      <c r="C11" s="9">
        <v>6</v>
      </c>
      <c r="D11" s="23">
        <v>0.15</v>
      </c>
      <c r="E11" s="209">
        <v>0.1</v>
      </c>
      <c r="F11" s="209" t="s">
        <v>291</v>
      </c>
      <c r="G11" s="209">
        <v>0.2</v>
      </c>
      <c r="H11" s="209">
        <v>0.17</v>
      </c>
      <c r="I11" s="209">
        <v>0.1</v>
      </c>
      <c r="J11" s="209">
        <v>0.1</v>
      </c>
      <c r="K11" s="209">
        <v>0.1</v>
      </c>
      <c r="L11" s="23">
        <v>0.13</v>
      </c>
      <c r="M11" s="23">
        <v>0.15</v>
      </c>
      <c r="N11" s="209">
        <v>0.18</v>
      </c>
      <c r="O11" s="23">
        <v>0.12200000000000001</v>
      </c>
      <c r="P11" s="23">
        <v>0.11</v>
      </c>
      <c r="Q11" s="23">
        <v>0.14199999999999999</v>
      </c>
      <c r="R11" s="23">
        <v>0.12</v>
      </c>
      <c r="S11" s="209">
        <v>0.1</v>
      </c>
      <c r="T11" s="23">
        <v>0.12</v>
      </c>
      <c r="U11" s="23">
        <v>0.14000000000000001</v>
      </c>
      <c r="V11" s="23">
        <v>0.124</v>
      </c>
      <c r="W11" s="209" t="s">
        <v>104</v>
      </c>
      <c r="X11" s="23">
        <v>0.11</v>
      </c>
      <c r="Y11" s="209" t="s">
        <v>291</v>
      </c>
      <c r="Z11" s="23">
        <v>0.14000000000000001</v>
      </c>
      <c r="AA11" s="23">
        <v>0.13</v>
      </c>
      <c r="AB11" s="23">
        <v>0.12</v>
      </c>
      <c r="AC11" s="205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20" t="s">
        <v>268</v>
      </c>
      <c r="C12" s="12"/>
      <c r="D12" s="211">
        <v>0.17500000000000002</v>
      </c>
      <c r="E12" s="211">
        <v>9.9999999999999992E-2</v>
      </c>
      <c r="F12" s="211" t="s">
        <v>676</v>
      </c>
      <c r="G12" s="211">
        <v>0.2</v>
      </c>
      <c r="H12" s="211">
        <v>0.20833333333333334</v>
      </c>
      <c r="I12" s="211">
        <v>9.9999999999999992E-2</v>
      </c>
      <c r="J12" s="211">
        <v>9.9999999999999992E-2</v>
      </c>
      <c r="K12" s="211">
        <v>9.9999999999999992E-2</v>
      </c>
      <c r="L12" s="211">
        <v>0.13500000000000001</v>
      </c>
      <c r="M12" s="211">
        <v>0.14833333333333334</v>
      </c>
      <c r="N12" s="211">
        <v>0.17333333333333334</v>
      </c>
      <c r="O12" s="211">
        <v>0.12993333333333332</v>
      </c>
      <c r="P12" s="211">
        <v>0.11499999999999999</v>
      </c>
      <c r="Q12" s="211">
        <v>0.13816666666666669</v>
      </c>
      <c r="R12" s="211">
        <v>0.12</v>
      </c>
      <c r="S12" s="211">
        <v>9.9999999999999992E-2</v>
      </c>
      <c r="T12" s="211">
        <v>0.13</v>
      </c>
      <c r="U12" s="211">
        <v>0.13166666666666668</v>
      </c>
      <c r="V12" s="211">
        <v>0.127</v>
      </c>
      <c r="W12" s="211" t="s">
        <v>676</v>
      </c>
      <c r="X12" s="211">
        <v>0.10999999999999999</v>
      </c>
      <c r="Y12" s="211" t="s">
        <v>676</v>
      </c>
      <c r="Z12" s="211">
        <v>0.13</v>
      </c>
      <c r="AA12" s="211">
        <v>0.13666666666666669</v>
      </c>
      <c r="AB12" s="211">
        <v>0.12166666666666666</v>
      </c>
      <c r="AC12" s="205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3" t="s">
        <v>269</v>
      </c>
      <c r="C13" s="28"/>
      <c r="D13" s="23">
        <v>0.15</v>
      </c>
      <c r="E13" s="23">
        <v>0.1</v>
      </c>
      <c r="F13" s="23" t="s">
        <v>676</v>
      </c>
      <c r="G13" s="23">
        <v>0.2</v>
      </c>
      <c r="H13" s="23">
        <v>0.22</v>
      </c>
      <c r="I13" s="23">
        <v>0.1</v>
      </c>
      <c r="J13" s="23">
        <v>0.1</v>
      </c>
      <c r="K13" s="23">
        <v>0.1</v>
      </c>
      <c r="L13" s="23">
        <v>0.13</v>
      </c>
      <c r="M13" s="23">
        <v>0.15</v>
      </c>
      <c r="N13" s="23">
        <v>0.17</v>
      </c>
      <c r="O13" s="23">
        <v>0.1265</v>
      </c>
      <c r="P13" s="23">
        <v>0.11499999999999999</v>
      </c>
      <c r="Q13" s="23">
        <v>0.14050000000000001</v>
      </c>
      <c r="R13" s="23">
        <v>0.12</v>
      </c>
      <c r="S13" s="23">
        <v>0.1</v>
      </c>
      <c r="T13" s="23">
        <v>0.13500000000000001</v>
      </c>
      <c r="U13" s="23">
        <v>0.13500000000000001</v>
      </c>
      <c r="V13" s="23">
        <v>0.1265</v>
      </c>
      <c r="W13" s="23" t="s">
        <v>676</v>
      </c>
      <c r="X13" s="23">
        <v>0.1095</v>
      </c>
      <c r="Y13" s="23" t="s">
        <v>676</v>
      </c>
      <c r="Z13" s="23">
        <v>0.13</v>
      </c>
      <c r="AA13" s="23">
        <v>0.14000000000000001</v>
      </c>
      <c r="AB13" s="23">
        <v>0.12</v>
      </c>
      <c r="AC13" s="205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3" t="s">
        <v>270</v>
      </c>
      <c r="C14" s="28"/>
      <c r="D14" s="23">
        <v>6.156297588648553E-2</v>
      </c>
      <c r="E14" s="23">
        <v>1.5202354861220293E-17</v>
      </c>
      <c r="F14" s="23" t="s">
        <v>676</v>
      </c>
      <c r="G14" s="23">
        <v>0</v>
      </c>
      <c r="H14" s="23">
        <v>3.1251666622224471E-2</v>
      </c>
      <c r="I14" s="23">
        <v>1.5202354861220293E-17</v>
      </c>
      <c r="J14" s="23">
        <v>1.5202354861220293E-17</v>
      </c>
      <c r="K14" s="23">
        <v>1.5202354861220293E-17</v>
      </c>
      <c r="L14" s="23">
        <v>8.3666002653407547E-3</v>
      </c>
      <c r="M14" s="23">
        <v>7.5277265270908035E-3</v>
      </c>
      <c r="N14" s="23">
        <v>5.163977794943213E-3</v>
      </c>
      <c r="O14" s="23">
        <v>1.0339568011607968E-2</v>
      </c>
      <c r="P14" s="23">
        <v>5.4772255750516587E-3</v>
      </c>
      <c r="Q14" s="23">
        <v>5.3447793842839363E-3</v>
      </c>
      <c r="R14" s="23">
        <v>0</v>
      </c>
      <c r="S14" s="23">
        <v>1.5202354861220293E-17</v>
      </c>
      <c r="T14" s="23">
        <v>1.2649110640673523E-2</v>
      </c>
      <c r="U14" s="23">
        <v>2.3166067138525388E-2</v>
      </c>
      <c r="V14" s="23">
        <v>3.5777087639996589E-3</v>
      </c>
      <c r="W14" s="23" t="s">
        <v>676</v>
      </c>
      <c r="X14" s="23">
        <v>8.3904707853612089E-3</v>
      </c>
      <c r="Y14" s="23" t="s">
        <v>676</v>
      </c>
      <c r="Z14" s="23">
        <v>6.324555320336764E-3</v>
      </c>
      <c r="AA14" s="23">
        <v>5.1639777949432277E-3</v>
      </c>
      <c r="AB14" s="23">
        <v>7.5277265270908113E-3</v>
      </c>
      <c r="AC14" s="205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3" t="s">
        <v>87</v>
      </c>
      <c r="C15" s="28"/>
      <c r="D15" s="13">
        <v>0.35178843363706014</v>
      </c>
      <c r="E15" s="13">
        <v>1.5202354861220294E-16</v>
      </c>
      <c r="F15" s="13" t="s">
        <v>676</v>
      </c>
      <c r="G15" s="13">
        <v>0</v>
      </c>
      <c r="H15" s="13">
        <v>0.15000799978667745</v>
      </c>
      <c r="I15" s="13">
        <v>1.5202354861220294E-16</v>
      </c>
      <c r="J15" s="13">
        <v>1.5202354861220294E-16</v>
      </c>
      <c r="K15" s="13">
        <v>1.5202354861220294E-16</v>
      </c>
      <c r="L15" s="13">
        <v>6.1974816780301881E-2</v>
      </c>
      <c r="M15" s="13">
        <v>5.0748718160162715E-2</v>
      </c>
      <c r="N15" s="13">
        <v>2.9792179586210842E-2</v>
      </c>
      <c r="O15" s="13">
        <v>7.9575946728640101E-2</v>
      </c>
      <c r="P15" s="13">
        <v>4.7628048478710078E-2</v>
      </c>
      <c r="Q15" s="13">
        <v>3.8683566110619558E-2</v>
      </c>
      <c r="R15" s="13">
        <v>0</v>
      </c>
      <c r="S15" s="13">
        <v>1.5202354861220294E-16</v>
      </c>
      <c r="T15" s="13">
        <v>9.7300851082104012E-2</v>
      </c>
      <c r="U15" s="13">
        <v>0.17594481371031939</v>
      </c>
      <c r="V15" s="13">
        <v>2.8170935149603612E-2</v>
      </c>
      <c r="W15" s="13" t="s">
        <v>676</v>
      </c>
      <c r="X15" s="13">
        <v>7.6277007139647357E-2</v>
      </c>
      <c r="Y15" s="13" t="s">
        <v>676</v>
      </c>
      <c r="Z15" s="13">
        <v>4.8650425541052027E-2</v>
      </c>
      <c r="AA15" s="13">
        <v>3.7785203377633365E-2</v>
      </c>
      <c r="AB15" s="13">
        <v>6.1871724880198452E-2</v>
      </c>
      <c r="AC15" s="154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271</v>
      </c>
      <c r="C16" s="28"/>
      <c r="D16" s="13">
        <v>0.34361917993528701</v>
      </c>
      <c r="E16" s="13">
        <v>-0.23221761146555042</v>
      </c>
      <c r="F16" s="13" t="s">
        <v>676</v>
      </c>
      <c r="G16" s="13">
        <v>0.53556477706889916</v>
      </c>
      <c r="H16" s="13">
        <v>0.59954664278010328</v>
      </c>
      <c r="I16" s="13">
        <v>-0.23221761146555042</v>
      </c>
      <c r="J16" s="13">
        <v>-0.23221761146555042</v>
      </c>
      <c r="K16" s="13">
        <v>-0.23221761146555042</v>
      </c>
      <c r="L16" s="13">
        <v>3.6506224521507091E-2</v>
      </c>
      <c r="M16" s="13">
        <v>0.13887720965943373</v>
      </c>
      <c r="N16" s="13">
        <v>0.3308228067930461</v>
      </c>
      <c r="O16" s="13">
        <v>-2.3947498309052628E-3</v>
      </c>
      <c r="P16" s="13">
        <v>-0.11705025318538309</v>
      </c>
      <c r="Q16" s="13">
        <v>6.0819333491764604E-2</v>
      </c>
      <c r="R16" s="13">
        <v>-7.8661133758660573E-2</v>
      </c>
      <c r="S16" s="13">
        <v>-0.23221761146555042</v>
      </c>
      <c r="T16" s="13">
        <v>-1.8828949052155375E-3</v>
      </c>
      <c r="U16" s="13">
        <v>1.0913478237025487E-2</v>
      </c>
      <c r="V16" s="13">
        <v>-2.4916366561248959E-2</v>
      </c>
      <c r="W16" s="13" t="s">
        <v>676</v>
      </c>
      <c r="X16" s="13">
        <v>-0.15543937261210561</v>
      </c>
      <c r="Y16" s="13" t="s">
        <v>676</v>
      </c>
      <c r="Z16" s="13">
        <v>-1.8828949052155375E-3</v>
      </c>
      <c r="AA16" s="13">
        <v>4.9302597663748005E-2</v>
      </c>
      <c r="AB16" s="13">
        <v>-6.5864760616419771E-2</v>
      </c>
      <c r="AC16" s="154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272</v>
      </c>
      <c r="C17" s="46"/>
      <c r="D17" s="44">
        <v>2.02</v>
      </c>
      <c r="E17" s="44" t="s">
        <v>273</v>
      </c>
      <c r="F17" s="44">
        <v>5.82</v>
      </c>
      <c r="G17" s="44" t="s">
        <v>273</v>
      </c>
      <c r="H17" s="44">
        <v>3.71</v>
      </c>
      <c r="I17" s="44" t="s">
        <v>273</v>
      </c>
      <c r="J17" s="44" t="s">
        <v>273</v>
      </c>
      <c r="K17" s="44" t="s">
        <v>273</v>
      </c>
      <c r="L17" s="44">
        <v>0</v>
      </c>
      <c r="M17" s="44">
        <v>0.67</v>
      </c>
      <c r="N17" s="44">
        <v>1.94</v>
      </c>
      <c r="O17" s="44">
        <v>0.26</v>
      </c>
      <c r="P17" s="44">
        <v>1.01</v>
      </c>
      <c r="Q17" s="44">
        <v>0.16</v>
      </c>
      <c r="R17" s="44">
        <v>0.76</v>
      </c>
      <c r="S17" s="44" t="s">
        <v>273</v>
      </c>
      <c r="T17" s="44">
        <v>0.25</v>
      </c>
      <c r="U17" s="44">
        <v>0.17</v>
      </c>
      <c r="V17" s="44">
        <v>0.4</v>
      </c>
      <c r="W17" s="44">
        <v>43.75</v>
      </c>
      <c r="X17" s="44">
        <v>1.26</v>
      </c>
      <c r="Y17" s="44">
        <v>5.82</v>
      </c>
      <c r="Z17" s="44">
        <v>0.25</v>
      </c>
      <c r="AA17" s="44">
        <v>0.08</v>
      </c>
      <c r="AB17" s="44">
        <v>0.67</v>
      </c>
      <c r="AC17" s="154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292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5"/>
    </row>
    <row r="19" spans="1:65">
      <c r="BM19" s="55"/>
    </row>
    <row r="20" spans="1:65" ht="15">
      <c r="B20" s="8" t="s">
        <v>485</v>
      </c>
      <c r="BM20" s="27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227</v>
      </c>
      <c r="E21" s="17" t="s">
        <v>227</v>
      </c>
      <c r="F21" s="17" t="s">
        <v>227</v>
      </c>
      <c r="G21" s="17" t="s">
        <v>227</v>
      </c>
      <c r="H21" s="17" t="s">
        <v>227</v>
      </c>
      <c r="I21" s="17" t="s">
        <v>227</v>
      </c>
      <c r="J21" s="17" t="s">
        <v>227</v>
      </c>
      <c r="K21" s="17" t="s">
        <v>227</v>
      </c>
      <c r="L21" s="17" t="s">
        <v>227</v>
      </c>
      <c r="M21" s="17" t="s">
        <v>227</v>
      </c>
      <c r="N21" s="17" t="s">
        <v>227</v>
      </c>
      <c r="O21" s="17" t="s">
        <v>227</v>
      </c>
      <c r="P21" s="17" t="s">
        <v>227</v>
      </c>
      <c r="Q21" s="17" t="s">
        <v>227</v>
      </c>
      <c r="R21" s="17" t="s">
        <v>227</v>
      </c>
      <c r="S21" s="17" t="s">
        <v>227</v>
      </c>
      <c r="T21" s="17" t="s">
        <v>227</v>
      </c>
      <c r="U21" s="17" t="s">
        <v>227</v>
      </c>
      <c r="V21" s="17" t="s">
        <v>227</v>
      </c>
      <c r="W21" s="17" t="s">
        <v>227</v>
      </c>
      <c r="X21" s="17" t="s">
        <v>227</v>
      </c>
      <c r="Y21" s="17" t="s">
        <v>227</v>
      </c>
      <c r="Z21" s="17" t="s">
        <v>227</v>
      </c>
      <c r="AA21" s="154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228</v>
      </c>
      <c r="C22" s="9" t="s">
        <v>228</v>
      </c>
      <c r="D22" s="152" t="s">
        <v>230</v>
      </c>
      <c r="E22" s="153" t="s">
        <v>231</v>
      </c>
      <c r="F22" s="153" t="s">
        <v>232</v>
      </c>
      <c r="G22" s="153" t="s">
        <v>233</v>
      </c>
      <c r="H22" s="153" t="s">
        <v>235</v>
      </c>
      <c r="I22" s="153" t="s">
        <v>236</v>
      </c>
      <c r="J22" s="153" t="s">
        <v>237</v>
      </c>
      <c r="K22" s="153" t="s">
        <v>238</v>
      </c>
      <c r="L22" s="153" t="s">
        <v>239</v>
      </c>
      <c r="M22" s="153" t="s">
        <v>242</v>
      </c>
      <c r="N22" s="153" t="s">
        <v>243</v>
      </c>
      <c r="O22" s="153" t="s">
        <v>244</v>
      </c>
      <c r="P22" s="153" t="s">
        <v>245</v>
      </c>
      <c r="Q22" s="153" t="s">
        <v>247</v>
      </c>
      <c r="R22" s="153" t="s">
        <v>248</v>
      </c>
      <c r="S22" s="153" t="s">
        <v>249</v>
      </c>
      <c r="T22" s="153" t="s">
        <v>250</v>
      </c>
      <c r="U22" s="153" t="s">
        <v>252</v>
      </c>
      <c r="V22" s="153" t="s">
        <v>256</v>
      </c>
      <c r="W22" s="153" t="s">
        <v>257</v>
      </c>
      <c r="X22" s="153" t="s">
        <v>258</v>
      </c>
      <c r="Y22" s="153" t="s">
        <v>259</v>
      </c>
      <c r="Z22" s="153" t="s">
        <v>260</v>
      </c>
      <c r="AA22" s="154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275</v>
      </c>
      <c r="E23" s="11" t="s">
        <v>277</v>
      </c>
      <c r="F23" s="11" t="s">
        <v>277</v>
      </c>
      <c r="G23" s="11" t="s">
        <v>277</v>
      </c>
      <c r="H23" s="11" t="s">
        <v>278</v>
      </c>
      <c r="I23" s="11" t="s">
        <v>275</v>
      </c>
      <c r="J23" s="11" t="s">
        <v>277</v>
      </c>
      <c r="K23" s="11" t="s">
        <v>278</v>
      </c>
      <c r="L23" s="11" t="s">
        <v>275</v>
      </c>
      <c r="M23" s="11" t="s">
        <v>278</v>
      </c>
      <c r="N23" s="11" t="s">
        <v>275</v>
      </c>
      <c r="O23" s="11" t="s">
        <v>277</v>
      </c>
      <c r="P23" s="11" t="s">
        <v>278</v>
      </c>
      <c r="Q23" s="11" t="s">
        <v>277</v>
      </c>
      <c r="R23" s="11" t="s">
        <v>277</v>
      </c>
      <c r="S23" s="11" t="s">
        <v>275</v>
      </c>
      <c r="T23" s="11" t="s">
        <v>278</v>
      </c>
      <c r="U23" s="11" t="s">
        <v>275</v>
      </c>
      <c r="V23" s="11" t="s">
        <v>275</v>
      </c>
      <c r="W23" s="11" t="s">
        <v>278</v>
      </c>
      <c r="X23" s="11" t="s">
        <v>275</v>
      </c>
      <c r="Y23" s="11" t="s">
        <v>278</v>
      </c>
      <c r="Z23" s="11" t="s">
        <v>275</v>
      </c>
      <c r="AA23" s="154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 t="s">
        <v>285</v>
      </c>
      <c r="E24" s="25" t="s">
        <v>286</v>
      </c>
      <c r="F24" s="25" t="s">
        <v>285</v>
      </c>
      <c r="G24" s="25" t="s">
        <v>287</v>
      </c>
      <c r="H24" s="25" t="s">
        <v>287</v>
      </c>
      <c r="I24" s="25" t="s">
        <v>117</v>
      </c>
      <c r="J24" s="25" t="s">
        <v>265</v>
      </c>
      <c r="K24" s="25" t="s">
        <v>287</v>
      </c>
      <c r="L24" s="25" t="s">
        <v>285</v>
      </c>
      <c r="M24" s="25" t="s">
        <v>288</v>
      </c>
      <c r="N24" s="25" t="s">
        <v>287</v>
      </c>
      <c r="O24" s="25" t="s">
        <v>288</v>
      </c>
      <c r="P24" s="25" t="s">
        <v>285</v>
      </c>
      <c r="Q24" s="25" t="s">
        <v>287</v>
      </c>
      <c r="R24" s="25" t="s">
        <v>289</v>
      </c>
      <c r="S24" s="25" t="s">
        <v>285</v>
      </c>
      <c r="T24" s="25" t="s">
        <v>288</v>
      </c>
      <c r="U24" s="25" t="s">
        <v>116</v>
      </c>
      <c r="V24" s="25" t="s">
        <v>285</v>
      </c>
      <c r="W24" s="25" t="s">
        <v>290</v>
      </c>
      <c r="X24" s="25" t="s">
        <v>285</v>
      </c>
      <c r="Y24" s="25" t="s">
        <v>285</v>
      </c>
      <c r="Z24" s="25" t="s">
        <v>285</v>
      </c>
      <c r="AA24" s="154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3.6699999999999995</v>
      </c>
      <c r="E25" s="21">
        <v>3.62</v>
      </c>
      <c r="F25" s="21">
        <v>3.52</v>
      </c>
      <c r="G25" s="21">
        <v>3.5000000000000004</v>
      </c>
      <c r="H25" s="21">
        <v>3.4799999999999995</v>
      </c>
      <c r="I25" s="148">
        <v>2.5459999999999998</v>
      </c>
      <c r="J25" s="21">
        <v>3.4299999999999997</v>
      </c>
      <c r="K25" s="21">
        <v>3.54</v>
      </c>
      <c r="L25" s="21">
        <v>3.367</v>
      </c>
      <c r="M25" s="148">
        <v>4.1669999999999998</v>
      </c>
      <c r="N25" s="21">
        <v>3.7201999999999997</v>
      </c>
      <c r="O25" s="21">
        <v>3.3104</v>
      </c>
      <c r="P25" s="148">
        <v>4.53</v>
      </c>
      <c r="Q25" s="21">
        <v>3.63</v>
      </c>
      <c r="R25" s="21">
        <v>3.34</v>
      </c>
      <c r="S25" s="21">
        <v>3.62</v>
      </c>
      <c r="T25" s="148">
        <v>4.2799999999999994</v>
      </c>
      <c r="U25" s="21">
        <v>3.3099999999999996</v>
      </c>
      <c r="V25" s="21">
        <v>3.04</v>
      </c>
      <c r="W25" s="21">
        <v>3.4000000000000004</v>
      </c>
      <c r="X25" s="21">
        <v>3.64</v>
      </c>
      <c r="Y25" s="21">
        <v>3.74</v>
      </c>
      <c r="Z25" s="21">
        <v>3.5000000000000004</v>
      </c>
      <c r="AA25" s="154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3.63</v>
      </c>
      <c r="E26" s="11">
        <v>3.45</v>
      </c>
      <c r="F26" s="11">
        <v>3.6699999999999995</v>
      </c>
      <c r="G26" s="11">
        <v>3.42</v>
      </c>
      <c r="H26" s="11">
        <v>3.45</v>
      </c>
      <c r="I26" s="149">
        <v>2.6894999999999998</v>
      </c>
      <c r="J26" s="11">
        <v>3.4000000000000004</v>
      </c>
      <c r="K26" s="11">
        <v>3.58</v>
      </c>
      <c r="L26" s="11">
        <v>3.3929999999999993</v>
      </c>
      <c r="M26" s="149">
        <v>4.2300000000000004</v>
      </c>
      <c r="N26" s="11">
        <v>3.7038000000000002</v>
      </c>
      <c r="O26" s="11">
        <v>3.3315999999999999</v>
      </c>
      <c r="P26" s="149">
        <v>4.3099999999999996</v>
      </c>
      <c r="Q26" s="11">
        <v>3.6699999999999995</v>
      </c>
      <c r="R26" s="11">
        <v>3.25</v>
      </c>
      <c r="S26" s="11">
        <v>3.62</v>
      </c>
      <c r="T26" s="149">
        <v>4.3</v>
      </c>
      <c r="U26" s="11">
        <v>3.2799999999999994</v>
      </c>
      <c r="V26" s="11">
        <v>3.12</v>
      </c>
      <c r="W26" s="11">
        <v>3.61</v>
      </c>
      <c r="X26" s="11">
        <v>3.54</v>
      </c>
      <c r="Y26" s="11">
        <v>3.66</v>
      </c>
      <c r="Z26" s="11">
        <v>3.56</v>
      </c>
      <c r="AA26" s="154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3.84</v>
      </c>
      <c r="E27" s="11">
        <v>3.35</v>
      </c>
      <c r="F27" s="11">
        <v>3.62</v>
      </c>
      <c r="G27" s="11">
        <v>3.4000000000000004</v>
      </c>
      <c r="H27" s="11">
        <v>3.46</v>
      </c>
      <c r="I27" s="149">
        <v>2.516</v>
      </c>
      <c r="J27" s="11">
        <v>3.38</v>
      </c>
      <c r="K27" s="11">
        <v>3.56</v>
      </c>
      <c r="L27" s="11">
        <v>3.3079999999999998</v>
      </c>
      <c r="M27" s="149">
        <v>4.242</v>
      </c>
      <c r="N27" s="11">
        <v>3.7102000000000004</v>
      </c>
      <c r="O27" s="11">
        <v>3.3855000000000004</v>
      </c>
      <c r="P27" s="149">
        <v>4.2300000000000004</v>
      </c>
      <c r="Q27" s="11">
        <v>3.6799999999999997</v>
      </c>
      <c r="R27" s="11">
        <v>3.3099999999999996</v>
      </c>
      <c r="S27" s="11">
        <v>3.6699999999999995</v>
      </c>
      <c r="T27" s="149">
        <v>4.34</v>
      </c>
      <c r="U27" s="11">
        <v>3.2300000000000004</v>
      </c>
      <c r="V27" s="11">
        <v>3.05</v>
      </c>
      <c r="W27" s="11">
        <v>3.54</v>
      </c>
      <c r="X27" s="11">
        <v>3.63</v>
      </c>
      <c r="Y27" s="11">
        <v>3.7000000000000006</v>
      </c>
      <c r="Z27" s="11">
        <v>3.4300000000000006</v>
      </c>
      <c r="AA27" s="154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3.8</v>
      </c>
      <c r="E28" s="11">
        <v>3.32</v>
      </c>
      <c r="F28" s="11">
        <v>3.58</v>
      </c>
      <c r="G28" s="11">
        <v>3.47</v>
      </c>
      <c r="H28" s="11">
        <v>3.45</v>
      </c>
      <c r="I28" s="149">
        <v>2.6214999999999997</v>
      </c>
      <c r="J28" s="11">
        <v>3.3099999999999996</v>
      </c>
      <c r="K28" s="11">
        <v>3.5699999999999994</v>
      </c>
      <c r="L28" s="11">
        <v>3.45</v>
      </c>
      <c r="M28" s="149">
        <v>4.1429999999999998</v>
      </c>
      <c r="N28" s="11">
        <v>3.7000999999999999</v>
      </c>
      <c r="O28" s="11">
        <v>3.4097000000000004</v>
      </c>
      <c r="P28" s="149">
        <v>4.74</v>
      </c>
      <c r="Q28" s="11">
        <v>3.62</v>
      </c>
      <c r="R28" s="11">
        <v>3.39</v>
      </c>
      <c r="S28" s="11">
        <v>3.6000000000000005</v>
      </c>
      <c r="T28" s="149">
        <v>4.2799999999999994</v>
      </c>
      <c r="U28" s="11">
        <v>3.29</v>
      </c>
      <c r="V28" s="11">
        <v>3.15</v>
      </c>
      <c r="W28" s="11">
        <v>3.51</v>
      </c>
      <c r="X28" s="11">
        <v>3.61</v>
      </c>
      <c r="Y28" s="11">
        <v>3.71</v>
      </c>
      <c r="Z28" s="11">
        <v>3.4799999999999995</v>
      </c>
      <c r="AA28" s="154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3.4874824561403512</v>
      </c>
    </row>
    <row r="29" spans="1:65">
      <c r="A29" s="29"/>
      <c r="B29" s="19">
        <v>1</v>
      </c>
      <c r="C29" s="9">
        <v>5</v>
      </c>
      <c r="D29" s="11">
        <v>3.66</v>
      </c>
      <c r="E29" s="11">
        <v>3.2799999999999994</v>
      </c>
      <c r="F29" s="11">
        <v>3.61</v>
      </c>
      <c r="G29" s="11">
        <v>3.49</v>
      </c>
      <c r="H29" s="11">
        <v>3.4099999999999997</v>
      </c>
      <c r="I29" s="149">
        <v>2.6194999999999999</v>
      </c>
      <c r="J29" s="11">
        <v>3.3099999999999996</v>
      </c>
      <c r="K29" s="11">
        <v>3.5000000000000004</v>
      </c>
      <c r="L29" s="11">
        <v>3.282</v>
      </c>
      <c r="M29" s="149">
        <v>4.173</v>
      </c>
      <c r="N29" s="11">
        <v>3.7141000000000002</v>
      </c>
      <c r="O29" s="11">
        <v>3.3835999999999999</v>
      </c>
      <c r="P29" s="149">
        <v>4.42</v>
      </c>
      <c r="Q29" s="11">
        <v>3.65</v>
      </c>
      <c r="R29" s="11">
        <v>3.44</v>
      </c>
      <c r="S29" s="11">
        <v>3.6799999999999997</v>
      </c>
      <c r="T29" s="149">
        <v>4.2299999999999995</v>
      </c>
      <c r="U29" s="11">
        <v>3.34</v>
      </c>
      <c r="V29" s="11">
        <v>3.25</v>
      </c>
      <c r="W29" s="11">
        <v>3.5900000000000003</v>
      </c>
      <c r="X29" s="11">
        <v>3.64</v>
      </c>
      <c r="Y29" s="11">
        <v>3.6900000000000004</v>
      </c>
      <c r="Z29" s="11">
        <v>3.4000000000000004</v>
      </c>
      <c r="AA29" s="154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9">
        <v>1</v>
      </c>
      <c r="C30" s="9">
        <v>6</v>
      </c>
      <c r="D30" s="11">
        <v>3.8</v>
      </c>
      <c r="E30" s="11">
        <v>3.2199999999999998</v>
      </c>
      <c r="F30" s="11">
        <v>3.56</v>
      </c>
      <c r="G30" s="11">
        <v>3.51</v>
      </c>
      <c r="H30" s="11">
        <v>3.47</v>
      </c>
      <c r="I30" s="149">
        <v>2.589</v>
      </c>
      <c r="J30" s="11">
        <v>3.34</v>
      </c>
      <c r="K30" s="11">
        <v>3.49</v>
      </c>
      <c r="L30" s="11">
        <v>3.1719999999999997</v>
      </c>
      <c r="M30" s="149">
        <v>4.242</v>
      </c>
      <c r="N30" s="11">
        <v>3.7220999999999997</v>
      </c>
      <c r="O30" s="11">
        <v>3.4196999999999997</v>
      </c>
      <c r="P30" s="149">
        <v>4.5999999999999996</v>
      </c>
      <c r="Q30" s="11">
        <v>3.56</v>
      </c>
      <c r="R30" s="11">
        <v>3.29</v>
      </c>
      <c r="S30" s="11">
        <v>3.62</v>
      </c>
      <c r="T30" s="149">
        <v>4.2299999999999995</v>
      </c>
      <c r="U30" s="11">
        <v>3.27</v>
      </c>
      <c r="V30" s="11">
        <v>3.2300000000000004</v>
      </c>
      <c r="W30" s="11">
        <v>3.47</v>
      </c>
      <c r="X30" s="11">
        <v>3.71</v>
      </c>
      <c r="Y30" s="11">
        <v>3.63</v>
      </c>
      <c r="Z30" s="11">
        <v>3.38</v>
      </c>
      <c r="AA30" s="154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268</v>
      </c>
      <c r="C31" s="12"/>
      <c r="D31" s="22">
        <v>3.7333333333333329</v>
      </c>
      <c r="E31" s="22">
        <v>3.3733333333333331</v>
      </c>
      <c r="F31" s="22">
        <v>3.5933333333333333</v>
      </c>
      <c r="G31" s="22">
        <v>3.4649999999999999</v>
      </c>
      <c r="H31" s="22">
        <v>3.4533333333333331</v>
      </c>
      <c r="I31" s="22">
        <v>2.5969166666666665</v>
      </c>
      <c r="J31" s="22">
        <v>3.3616666666666664</v>
      </c>
      <c r="K31" s="22">
        <v>3.5400000000000005</v>
      </c>
      <c r="L31" s="22">
        <v>3.3286666666666669</v>
      </c>
      <c r="M31" s="22">
        <v>4.1994999999999996</v>
      </c>
      <c r="N31" s="22">
        <v>3.7117500000000003</v>
      </c>
      <c r="O31" s="22">
        <v>3.373416666666667</v>
      </c>
      <c r="P31" s="22">
        <v>4.4716666666666676</v>
      </c>
      <c r="Q31" s="22">
        <v>3.6349999999999993</v>
      </c>
      <c r="R31" s="22">
        <v>3.3366666666666664</v>
      </c>
      <c r="S31" s="22">
        <v>3.6350000000000002</v>
      </c>
      <c r="T31" s="22">
        <v>4.2766666666666664</v>
      </c>
      <c r="U31" s="22">
        <v>3.2866666666666666</v>
      </c>
      <c r="V31" s="22">
        <v>3.1400000000000006</v>
      </c>
      <c r="W31" s="22">
        <v>3.52</v>
      </c>
      <c r="X31" s="22">
        <v>3.6283333333333334</v>
      </c>
      <c r="Y31" s="22">
        <v>3.6883333333333339</v>
      </c>
      <c r="Z31" s="22">
        <v>3.4583333333333339</v>
      </c>
      <c r="AA31" s="154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269</v>
      </c>
      <c r="C32" s="28"/>
      <c r="D32" s="11">
        <v>3.7349999999999994</v>
      </c>
      <c r="E32" s="11">
        <v>3.335</v>
      </c>
      <c r="F32" s="11">
        <v>3.5949999999999998</v>
      </c>
      <c r="G32" s="11">
        <v>3.4800000000000004</v>
      </c>
      <c r="H32" s="11">
        <v>3.4550000000000001</v>
      </c>
      <c r="I32" s="11">
        <v>2.60425</v>
      </c>
      <c r="J32" s="11">
        <v>3.36</v>
      </c>
      <c r="K32" s="11">
        <v>3.55</v>
      </c>
      <c r="L32" s="11">
        <v>3.3374999999999999</v>
      </c>
      <c r="M32" s="11">
        <v>4.2015000000000002</v>
      </c>
      <c r="N32" s="11">
        <v>3.7121500000000003</v>
      </c>
      <c r="O32" s="11">
        <v>3.3845499999999999</v>
      </c>
      <c r="P32" s="11">
        <v>4.4749999999999996</v>
      </c>
      <c r="Q32" s="11">
        <v>3.6399999999999997</v>
      </c>
      <c r="R32" s="11">
        <v>3.3249999999999997</v>
      </c>
      <c r="S32" s="11">
        <v>3.62</v>
      </c>
      <c r="T32" s="11">
        <v>4.2799999999999994</v>
      </c>
      <c r="U32" s="11">
        <v>3.2849999999999997</v>
      </c>
      <c r="V32" s="11">
        <v>3.1349999999999998</v>
      </c>
      <c r="W32" s="11">
        <v>3.5249999999999999</v>
      </c>
      <c r="X32" s="11">
        <v>3.6349999999999998</v>
      </c>
      <c r="Y32" s="11">
        <v>3.6950000000000003</v>
      </c>
      <c r="Z32" s="11">
        <v>3.4550000000000001</v>
      </c>
      <c r="AA32" s="154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270</v>
      </c>
      <c r="C33" s="28"/>
      <c r="D33" s="23">
        <v>8.9814623902049848E-2</v>
      </c>
      <c r="E33" s="23">
        <v>0.14306175822583309</v>
      </c>
      <c r="F33" s="23">
        <v>5.2025634707004297E-2</v>
      </c>
      <c r="G33" s="23">
        <v>4.505552130427521E-2</v>
      </c>
      <c r="H33" s="23">
        <v>2.4221202832779953E-2</v>
      </c>
      <c r="I33" s="23">
        <v>6.1463335954588881E-2</v>
      </c>
      <c r="J33" s="23">
        <v>4.9564772436345161E-2</v>
      </c>
      <c r="K33" s="23">
        <v>3.7416573867739188E-2</v>
      </c>
      <c r="L33" s="23">
        <v>9.7446737588626722E-2</v>
      </c>
      <c r="M33" s="23">
        <v>4.3574074861091557E-2</v>
      </c>
      <c r="N33" s="23">
        <v>8.7792368688854473E-3</v>
      </c>
      <c r="O33" s="23">
        <v>4.342365330861362E-2</v>
      </c>
      <c r="P33" s="23">
        <v>0.18925291719460144</v>
      </c>
      <c r="Q33" s="23">
        <v>4.3243496620879132E-2</v>
      </c>
      <c r="R33" s="23">
        <v>6.9185740341971266E-2</v>
      </c>
      <c r="S33" s="23">
        <v>3.2093613071762089E-2</v>
      </c>
      <c r="T33" s="23">
        <v>4.226897995772641E-2</v>
      </c>
      <c r="U33" s="23">
        <v>3.723797345005031E-2</v>
      </c>
      <c r="V33" s="23">
        <v>8.8090862182181068E-2</v>
      </c>
      <c r="W33" s="23">
        <v>7.7974354758471615E-2</v>
      </c>
      <c r="X33" s="23">
        <v>5.4924190177613602E-2</v>
      </c>
      <c r="Y33" s="23">
        <v>3.8686776379877851E-2</v>
      </c>
      <c r="Z33" s="23">
        <v>6.7651065524991255E-2</v>
      </c>
      <c r="AA33" s="205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29"/>
      <c r="B34" s="3" t="s">
        <v>87</v>
      </c>
      <c r="C34" s="28"/>
      <c r="D34" s="13">
        <v>2.4057488545191925E-2</v>
      </c>
      <c r="E34" s="13">
        <v>4.2409612122282538E-2</v>
      </c>
      <c r="F34" s="13">
        <v>1.4478377005659824E-2</v>
      </c>
      <c r="G34" s="13">
        <v>1.3003036451450277E-2</v>
      </c>
      <c r="H34" s="13">
        <v>7.0138618241640796E-3</v>
      </c>
      <c r="I34" s="13">
        <v>2.3667812195715003E-2</v>
      </c>
      <c r="J34" s="13">
        <v>1.4744106822908824E-2</v>
      </c>
      <c r="K34" s="13">
        <v>1.0569653634954572E-2</v>
      </c>
      <c r="L34" s="13">
        <v>2.9275006285387557E-2</v>
      </c>
      <c r="M34" s="13">
        <v>1.0376014968708552E-2</v>
      </c>
      <c r="N34" s="13">
        <v>2.3652554371618364E-3</v>
      </c>
      <c r="O34" s="13">
        <v>1.2872306506839341E-2</v>
      </c>
      <c r="P34" s="13">
        <v>4.2322679954066654E-2</v>
      </c>
      <c r="Q34" s="13">
        <v>1.1896422729265239E-2</v>
      </c>
      <c r="R34" s="13">
        <v>2.0734987115475906E-2</v>
      </c>
      <c r="S34" s="13">
        <v>8.8290544901683879E-3</v>
      </c>
      <c r="T34" s="13">
        <v>9.8836274258128787E-3</v>
      </c>
      <c r="U34" s="13">
        <v>1.133001220589766E-2</v>
      </c>
      <c r="V34" s="13">
        <v>2.805441470770097E-2</v>
      </c>
      <c r="W34" s="13">
        <v>2.2151805329111256E-2</v>
      </c>
      <c r="X34" s="13">
        <v>1.5137581123825522E-2</v>
      </c>
      <c r="Y34" s="13">
        <v>1.0488958801593631E-2</v>
      </c>
      <c r="Z34" s="13">
        <v>1.9561753886744457E-2</v>
      </c>
      <c r="AA34" s="154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271</v>
      </c>
      <c r="C35" s="28"/>
      <c r="D35" s="13">
        <v>7.0495229806852855E-2</v>
      </c>
      <c r="E35" s="13">
        <v>-3.2731095924522169E-2</v>
      </c>
      <c r="F35" s="13">
        <v>3.0351658689095951E-2</v>
      </c>
      <c r="G35" s="13">
        <v>-6.4466148355146746E-3</v>
      </c>
      <c r="H35" s="13">
        <v>-9.7919124286610648E-3</v>
      </c>
      <c r="I35" s="13">
        <v>-0.25536065074841607</v>
      </c>
      <c r="J35" s="13">
        <v>-3.607639351766867E-2</v>
      </c>
      <c r="K35" s="13">
        <v>1.5058869691855437E-2</v>
      </c>
      <c r="L35" s="13">
        <v>-4.5538806709711221E-2</v>
      </c>
      <c r="M35" s="13">
        <v>0.20416376363586042</v>
      </c>
      <c r="N35" s="13">
        <v>6.4306429259532116E-2</v>
      </c>
      <c r="O35" s="13">
        <v>-3.2707200941713865E-2</v>
      </c>
      <c r="P35" s="13">
        <v>0.28220477748740502</v>
      </c>
      <c r="Q35" s="13">
        <v>4.2299150093190185E-2</v>
      </c>
      <c r="R35" s="13">
        <v>-4.3244888360125189E-2</v>
      </c>
      <c r="S35" s="13">
        <v>4.2299150093190407E-2</v>
      </c>
      <c r="T35" s="13">
        <v>0.22629051771624309</v>
      </c>
      <c r="U35" s="13">
        <v>-5.7581878045038337E-2</v>
      </c>
      <c r="V35" s="13">
        <v>-9.9637047787450306E-2</v>
      </c>
      <c r="W35" s="13">
        <v>9.3240738178899107E-3</v>
      </c>
      <c r="X35" s="13">
        <v>4.0387551468535232E-2</v>
      </c>
      <c r="Y35" s="13">
        <v>5.7591939090431143E-2</v>
      </c>
      <c r="Z35" s="13">
        <v>-8.3582134601695168E-3</v>
      </c>
      <c r="AA35" s="154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272</v>
      </c>
      <c r="C36" s="46"/>
      <c r="D36" s="44">
        <v>0.91</v>
      </c>
      <c r="E36" s="44">
        <v>0.62</v>
      </c>
      <c r="F36" s="44">
        <v>0.31</v>
      </c>
      <c r="G36" s="44">
        <v>0.23</v>
      </c>
      <c r="H36" s="44">
        <v>0.28000000000000003</v>
      </c>
      <c r="I36" s="44">
        <v>3.93</v>
      </c>
      <c r="J36" s="44">
        <v>0.67</v>
      </c>
      <c r="K36" s="44">
        <v>0.09</v>
      </c>
      <c r="L36" s="44">
        <v>0.81</v>
      </c>
      <c r="M36" s="44">
        <v>2.89</v>
      </c>
      <c r="N36" s="44">
        <v>0.82</v>
      </c>
      <c r="O36" s="44">
        <v>0.62</v>
      </c>
      <c r="P36" s="44">
        <v>4.05</v>
      </c>
      <c r="Q36" s="44">
        <v>0.49</v>
      </c>
      <c r="R36" s="44">
        <v>0.78</v>
      </c>
      <c r="S36" s="44">
        <v>0.49</v>
      </c>
      <c r="T36" s="44">
        <v>3.22</v>
      </c>
      <c r="U36" s="44">
        <v>0.99</v>
      </c>
      <c r="V36" s="44">
        <v>1.62</v>
      </c>
      <c r="W36" s="44">
        <v>0</v>
      </c>
      <c r="X36" s="44">
        <v>0.46</v>
      </c>
      <c r="Y36" s="44">
        <v>0.72</v>
      </c>
      <c r="Z36" s="44">
        <v>0.26</v>
      </c>
      <c r="AA36" s="154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BM37" s="55"/>
    </row>
    <row r="38" spans="1:65" ht="15">
      <c r="B38" s="8" t="s">
        <v>486</v>
      </c>
      <c r="BM38" s="27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227</v>
      </c>
      <c r="E39" s="17" t="s">
        <v>227</v>
      </c>
      <c r="F39" s="17" t="s">
        <v>227</v>
      </c>
      <c r="G39" s="17" t="s">
        <v>227</v>
      </c>
      <c r="H39" s="17" t="s">
        <v>227</v>
      </c>
      <c r="I39" s="17" t="s">
        <v>227</v>
      </c>
      <c r="J39" s="17" t="s">
        <v>227</v>
      </c>
      <c r="K39" s="17" t="s">
        <v>227</v>
      </c>
      <c r="L39" s="17" t="s">
        <v>227</v>
      </c>
      <c r="M39" s="17" t="s">
        <v>227</v>
      </c>
      <c r="N39" s="17" t="s">
        <v>227</v>
      </c>
      <c r="O39" s="17" t="s">
        <v>227</v>
      </c>
      <c r="P39" s="17" t="s">
        <v>227</v>
      </c>
      <c r="Q39" s="17" t="s">
        <v>227</v>
      </c>
      <c r="R39" s="17" t="s">
        <v>227</v>
      </c>
      <c r="S39" s="17" t="s">
        <v>227</v>
      </c>
      <c r="T39" s="17" t="s">
        <v>227</v>
      </c>
      <c r="U39" s="17" t="s">
        <v>227</v>
      </c>
      <c r="V39" s="17" t="s">
        <v>227</v>
      </c>
      <c r="W39" s="17" t="s">
        <v>227</v>
      </c>
      <c r="X39" s="17" t="s">
        <v>227</v>
      </c>
      <c r="Y39" s="17" t="s">
        <v>227</v>
      </c>
      <c r="Z39" s="17" t="s">
        <v>227</v>
      </c>
      <c r="AA39" s="17" t="s">
        <v>227</v>
      </c>
      <c r="AB39" s="17" t="s">
        <v>227</v>
      </c>
      <c r="AC39" s="154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228</v>
      </c>
      <c r="C40" s="9" t="s">
        <v>228</v>
      </c>
      <c r="D40" s="152" t="s">
        <v>230</v>
      </c>
      <c r="E40" s="153" t="s">
        <v>231</v>
      </c>
      <c r="F40" s="153" t="s">
        <v>232</v>
      </c>
      <c r="G40" s="153" t="s">
        <v>233</v>
      </c>
      <c r="H40" s="153" t="s">
        <v>235</v>
      </c>
      <c r="I40" s="153" t="s">
        <v>236</v>
      </c>
      <c r="J40" s="153" t="s">
        <v>237</v>
      </c>
      <c r="K40" s="153" t="s">
        <v>238</v>
      </c>
      <c r="L40" s="153" t="s">
        <v>239</v>
      </c>
      <c r="M40" s="153" t="s">
        <v>241</v>
      </c>
      <c r="N40" s="153" t="s">
        <v>242</v>
      </c>
      <c r="O40" s="153" t="s">
        <v>243</v>
      </c>
      <c r="P40" s="153" t="s">
        <v>244</v>
      </c>
      <c r="Q40" s="153" t="s">
        <v>245</v>
      </c>
      <c r="R40" s="153" t="s">
        <v>247</v>
      </c>
      <c r="S40" s="153" t="s">
        <v>248</v>
      </c>
      <c r="T40" s="153" t="s">
        <v>249</v>
      </c>
      <c r="U40" s="153" t="s">
        <v>250</v>
      </c>
      <c r="V40" s="153" t="s">
        <v>252</v>
      </c>
      <c r="W40" s="153" t="s">
        <v>254</v>
      </c>
      <c r="X40" s="153" t="s">
        <v>256</v>
      </c>
      <c r="Y40" s="153" t="s">
        <v>257</v>
      </c>
      <c r="Z40" s="153" t="s">
        <v>258</v>
      </c>
      <c r="AA40" s="153" t="s">
        <v>259</v>
      </c>
      <c r="AB40" s="153" t="s">
        <v>260</v>
      </c>
      <c r="AC40" s="154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275</v>
      </c>
      <c r="E41" s="11" t="s">
        <v>275</v>
      </c>
      <c r="F41" s="11" t="s">
        <v>277</v>
      </c>
      <c r="G41" s="11" t="s">
        <v>277</v>
      </c>
      <c r="H41" s="11" t="s">
        <v>278</v>
      </c>
      <c r="I41" s="11" t="s">
        <v>275</v>
      </c>
      <c r="J41" s="11" t="s">
        <v>275</v>
      </c>
      <c r="K41" s="11" t="s">
        <v>278</v>
      </c>
      <c r="L41" s="11" t="s">
        <v>275</v>
      </c>
      <c r="M41" s="11" t="s">
        <v>275</v>
      </c>
      <c r="N41" s="11" t="s">
        <v>278</v>
      </c>
      <c r="O41" s="11" t="s">
        <v>275</v>
      </c>
      <c r="P41" s="11" t="s">
        <v>277</v>
      </c>
      <c r="Q41" s="11" t="s">
        <v>278</v>
      </c>
      <c r="R41" s="11" t="s">
        <v>275</v>
      </c>
      <c r="S41" s="11" t="s">
        <v>277</v>
      </c>
      <c r="T41" s="11" t="s">
        <v>275</v>
      </c>
      <c r="U41" s="11" t="s">
        <v>278</v>
      </c>
      <c r="V41" s="11" t="s">
        <v>275</v>
      </c>
      <c r="W41" s="11" t="s">
        <v>278</v>
      </c>
      <c r="X41" s="11" t="s">
        <v>275</v>
      </c>
      <c r="Y41" s="11" t="s">
        <v>278</v>
      </c>
      <c r="Z41" s="11" t="s">
        <v>275</v>
      </c>
      <c r="AA41" s="11" t="s">
        <v>278</v>
      </c>
      <c r="AB41" s="11" t="s">
        <v>275</v>
      </c>
      <c r="AC41" s="154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285</v>
      </c>
      <c r="E42" s="25" t="s">
        <v>286</v>
      </c>
      <c r="F42" s="25" t="s">
        <v>285</v>
      </c>
      <c r="G42" s="25" t="s">
        <v>287</v>
      </c>
      <c r="H42" s="25" t="s">
        <v>287</v>
      </c>
      <c r="I42" s="25" t="s">
        <v>117</v>
      </c>
      <c r="J42" s="25" t="s">
        <v>265</v>
      </c>
      <c r="K42" s="25" t="s">
        <v>287</v>
      </c>
      <c r="L42" s="25" t="s">
        <v>285</v>
      </c>
      <c r="M42" s="25" t="s">
        <v>117</v>
      </c>
      <c r="N42" s="25" t="s">
        <v>288</v>
      </c>
      <c r="O42" s="25" t="s">
        <v>287</v>
      </c>
      <c r="P42" s="25" t="s">
        <v>288</v>
      </c>
      <c r="Q42" s="25" t="s">
        <v>285</v>
      </c>
      <c r="R42" s="25" t="s">
        <v>287</v>
      </c>
      <c r="S42" s="25" t="s">
        <v>289</v>
      </c>
      <c r="T42" s="25" t="s">
        <v>285</v>
      </c>
      <c r="U42" s="25" t="s">
        <v>288</v>
      </c>
      <c r="V42" s="25" t="s">
        <v>116</v>
      </c>
      <c r="W42" s="25" t="s">
        <v>285</v>
      </c>
      <c r="X42" s="25" t="s">
        <v>285</v>
      </c>
      <c r="Y42" s="25" t="s">
        <v>290</v>
      </c>
      <c r="Z42" s="25" t="s">
        <v>285</v>
      </c>
      <c r="AA42" s="25" t="s">
        <v>285</v>
      </c>
      <c r="AB42" s="25" t="s">
        <v>285</v>
      </c>
      <c r="AC42" s="154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2">
        <v>18</v>
      </c>
      <c r="E43" s="212">
        <v>17</v>
      </c>
      <c r="F43" s="212">
        <v>16</v>
      </c>
      <c r="G43" s="212">
        <v>18</v>
      </c>
      <c r="H43" s="212">
        <v>17.7</v>
      </c>
      <c r="I43" s="219">
        <v>14</v>
      </c>
      <c r="J43" s="212">
        <v>17</v>
      </c>
      <c r="K43" s="219">
        <v>11.6</v>
      </c>
      <c r="L43" s="212">
        <v>16.7</v>
      </c>
      <c r="M43" s="212">
        <v>18.2</v>
      </c>
      <c r="N43" s="212">
        <v>17</v>
      </c>
      <c r="O43" s="212">
        <v>17.170000000000002</v>
      </c>
      <c r="P43" s="212">
        <v>16</v>
      </c>
      <c r="Q43" s="212">
        <v>19.899999999999999</v>
      </c>
      <c r="R43" s="212">
        <v>16</v>
      </c>
      <c r="S43" s="212">
        <v>19</v>
      </c>
      <c r="T43" s="212">
        <v>18.600000000000001</v>
      </c>
      <c r="U43" s="212">
        <v>16</v>
      </c>
      <c r="V43" s="212">
        <v>16.8</v>
      </c>
      <c r="W43" s="219">
        <v>21.1</v>
      </c>
      <c r="X43" s="212">
        <v>14.3</v>
      </c>
      <c r="Y43" s="212">
        <v>18</v>
      </c>
      <c r="Z43" s="212">
        <v>16.3</v>
      </c>
      <c r="AA43" s="212">
        <v>16.399999999999999</v>
      </c>
      <c r="AB43" s="212">
        <v>18.2</v>
      </c>
      <c r="AC43" s="213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</v>
      </c>
    </row>
    <row r="44" spans="1:65">
      <c r="A44" s="29"/>
      <c r="B44" s="19">
        <v>1</v>
      </c>
      <c r="C44" s="9">
        <v>2</v>
      </c>
      <c r="D44" s="216">
        <v>17.600000000000001</v>
      </c>
      <c r="E44" s="216">
        <v>16.600000000000001</v>
      </c>
      <c r="F44" s="216">
        <v>16</v>
      </c>
      <c r="G44" s="216">
        <v>18</v>
      </c>
      <c r="H44" s="216">
        <v>17.100000000000001</v>
      </c>
      <c r="I44" s="220">
        <v>14</v>
      </c>
      <c r="J44" s="216">
        <v>17</v>
      </c>
      <c r="K44" s="220">
        <v>12.2</v>
      </c>
      <c r="L44" s="216">
        <v>16.91</v>
      </c>
      <c r="M44" s="216">
        <v>17.399999999999999</v>
      </c>
      <c r="N44" s="216">
        <v>17</v>
      </c>
      <c r="O44" s="216">
        <v>16.940000000000001</v>
      </c>
      <c r="P44" s="216">
        <v>16</v>
      </c>
      <c r="Q44" s="216">
        <v>19.2</v>
      </c>
      <c r="R44" s="216">
        <v>16</v>
      </c>
      <c r="S44" s="216">
        <v>19</v>
      </c>
      <c r="T44" s="216">
        <v>18.7</v>
      </c>
      <c r="U44" s="216">
        <v>16</v>
      </c>
      <c r="V44" s="216">
        <v>16.8</v>
      </c>
      <c r="W44" s="220">
        <v>20.9</v>
      </c>
      <c r="X44" s="216">
        <v>14.4</v>
      </c>
      <c r="Y44" s="216">
        <v>18</v>
      </c>
      <c r="Z44" s="216">
        <v>15.5</v>
      </c>
      <c r="AA44" s="216">
        <v>16.899999999999999</v>
      </c>
      <c r="AB44" s="216">
        <v>17.8</v>
      </c>
      <c r="AC44" s="213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20</v>
      </c>
    </row>
    <row r="45" spans="1:65">
      <c r="A45" s="29"/>
      <c r="B45" s="19">
        <v>1</v>
      </c>
      <c r="C45" s="9">
        <v>3</v>
      </c>
      <c r="D45" s="216">
        <v>18</v>
      </c>
      <c r="E45" s="216">
        <v>16.600000000000001</v>
      </c>
      <c r="F45" s="216">
        <v>16</v>
      </c>
      <c r="G45" s="216">
        <v>17</v>
      </c>
      <c r="H45" s="216">
        <v>19</v>
      </c>
      <c r="I45" s="220">
        <v>14</v>
      </c>
      <c r="J45" s="216">
        <v>17.5</v>
      </c>
      <c r="K45" s="220">
        <v>12.2</v>
      </c>
      <c r="L45" s="216">
        <v>17.02</v>
      </c>
      <c r="M45" s="216">
        <v>17.600000000000001</v>
      </c>
      <c r="N45" s="216">
        <v>17</v>
      </c>
      <c r="O45" s="216">
        <v>17.02</v>
      </c>
      <c r="P45" s="216">
        <v>16</v>
      </c>
      <c r="Q45" s="216">
        <v>18.600000000000001</v>
      </c>
      <c r="R45" s="216">
        <v>16</v>
      </c>
      <c r="S45" s="216">
        <v>17</v>
      </c>
      <c r="T45" s="216">
        <v>18.8</v>
      </c>
      <c r="U45" s="216">
        <v>16</v>
      </c>
      <c r="V45" s="216">
        <v>16.5</v>
      </c>
      <c r="W45" s="220">
        <v>20.3</v>
      </c>
      <c r="X45" s="216">
        <v>14.5</v>
      </c>
      <c r="Y45" s="216">
        <v>16</v>
      </c>
      <c r="Z45" s="216">
        <v>16.100000000000001</v>
      </c>
      <c r="AA45" s="216">
        <v>16.600000000000001</v>
      </c>
      <c r="AB45" s="216">
        <v>17.8</v>
      </c>
      <c r="AC45" s="213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16</v>
      </c>
    </row>
    <row r="46" spans="1:65">
      <c r="A46" s="29"/>
      <c r="B46" s="19">
        <v>1</v>
      </c>
      <c r="C46" s="9">
        <v>4</v>
      </c>
      <c r="D46" s="216">
        <v>18.2</v>
      </c>
      <c r="E46" s="216">
        <v>16.2</v>
      </c>
      <c r="F46" s="216">
        <v>15</v>
      </c>
      <c r="G46" s="216">
        <v>18</v>
      </c>
      <c r="H46" s="216">
        <v>18.899999999999999</v>
      </c>
      <c r="I46" s="220">
        <v>15</v>
      </c>
      <c r="J46" s="216">
        <v>17.5</v>
      </c>
      <c r="K46" s="220">
        <v>12.6</v>
      </c>
      <c r="L46" s="216">
        <v>17.399999999999999</v>
      </c>
      <c r="M46" s="216">
        <v>17.8</v>
      </c>
      <c r="N46" s="216">
        <v>17</v>
      </c>
      <c r="O46" s="216">
        <v>16.989999999999998</v>
      </c>
      <c r="P46" s="216">
        <v>16</v>
      </c>
      <c r="Q46" s="221">
        <v>21</v>
      </c>
      <c r="R46" s="216">
        <v>16</v>
      </c>
      <c r="S46" s="216">
        <v>18</v>
      </c>
      <c r="T46" s="216">
        <v>19</v>
      </c>
      <c r="U46" s="216">
        <v>16</v>
      </c>
      <c r="V46" s="216">
        <v>16.899999999999999</v>
      </c>
      <c r="W46" s="220">
        <v>20.7</v>
      </c>
      <c r="X46" s="216">
        <v>14.6</v>
      </c>
      <c r="Y46" s="216">
        <v>18</v>
      </c>
      <c r="Z46" s="216">
        <v>16.399999999999999</v>
      </c>
      <c r="AA46" s="216">
        <v>16.7</v>
      </c>
      <c r="AB46" s="216">
        <v>17.2</v>
      </c>
      <c r="AC46" s="213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17.071742424242423</v>
      </c>
    </row>
    <row r="47" spans="1:65">
      <c r="A47" s="29"/>
      <c r="B47" s="19">
        <v>1</v>
      </c>
      <c r="C47" s="9">
        <v>5</v>
      </c>
      <c r="D47" s="216">
        <v>18</v>
      </c>
      <c r="E47" s="216">
        <v>16.399999999999999</v>
      </c>
      <c r="F47" s="216">
        <v>16</v>
      </c>
      <c r="G47" s="216">
        <v>16</v>
      </c>
      <c r="H47" s="216">
        <v>19.5</v>
      </c>
      <c r="I47" s="220">
        <v>12</v>
      </c>
      <c r="J47" s="216">
        <v>17</v>
      </c>
      <c r="K47" s="220">
        <v>12.7</v>
      </c>
      <c r="L47" s="216">
        <v>16.84</v>
      </c>
      <c r="M47" s="216">
        <v>17.5</v>
      </c>
      <c r="N47" s="216">
        <v>17</v>
      </c>
      <c r="O47" s="216">
        <v>17.010000000000002</v>
      </c>
      <c r="P47" s="216">
        <v>17</v>
      </c>
      <c r="Q47" s="216">
        <v>19.8</v>
      </c>
      <c r="R47" s="216">
        <v>17</v>
      </c>
      <c r="S47" s="221">
        <v>21</v>
      </c>
      <c r="T47" s="216">
        <v>18.3</v>
      </c>
      <c r="U47" s="216">
        <v>16</v>
      </c>
      <c r="V47" s="216">
        <v>17</v>
      </c>
      <c r="W47" s="220">
        <v>20.6</v>
      </c>
      <c r="X47" s="216">
        <v>16.399999999999999</v>
      </c>
      <c r="Y47" s="216">
        <v>17</v>
      </c>
      <c r="Z47" s="216">
        <v>16</v>
      </c>
      <c r="AA47" s="216">
        <v>16.5</v>
      </c>
      <c r="AB47" s="216">
        <v>17</v>
      </c>
      <c r="AC47" s="213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5">
        <v>17</v>
      </c>
    </row>
    <row r="48" spans="1:65">
      <c r="A48" s="29"/>
      <c r="B48" s="19">
        <v>1</v>
      </c>
      <c r="C48" s="9">
        <v>6</v>
      </c>
      <c r="D48" s="216">
        <v>17.8</v>
      </c>
      <c r="E48" s="216">
        <v>16.399999999999999</v>
      </c>
      <c r="F48" s="216">
        <v>16</v>
      </c>
      <c r="G48" s="216">
        <v>16</v>
      </c>
      <c r="H48" s="216">
        <v>18.5</v>
      </c>
      <c r="I48" s="220">
        <v>12</v>
      </c>
      <c r="J48" s="216">
        <v>17.5</v>
      </c>
      <c r="K48" s="220">
        <v>13.5</v>
      </c>
      <c r="L48" s="216">
        <v>16.45</v>
      </c>
      <c r="M48" s="216">
        <v>17.3</v>
      </c>
      <c r="N48" s="216">
        <v>17</v>
      </c>
      <c r="O48" s="216">
        <v>16.98</v>
      </c>
      <c r="P48" s="216">
        <v>16</v>
      </c>
      <c r="Q48" s="216">
        <v>20.7</v>
      </c>
      <c r="R48" s="216">
        <v>16</v>
      </c>
      <c r="S48" s="216">
        <v>16</v>
      </c>
      <c r="T48" s="216">
        <v>19</v>
      </c>
      <c r="U48" s="216">
        <v>16</v>
      </c>
      <c r="V48" s="216">
        <v>16.899999999999999</v>
      </c>
      <c r="W48" s="220">
        <v>21.4</v>
      </c>
      <c r="X48" s="216">
        <v>16.7</v>
      </c>
      <c r="Y48" s="216">
        <v>15</v>
      </c>
      <c r="Z48" s="216">
        <v>16.5</v>
      </c>
      <c r="AA48" s="216">
        <v>16.7</v>
      </c>
      <c r="AB48" s="216">
        <v>17.8</v>
      </c>
      <c r="AC48" s="213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7"/>
    </row>
    <row r="49" spans="1:65">
      <c r="A49" s="29"/>
      <c r="B49" s="20" t="s">
        <v>268</v>
      </c>
      <c r="C49" s="12"/>
      <c r="D49" s="218">
        <v>17.933333333333334</v>
      </c>
      <c r="E49" s="218">
        <v>16.533333333333335</v>
      </c>
      <c r="F49" s="218">
        <v>15.833333333333334</v>
      </c>
      <c r="G49" s="218">
        <v>17.166666666666668</v>
      </c>
      <c r="H49" s="218">
        <v>18.45</v>
      </c>
      <c r="I49" s="218">
        <v>13.5</v>
      </c>
      <c r="J49" s="218">
        <v>17.25</v>
      </c>
      <c r="K49" s="218">
        <v>12.466666666666667</v>
      </c>
      <c r="L49" s="218">
        <v>16.886666666666667</v>
      </c>
      <c r="M49" s="218">
        <v>17.633333333333333</v>
      </c>
      <c r="N49" s="218">
        <v>17</v>
      </c>
      <c r="O49" s="218">
        <v>17.018333333333334</v>
      </c>
      <c r="P49" s="218">
        <v>16.166666666666668</v>
      </c>
      <c r="Q49" s="218">
        <v>19.866666666666664</v>
      </c>
      <c r="R49" s="218">
        <v>16.166666666666668</v>
      </c>
      <c r="S49" s="218">
        <v>18.333333333333332</v>
      </c>
      <c r="T49" s="218">
        <v>18.733333333333331</v>
      </c>
      <c r="U49" s="218">
        <v>16</v>
      </c>
      <c r="V49" s="218">
        <v>16.816666666666666</v>
      </c>
      <c r="W49" s="218">
        <v>20.833333333333332</v>
      </c>
      <c r="X49" s="218">
        <v>15.15</v>
      </c>
      <c r="Y49" s="218">
        <v>17</v>
      </c>
      <c r="Z49" s="218">
        <v>16.133333333333336</v>
      </c>
      <c r="AA49" s="218">
        <v>16.633333333333333</v>
      </c>
      <c r="AB49" s="218">
        <v>17.633333333333333</v>
      </c>
      <c r="AC49" s="213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7"/>
    </row>
    <row r="50" spans="1:65">
      <c r="A50" s="29"/>
      <c r="B50" s="3" t="s">
        <v>269</v>
      </c>
      <c r="C50" s="28"/>
      <c r="D50" s="216">
        <v>18</v>
      </c>
      <c r="E50" s="216">
        <v>16.5</v>
      </c>
      <c r="F50" s="216">
        <v>16</v>
      </c>
      <c r="G50" s="216">
        <v>17.5</v>
      </c>
      <c r="H50" s="216">
        <v>18.7</v>
      </c>
      <c r="I50" s="216">
        <v>14</v>
      </c>
      <c r="J50" s="216">
        <v>17.25</v>
      </c>
      <c r="K50" s="216">
        <v>12.399999999999999</v>
      </c>
      <c r="L50" s="216">
        <v>16.875</v>
      </c>
      <c r="M50" s="216">
        <v>17.55</v>
      </c>
      <c r="N50" s="216">
        <v>17</v>
      </c>
      <c r="O50" s="216">
        <v>17</v>
      </c>
      <c r="P50" s="216">
        <v>16</v>
      </c>
      <c r="Q50" s="216">
        <v>19.850000000000001</v>
      </c>
      <c r="R50" s="216">
        <v>16</v>
      </c>
      <c r="S50" s="216">
        <v>18.5</v>
      </c>
      <c r="T50" s="216">
        <v>18.75</v>
      </c>
      <c r="U50" s="216">
        <v>16</v>
      </c>
      <c r="V50" s="216">
        <v>16.850000000000001</v>
      </c>
      <c r="W50" s="216">
        <v>20.799999999999997</v>
      </c>
      <c r="X50" s="216">
        <v>14.55</v>
      </c>
      <c r="Y50" s="216">
        <v>17.5</v>
      </c>
      <c r="Z50" s="216">
        <v>16.200000000000003</v>
      </c>
      <c r="AA50" s="216">
        <v>16.649999999999999</v>
      </c>
      <c r="AB50" s="216">
        <v>17.8</v>
      </c>
      <c r="AC50" s="213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7"/>
    </row>
    <row r="51" spans="1:65">
      <c r="A51" s="29"/>
      <c r="B51" s="3" t="s">
        <v>270</v>
      </c>
      <c r="C51" s="28"/>
      <c r="D51" s="23">
        <v>0.20655911179772818</v>
      </c>
      <c r="E51" s="23">
        <v>0.27325202042558988</v>
      </c>
      <c r="F51" s="23">
        <v>0.40824829046386302</v>
      </c>
      <c r="G51" s="23">
        <v>0.98319208025017502</v>
      </c>
      <c r="H51" s="23">
        <v>0.89386799920346138</v>
      </c>
      <c r="I51" s="23">
        <v>1.2247448713915889</v>
      </c>
      <c r="J51" s="23">
        <v>0.27386127875258304</v>
      </c>
      <c r="K51" s="23">
        <v>0.63770421565696656</v>
      </c>
      <c r="L51" s="23">
        <v>0.31922823601095585</v>
      </c>
      <c r="M51" s="23">
        <v>0.32659863237109032</v>
      </c>
      <c r="N51" s="23">
        <v>0</v>
      </c>
      <c r="O51" s="23">
        <v>7.9351538527408116E-2</v>
      </c>
      <c r="P51" s="23">
        <v>0.40824829046386302</v>
      </c>
      <c r="Q51" s="23">
        <v>0.89814623902049828</v>
      </c>
      <c r="R51" s="23">
        <v>0.40824829046386302</v>
      </c>
      <c r="S51" s="23">
        <v>1.7511900715418263</v>
      </c>
      <c r="T51" s="23">
        <v>0.26583202716502485</v>
      </c>
      <c r="U51" s="23">
        <v>0</v>
      </c>
      <c r="V51" s="23">
        <v>0.17224014243685054</v>
      </c>
      <c r="W51" s="23">
        <v>0.38815804341358973</v>
      </c>
      <c r="X51" s="23">
        <v>1.0931605554537716</v>
      </c>
      <c r="Y51" s="23">
        <v>1.2649110640673518</v>
      </c>
      <c r="Z51" s="23">
        <v>0.36147844564602538</v>
      </c>
      <c r="AA51" s="23">
        <v>0.17511900715418241</v>
      </c>
      <c r="AB51" s="23">
        <v>0.44572039067858088</v>
      </c>
      <c r="AC51" s="154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87</v>
      </c>
      <c r="C52" s="28"/>
      <c r="D52" s="13">
        <v>1.1518166085375177E-2</v>
      </c>
      <c r="E52" s="13">
        <v>1.652733994509616E-2</v>
      </c>
      <c r="F52" s="13">
        <v>2.57841025556124E-2</v>
      </c>
      <c r="G52" s="13">
        <v>5.7273325063116984E-2</v>
      </c>
      <c r="H52" s="13">
        <v>4.8448130038127993E-2</v>
      </c>
      <c r="I52" s="13">
        <v>9.0721842325302879E-2</v>
      </c>
      <c r="J52" s="13">
        <v>1.5876016159570031E-2</v>
      </c>
      <c r="K52" s="13">
        <v>5.115274457141443E-2</v>
      </c>
      <c r="L52" s="13">
        <v>1.8904159258445866E-2</v>
      </c>
      <c r="M52" s="13">
        <v>1.8521661571139339E-2</v>
      </c>
      <c r="N52" s="13">
        <v>0</v>
      </c>
      <c r="O52" s="13">
        <v>4.6627091486088398E-3</v>
      </c>
      <c r="P52" s="13">
        <v>2.5252471575084309E-2</v>
      </c>
      <c r="Q52" s="13">
        <v>4.5208703306400928E-2</v>
      </c>
      <c r="R52" s="13">
        <v>2.5252471575084309E-2</v>
      </c>
      <c r="S52" s="13">
        <v>9.5519458447735989E-2</v>
      </c>
      <c r="T52" s="13">
        <v>1.4190321734787806E-2</v>
      </c>
      <c r="U52" s="13">
        <v>0</v>
      </c>
      <c r="V52" s="13">
        <v>1.0242228489802807E-2</v>
      </c>
      <c r="W52" s="13">
        <v>1.8631586083852309E-2</v>
      </c>
      <c r="X52" s="13">
        <v>7.215581224117304E-2</v>
      </c>
      <c r="Y52" s="13">
        <v>7.4406533180432458E-2</v>
      </c>
      <c r="Z52" s="13">
        <v>2.2405688779712312E-2</v>
      </c>
      <c r="AA52" s="13">
        <v>1.0528196822896739E-2</v>
      </c>
      <c r="AB52" s="13">
        <v>2.5277148809749388E-2</v>
      </c>
      <c r="AC52" s="154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271</v>
      </c>
      <c r="C53" s="28"/>
      <c r="D53" s="13">
        <v>5.0468832511637807E-2</v>
      </c>
      <c r="E53" s="13">
        <v>-3.1538028019010511E-2</v>
      </c>
      <c r="F53" s="13">
        <v>-7.254145828433467E-2</v>
      </c>
      <c r="G53" s="13">
        <v>5.5603136496160666E-3</v>
      </c>
      <c r="H53" s="13">
        <v>8.0733269136043617E-2</v>
      </c>
      <c r="I53" s="13">
        <v>-0.20921955916874857</v>
      </c>
      <c r="J53" s="13">
        <v>1.0441674395487821E-2</v>
      </c>
      <c r="K53" s="13">
        <v>-0.26974843241756041</v>
      </c>
      <c r="L53" s="13">
        <v>-1.0841058456513619E-2</v>
      </c>
      <c r="M53" s="13">
        <v>3.2895933826498691E-2</v>
      </c>
      <c r="N53" s="13">
        <v>-4.2024078421278865E-3</v>
      </c>
      <c r="O53" s="13">
        <v>-3.1285084780359185E-3</v>
      </c>
      <c r="P53" s="13">
        <v>-5.3016015300846986E-2</v>
      </c>
      <c r="Q53" s="13">
        <v>0.16371640181586611</v>
      </c>
      <c r="R53" s="13">
        <v>-5.3016015300846986E-2</v>
      </c>
      <c r="S53" s="13">
        <v>7.389936409182285E-2</v>
      </c>
      <c r="T53" s="13">
        <v>9.7329895672007893E-2</v>
      </c>
      <c r="U53" s="13">
        <v>-6.2778736792590939E-2</v>
      </c>
      <c r="V53" s="13">
        <v>-1.4941401483046124E-2</v>
      </c>
      <c r="W53" s="13">
        <v>0.22034018646798059</v>
      </c>
      <c r="X53" s="13">
        <v>-0.11256861640048454</v>
      </c>
      <c r="Y53" s="13">
        <v>-4.2024078421278865E-3</v>
      </c>
      <c r="Z53" s="13">
        <v>-5.4968559599195665E-2</v>
      </c>
      <c r="AA53" s="13">
        <v>-2.5680395123964361E-2</v>
      </c>
      <c r="AB53" s="13">
        <v>3.2895933826498691E-2</v>
      </c>
      <c r="AC53" s="154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272</v>
      </c>
      <c r="C54" s="46"/>
      <c r="D54" s="44">
        <v>0.76</v>
      </c>
      <c r="E54" s="44">
        <v>0.38</v>
      </c>
      <c r="F54" s="44">
        <v>0.94</v>
      </c>
      <c r="G54" s="44">
        <v>0.13</v>
      </c>
      <c r="H54" s="44">
        <v>1.17</v>
      </c>
      <c r="I54" s="44">
        <v>2.83</v>
      </c>
      <c r="J54" s="44">
        <v>0.2</v>
      </c>
      <c r="K54" s="44">
        <v>3.67</v>
      </c>
      <c r="L54" s="44">
        <v>0.09</v>
      </c>
      <c r="M54" s="44">
        <v>0.51</v>
      </c>
      <c r="N54" s="44">
        <v>0</v>
      </c>
      <c r="O54" s="44">
        <v>0.01</v>
      </c>
      <c r="P54" s="44">
        <v>0.67</v>
      </c>
      <c r="Q54" s="44">
        <v>2.3199999999999998</v>
      </c>
      <c r="R54" s="44">
        <v>0.67</v>
      </c>
      <c r="S54" s="44">
        <v>1.08</v>
      </c>
      <c r="T54" s="44">
        <v>1.4</v>
      </c>
      <c r="U54" s="44">
        <v>0.81</v>
      </c>
      <c r="V54" s="44">
        <v>0.15</v>
      </c>
      <c r="W54" s="44">
        <v>3.1</v>
      </c>
      <c r="X54" s="44">
        <v>1.5</v>
      </c>
      <c r="Y54" s="44">
        <v>0</v>
      </c>
      <c r="Z54" s="44">
        <v>0.7</v>
      </c>
      <c r="AA54" s="44">
        <v>0.3</v>
      </c>
      <c r="AB54" s="44">
        <v>0.51</v>
      </c>
      <c r="AC54" s="154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BM55" s="55"/>
    </row>
    <row r="56" spans="1:65" ht="15">
      <c r="B56" s="8" t="s">
        <v>487</v>
      </c>
      <c r="BM56" s="27" t="s">
        <v>67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227</v>
      </c>
      <c r="E57" s="17" t="s">
        <v>227</v>
      </c>
      <c r="F57" s="17" t="s">
        <v>227</v>
      </c>
      <c r="G57" s="17" t="s">
        <v>227</v>
      </c>
      <c r="H57" s="17" t="s">
        <v>227</v>
      </c>
      <c r="I57" s="17" t="s">
        <v>227</v>
      </c>
      <c r="J57" s="17" t="s">
        <v>227</v>
      </c>
      <c r="K57" s="17" t="s">
        <v>227</v>
      </c>
      <c r="L57" s="17" t="s">
        <v>227</v>
      </c>
      <c r="M57" s="17" t="s">
        <v>227</v>
      </c>
      <c r="N57" s="17" t="s">
        <v>227</v>
      </c>
      <c r="O57" s="17" t="s">
        <v>227</v>
      </c>
      <c r="P57" s="17" t="s">
        <v>227</v>
      </c>
      <c r="Q57" s="154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228</v>
      </c>
      <c r="C58" s="9" t="s">
        <v>228</v>
      </c>
      <c r="D58" s="152" t="s">
        <v>230</v>
      </c>
      <c r="E58" s="153" t="s">
        <v>232</v>
      </c>
      <c r="F58" s="153" t="s">
        <v>233</v>
      </c>
      <c r="G58" s="153" t="s">
        <v>239</v>
      </c>
      <c r="H58" s="153" t="s">
        <v>242</v>
      </c>
      <c r="I58" s="153" t="s">
        <v>245</v>
      </c>
      <c r="J58" s="153" t="s">
        <v>248</v>
      </c>
      <c r="K58" s="153" t="s">
        <v>249</v>
      </c>
      <c r="L58" s="153" t="s">
        <v>252</v>
      </c>
      <c r="M58" s="153" t="s">
        <v>256</v>
      </c>
      <c r="N58" s="153" t="s">
        <v>258</v>
      </c>
      <c r="O58" s="153" t="s">
        <v>259</v>
      </c>
      <c r="P58" s="153" t="s">
        <v>260</v>
      </c>
      <c r="Q58" s="154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275</v>
      </c>
      <c r="E59" s="11" t="s">
        <v>277</v>
      </c>
      <c r="F59" s="11" t="s">
        <v>277</v>
      </c>
      <c r="G59" s="11" t="s">
        <v>275</v>
      </c>
      <c r="H59" s="11" t="s">
        <v>278</v>
      </c>
      <c r="I59" s="11" t="s">
        <v>278</v>
      </c>
      <c r="J59" s="11" t="s">
        <v>277</v>
      </c>
      <c r="K59" s="11" t="s">
        <v>275</v>
      </c>
      <c r="L59" s="11" t="s">
        <v>275</v>
      </c>
      <c r="M59" s="11" t="s">
        <v>275</v>
      </c>
      <c r="N59" s="11" t="s">
        <v>275</v>
      </c>
      <c r="O59" s="11" t="s">
        <v>278</v>
      </c>
      <c r="P59" s="11" t="s">
        <v>275</v>
      </c>
      <c r="Q59" s="154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 t="s">
        <v>285</v>
      </c>
      <c r="E60" s="25" t="s">
        <v>285</v>
      </c>
      <c r="F60" s="25" t="s">
        <v>287</v>
      </c>
      <c r="G60" s="25" t="s">
        <v>285</v>
      </c>
      <c r="H60" s="25" t="s">
        <v>288</v>
      </c>
      <c r="I60" s="25" t="s">
        <v>285</v>
      </c>
      <c r="J60" s="25" t="s">
        <v>289</v>
      </c>
      <c r="K60" s="25" t="s">
        <v>285</v>
      </c>
      <c r="L60" s="25" t="s">
        <v>116</v>
      </c>
      <c r="M60" s="25" t="s">
        <v>285</v>
      </c>
      <c r="N60" s="25" t="s">
        <v>285</v>
      </c>
      <c r="O60" s="25" t="s">
        <v>285</v>
      </c>
      <c r="P60" s="25" t="s">
        <v>285</v>
      </c>
      <c r="Q60" s="154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12">
        <v>20</v>
      </c>
      <c r="E61" s="219">
        <v>45</v>
      </c>
      <c r="F61" s="219" t="s">
        <v>96</v>
      </c>
      <c r="G61" s="212">
        <v>18</v>
      </c>
      <c r="H61" s="219">
        <v>28</v>
      </c>
      <c r="I61" s="219">
        <v>33</v>
      </c>
      <c r="J61" s="212"/>
      <c r="K61" s="212">
        <v>20</v>
      </c>
      <c r="L61" s="212">
        <v>13</v>
      </c>
      <c r="M61" s="219" t="s">
        <v>293</v>
      </c>
      <c r="N61" s="212">
        <v>20</v>
      </c>
      <c r="O61" s="212">
        <v>23</v>
      </c>
      <c r="P61" s="212">
        <v>20</v>
      </c>
      <c r="Q61" s="213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5">
        <v>1</v>
      </c>
    </row>
    <row r="62" spans="1:65">
      <c r="A62" s="29"/>
      <c r="B62" s="19">
        <v>1</v>
      </c>
      <c r="C62" s="9">
        <v>2</v>
      </c>
      <c r="D62" s="216">
        <v>20</v>
      </c>
      <c r="E62" s="220">
        <v>46</v>
      </c>
      <c r="F62" s="220" t="s">
        <v>96</v>
      </c>
      <c r="G62" s="216">
        <v>18</v>
      </c>
      <c r="H62" s="220">
        <v>29</v>
      </c>
      <c r="I62" s="220">
        <v>32</v>
      </c>
      <c r="J62" s="216"/>
      <c r="K62" s="216">
        <v>20</v>
      </c>
      <c r="L62" s="216">
        <v>15</v>
      </c>
      <c r="M62" s="220" t="s">
        <v>293</v>
      </c>
      <c r="N62" s="216">
        <v>20</v>
      </c>
      <c r="O62" s="216">
        <v>21</v>
      </c>
      <c r="P62" s="216">
        <v>20</v>
      </c>
      <c r="Q62" s="213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5">
        <v>12</v>
      </c>
    </row>
    <row r="63" spans="1:65">
      <c r="A63" s="29"/>
      <c r="B63" s="19">
        <v>1</v>
      </c>
      <c r="C63" s="9">
        <v>3</v>
      </c>
      <c r="D63" s="216">
        <v>20</v>
      </c>
      <c r="E63" s="220">
        <v>46</v>
      </c>
      <c r="F63" s="220" t="s">
        <v>96</v>
      </c>
      <c r="G63" s="216">
        <v>18</v>
      </c>
      <c r="H63" s="220">
        <v>29</v>
      </c>
      <c r="I63" s="220">
        <v>31</v>
      </c>
      <c r="J63" s="216"/>
      <c r="K63" s="216">
        <v>20</v>
      </c>
      <c r="L63" s="216">
        <v>14</v>
      </c>
      <c r="M63" s="220" t="s">
        <v>293</v>
      </c>
      <c r="N63" s="216">
        <v>20</v>
      </c>
      <c r="O63" s="216">
        <v>21</v>
      </c>
      <c r="P63" s="216">
        <v>20</v>
      </c>
      <c r="Q63" s="213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5">
        <v>16</v>
      </c>
    </row>
    <row r="64" spans="1:65">
      <c r="A64" s="29"/>
      <c r="B64" s="19">
        <v>1</v>
      </c>
      <c r="C64" s="9">
        <v>4</v>
      </c>
      <c r="D64" s="216">
        <v>20</v>
      </c>
      <c r="E64" s="220">
        <v>46</v>
      </c>
      <c r="F64" s="220" t="s">
        <v>96</v>
      </c>
      <c r="G64" s="216">
        <v>18</v>
      </c>
      <c r="H64" s="220">
        <v>28</v>
      </c>
      <c r="I64" s="220">
        <v>34</v>
      </c>
      <c r="J64" s="216"/>
      <c r="K64" s="216">
        <v>20</v>
      </c>
      <c r="L64" s="216">
        <v>15</v>
      </c>
      <c r="M64" s="220" t="s">
        <v>293</v>
      </c>
      <c r="N64" s="216">
        <v>20</v>
      </c>
      <c r="O64" s="216">
        <v>23</v>
      </c>
      <c r="P64" s="216">
        <v>20</v>
      </c>
      <c r="Q64" s="213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5">
        <v>19.095238095238098</v>
      </c>
    </row>
    <row r="65" spans="1:65">
      <c r="A65" s="29"/>
      <c r="B65" s="19">
        <v>1</v>
      </c>
      <c r="C65" s="9">
        <v>5</v>
      </c>
      <c r="D65" s="216">
        <v>20</v>
      </c>
      <c r="E65" s="220">
        <v>46</v>
      </c>
      <c r="F65" s="220" t="s">
        <v>96</v>
      </c>
      <c r="G65" s="216">
        <v>18</v>
      </c>
      <c r="H65" s="220">
        <v>28</v>
      </c>
      <c r="I65" s="220">
        <v>33</v>
      </c>
      <c r="J65" s="216"/>
      <c r="K65" s="216">
        <v>20</v>
      </c>
      <c r="L65" s="216">
        <v>13</v>
      </c>
      <c r="M65" s="220" t="s">
        <v>293</v>
      </c>
      <c r="N65" s="216">
        <v>20</v>
      </c>
      <c r="O65" s="216">
        <v>21</v>
      </c>
      <c r="P65" s="216">
        <v>20</v>
      </c>
      <c r="Q65" s="213"/>
      <c r="R65" s="214"/>
      <c r="S65" s="214"/>
      <c r="T65" s="214"/>
      <c r="U65" s="214"/>
      <c r="V65" s="214"/>
      <c r="W65" s="214"/>
      <c r="X65" s="214"/>
      <c r="Y65" s="214"/>
      <c r="Z65" s="214"/>
      <c r="AA65" s="214"/>
      <c r="AB65" s="214"/>
      <c r="AC65" s="214"/>
      <c r="AD65" s="214"/>
      <c r="AE65" s="214"/>
      <c r="AF65" s="214"/>
      <c r="AG65" s="214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14"/>
      <c r="BF65" s="214"/>
      <c r="BG65" s="214"/>
      <c r="BH65" s="214"/>
      <c r="BI65" s="214"/>
      <c r="BJ65" s="214"/>
      <c r="BK65" s="214"/>
      <c r="BL65" s="214"/>
      <c r="BM65" s="215">
        <v>18</v>
      </c>
    </row>
    <row r="66" spans="1:65">
      <c r="A66" s="29"/>
      <c r="B66" s="19">
        <v>1</v>
      </c>
      <c r="C66" s="9">
        <v>6</v>
      </c>
      <c r="D66" s="216">
        <v>20</v>
      </c>
      <c r="E66" s="220">
        <v>46</v>
      </c>
      <c r="F66" s="220" t="s">
        <v>96</v>
      </c>
      <c r="G66" s="216">
        <v>18</v>
      </c>
      <c r="H66" s="220">
        <v>28</v>
      </c>
      <c r="I66" s="220">
        <v>33</v>
      </c>
      <c r="J66" s="216"/>
      <c r="K66" s="216">
        <v>20</v>
      </c>
      <c r="L66" s="216">
        <v>14</v>
      </c>
      <c r="M66" s="220" t="s">
        <v>293</v>
      </c>
      <c r="N66" s="216">
        <v>20</v>
      </c>
      <c r="O66" s="216">
        <v>21</v>
      </c>
      <c r="P66" s="216">
        <v>20</v>
      </c>
      <c r="Q66" s="213"/>
      <c r="R66" s="214"/>
      <c r="S66" s="214"/>
      <c r="T66" s="214"/>
      <c r="U66" s="214"/>
      <c r="V66" s="214"/>
      <c r="W66" s="214"/>
      <c r="X66" s="214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  <c r="AI66" s="214"/>
      <c r="AJ66" s="214"/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14"/>
      <c r="BF66" s="214"/>
      <c r="BG66" s="214"/>
      <c r="BH66" s="214"/>
      <c r="BI66" s="214"/>
      <c r="BJ66" s="214"/>
      <c r="BK66" s="214"/>
      <c r="BL66" s="214"/>
      <c r="BM66" s="217"/>
    </row>
    <row r="67" spans="1:65">
      <c r="A67" s="29"/>
      <c r="B67" s="20" t="s">
        <v>268</v>
      </c>
      <c r="C67" s="12"/>
      <c r="D67" s="218">
        <v>20</v>
      </c>
      <c r="E67" s="218">
        <v>45.833333333333336</v>
      </c>
      <c r="F67" s="218" t="s">
        <v>676</v>
      </c>
      <c r="G67" s="218">
        <v>18</v>
      </c>
      <c r="H67" s="218">
        <v>28.333333333333332</v>
      </c>
      <c r="I67" s="218">
        <v>32.666666666666664</v>
      </c>
      <c r="J67" s="218" t="s">
        <v>676</v>
      </c>
      <c r="K67" s="218">
        <v>20</v>
      </c>
      <c r="L67" s="218">
        <v>14</v>
      </c>
      <c r="M67" s="218" t="s">
        <v>676</v>
      </c>
      <c r="N67" s="218">
        <v>20</v>
      </c>
      <c r="O67" s="218">
        <v>21.666666666666668</v>
      </c>
      <c r="P67" s="218">
        <v>20</v>
      </c>
      <c r="Q67" s="213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4"/>
      <c r="AF67" s="214"/>
      <c r="AG67" s="214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14"/>
      <c r="BF67" s="214"/>
      <c r="BG67" s="214"/>
      <c r="BH67" s="214"/>
      <c r="BI67" s="214"/>
      <c r="BJ67" s="214"/>
      <c r="BK67" s="214"/>
      <c r="BL67" s="214"/>
      <c r="BM67" s="217"/>
    </row>
    <row r="68" spans="1:65">
      <c r="A68" s="29"/>
      <c r="B68" s="3" t="s">
        <v>269</v>
      </c>
      <c r="C68" s="28"/>
      <c r="D68" s="216">
        <v>20</v>
      </c>
      <c r="E68" s="216">
        <v>46</v>
      </c>
      <c r="F68" s="216" t="s">
        <v>676</v>
      </c>
      <c r="G68" s="216">
        <v>18</v>
      </c>
      <c r="H68" s="216">
        <v>28</v>
      </c>
      <c r="I68" s="216">
        <v>33</v>
      </c>
      <c r="J68" s="216" t="s">
        <v>676</v>
      </c>
      <c r="K68" s="216">
        <v>20</v>
      </c>
      <c r="L68" s="216">
        <v>14</v>
      </c>
      <c r="M68" s="216" t="s">
        <v>676</v>
      </c>
      <c r="N68" s="216">
        <v>20</v>
      </c>
      <c r="O68" s="216">
        <v>21</v>
      </c>
      <c r="P68" s="216">
        <v>20</v>
      </c>
      <c r="Q68" s="213"/>
      <c r="R68" s="214"/>
      <c r="S68" s="214"/>
      <c r="T68" s="214"/>
      <c r="U68" s="214"/>
      <c r="V68" s="214"/>
      <c r="W68" s="214"/>
      <c r="X68" s="214"/>
      <c r="Y68" s="214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/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/>
      <c r="BD68" s="214"/>
      <c r="BE68" s="214"/>
      <c r="BF68" s="214"/>
      <c r="BG68" s="214"/>
      <c r="BH68" s="214"/>
      <c r="BI68" s="214"/>
      <c r="BJ68" s="214"/>
      <c r="BK68" s="214"/>
      <c r="BL68" s="214"/>
      <c r="BM68" s="217"/>
    </row>
    <row r="69" spans="1:65">
      <c r="A69" s="29"/>
      <c r="B69" s="3" t="s">
        <v>270</v>
      </c>
      <c r="C69" s="28"/>
      <c r="D69" s="216">
        <v>0</v>
      </c>
      <c r="E69" s="216">
        <v>0.40824829046386302</v>
      </c>
      <c r="F69" s="216" t="s">
        <v>676</v>
      </c>
      <c r="G69" s="216">
        <v>0</v>
      </c>
      <c r="H69" s="216">
        <v>0.5163977794943222</v>
      </c>
      <c r="I69" s="216">
        <v>1.0327955589886444</v>
      </c>
      <c r="J69" s="216" t="s">
        <v>676</v>
      </c>
      <c r="K69" s="216">
        <v>0</v>
      </c>
      <c r="L69" s="216">
        <v>0.89442719099991586</v>
      </c>
      <c r="M69" s="216" t="s">
        <v>676</v>
      </c>
      <c r="N69" s="216">
        <v>0</v>
      </c>
      <c r="O69" s="216">
        <v>1.0327955589886446</v>
      </c>
      <c r="P69" s="216">
        <v>0</v>
      </c>
      <c r="Q69" s="213"/>
      <c r="R69" s="214"/>
      <c r="S69" s="214"/>
      <c r="T69" s="214"/>
      <c r="U69" s="214"/>
      <c r="V69" s="214"/>
      <c r="W69" s="214"/>
      <c r="X69" s="214"/>
      <c r="Y69" s="214"/>
      <c r="Z69" s="214"/>
      <c r="AA69" s="214"/>
      <c r="AB69" s="214"/>
      <c r="AC69" s="214"/>
      <c r="AD69" s="214"/>
      <c r="AE69" s="214"/>
      <c r="AF69" s="214"/>
      <c r="AG69" s="214"/>
      <c r="AH69" s="214"/>
      <c r="AI69" s="214"/>
      <c r="AJ69" s="214"/>
      <c r="AK69" s="214"/>
      <c r="AL69" s="214"/>
      <c r="AM69" s="214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14"/>
      <c r="BE69" s="214"/>
      <c r="BF69" s="214"/>
      <c r="BG69" s="214"/>
      <c r="BH69" s="214"/>
      <c r="BI69" s="214"/>
      <c r="BJ69" s="214"/>
      <c r="BK69" s="214"/>
      <c r="BL69" s="214"/>
      <c r="BM69" s="217"/>
    </row>
    <row r="70" spans="1:65">
      <c r="A70" s="29"/>
      <c r="B70" s="3" t="s">
        <v>87</v>
      </c>
      <c r="C70" s="28"/>
      <c r="D70" s="13">
        <v>0</v>
      </c>
      <c r="E70" s="13">
        <v>8.9072354283024659E-3</v>
      </c>
      <c r="F70" s="13" t="s">
        <v>676</v>
      </c>
      <c r="G70" s="13">
        <v>0</v>
      </c>
      <c r="H70" s="13">
        <v>1.8225803982152549E-2</v>
      </c>
      <c r="I70" s="13">
        <v>3.1616190581285036E-2</v>
      </c>
      <c r="J70" s="13" t="s">
        <v>676</v>
      </c>
      <c r="K70" s="13">
        <v>0</v>
      </c>
      <c r="L70" s="13">
        <v>6.3887656499993992E-2</v>
      </c>
      <c r="M70" s="13" t="s">
        <v>676</v>
      </c>
      <c r="N70" s="13">
        <v>0</v>
      </c>
      <c r="O70" s="13">
        <v>4.7667487337937443E-2</v>
      </c>
      <c r="P70" s="13">
        <v>0</v>
      </c>
      <c r="Q70" s="154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271</v>
      </c>
      <c r="C71" s="28"/>
      <c r="D71" s="13">
        <v>4.7381546134663166E-2</v>
      </c>
      <c r="E71" s="13">
        <v>1.400249376558603</v>
      </c>
      <c r="F71" s="13" t="s">
        <v>676</v>
      </c>
      <c r="G71" s="13">
        <v>-5.7356608478803195E-2</v>
      </c>
      <c r="H71" s="13">
        <v>0.48379052369077269</v>
      </c>
      <c r="I71" s="13">
        <v>0.71072319201994971</v>
      </c>
      <c r="J71" s="13" t="s">
        <v>676</v>
      </c>
      <c r="K71" s="13">
        <v>4.7381546134663166E-2</v>
      </c>
      <c r="L71" s="13">
        <v>-0.26683291770573581</v>
      </c>
      <c r="M71" s="13" t="s">
        <v>676</v>
      </c>
      <c r="N71" s="13">
        <v>4.7381546134663166E-2</v>
      </c>
      <c r="O71" s="13">
        <v>0.13466334164588512</v>
      </c>
      <c r="P71" s="13">
        <v>4.7381546134663166E-2</v>
      </c>
      <c r="Q71" s="154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272</v>
      </c>
      <c r="C72" s="46"/>
      <c r="D72" s="44">
        <v>0</v>
      </c>
      <c r="E72" s="44">
        <v>4.3499999999999996</v>
      </c>
      <c r="F72" s="44">
        <v>2.5299999999999998</v>
      </c>
      <c r="G72" s="44">
        <v>0.34</v>
      </c>
      <c r="H72" s="44">
        <v>1.4</v>
      </c>
      <c r="I72" s="44">
        <v>2.14</v>
      </c>
      <c r="J72" s="44" t="s">
        <v>273</v>
      </c>
      <c r="K72" s="44">
        <v>0</v>
      </c>
      <c r="L72" s="44">
        <v>1.01</v>
      </c>
      <c r="M72" s="44">
        <v>1.69</v>
      </c>
      <c r="N72" s="44">
        <v>0</v>
      </c>
      <c r="O72" s="44">
        <v>0.28000000000000003</v>
      </c>
      <c r="P72" s="44">
        <v>0</v>
      </c>
      <c r="Q72" s="154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BM73" s="55"/>
    </row>
    <row r="74" spans="1:65" ht="15">
      <c r="B74" s="8" t="s">
        <v>488</v>
      </c>
      <c r="BM74" s="27" t="s">
        <v>67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227</v>
      </c>
      <c r="E75" s="17" t="s">
        <v>227</v>
      </c>
      <c r="F75" s="17" t="s">
        <v>227</v>
      </c>
      <c r="G75" s="17" t="s">
        <v>227</v>
      </c>
      <c r="H75" s="17" t="s">
        <v>227</v>
      </c>
      <c r="I75" s="17" t="s">
        <v>227</v>
      </c>
      <c r="J75" s="17" t="s">
        <v>227</v>
      </c>
      <c r="K75" s="17" t="s">
        <v>227</v>
      </c>
      <c r="L75" s="17" t="s">
        <v>227</v>
      </c>
      <c r="M75" s="17" t="s">
        <v>227</v>
      </c>
      <c r="N75" s="17" t="s">
        <v>227</v>
      </c>
      <c r="O75" s="17" t="s">
        <v>227</v>
      </c>
      <c r="P75" s="17" t="s">
        <v>227</v>
      </c>
      <c r="Q75" s="17" t="s">
        <v>227</v>
      </c>
      <c r="R75" s="17" t="s">
        <v>227</v>
      </c>
      <c r="S75" s="17" t="s">
        <v>227</v>
      </c>
      <c r="T75" s="17" t="s">
        <v>227</v>
      </c>
      <c r="U75" s="17" t="s">
        <v>227</v>
      </c>
      <c r="V75" s="17" t="s">
        <v>227</v>
      </c>
      <c r="W75" s="17" t="s">
        <v>227</v>
      </c>
      <c r="X75" s="17" t="s">
        <v>227</v>
      </c>
      <c r="Y75" s="17" t="s">
        <v>227</v>
      </c>
      <c r="Z75" s="154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228</v>
      </c>
      <c r="C76" s="9" t="s">
        <v>228</v>
      </c>
      <c r="D76" s="152" t="s">
        <v>230</v>
      </c>
      <c r="E76" s="153" t="s">
        <v>232</v>
      </c>
      <c r="F76" s="153" t="s">
        <v>233</v>
      </c>
      <c r="G76" s="153" t="s">
        <v>235</v>
      </c>
      <c r="H76" s="153" t="s">
        <v>236</v>
      </c>
      <c r="I76" s="153" t="s">
        <v>238</v>
      </c>
      <c r="J76" s="153" t="s">
        <v>239</v>
      </c>
      <c r="K76" s="153" t="s">
        <v>241</v>
      </c>
      <c r="L76" s="153" t="s">
        <v>242</v>
      </c>
      <c r="M76" s="153" t="s">
        <v>243</v>
      </c>
      <c r="N76" s="153" t="s">
        <v>244</v>
      </c>
      <c r="O76" s="153" t="s">
        <v>245</v>
      </c>
      <c r="P76" s="153" t="s">
        <v>247</v>
      </c>
      <c r="Q76" s="153" t="s">
        <v>248</v>
      </c>
      <c r="R76" s="153" t="s">
        <v>249</v>
      </c>
      <c r="S76" s="153" t="s">
        <v>250</v>
      </c>
      <c r="T76" s="153" t="s">
        <v>252</v>
      </c>
      <c r="U76" s="153" t="s">
        <v>256</v>
      </c>
      <c r="V76" s="153" t="s">
        <v>257</v>
      </c>
      <c r="W76" s="153" t="s">
        <v>258</v>
      </c>
      <c r="X76" s="153" t="s">
        <v>259</v>
      </c>
      <c r="Y76" s="153" t="s">
        <v>260</v>
      </c>
      <c r="Z76" s="154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275</v>
      </c>
      <c r="E77" s="11" t="s">
        <v>277</v>
      </c>
      <c r="F77" s="11" t="s">
        <v>277</v>
      </c>
      <c r="G77" s="11" t="s">
        <v>278</v>
      </c>
      <c r="H77" s="11" t="s">
        <v>275</v>
      </c>
      <c r="I77" s="11" t="s">
        <v>278</v>
      </c>
      <c r="J77" s="11" t="s">
        <v>275</v>
      </c>
      <c r="K77" s="11" t="s">
        <v>275</v>
      </c>
      <c r="L77" s="11" t="s">
        <v>278</v>
      </c>
      <c r="M77" s="11" t="s">
        <v>275</v>
      </c>
      <c r="N77" s="11" t="s">
        <v>275</v>
      </c>
      <c r="O77" s="11" t="s">
        <v>278</v>
      </c>
      <c r="P77" s="11" t="s">
        <v>277</v>
      </c>
      <c r="Q77" s="11" t="s">
        <v>277</v>
      </c>
      <c r="R77" s="11" t="s">
        <v>275</v>
      </c>
      <c r="S77" s="11" t="s">
        <v>278</v>
      </c>
      <c r="T77" s="11" t="s">
        <v>275</v>
      </c>
      <c r="U77" s="11" t="s">
        <v>275</v>
      </c>
      <c r="V77" s="11" t="s">
        <v>278</v>
      </c>
      <c r="W77" s="11" t="s">
        <v>275</v>
      </c>
      <c r="X77" s="11" t="s">
        <v>278</v>
      </c>
      <c r="Y77" s="11" t="s">
        <v>275</v>
      </c>
      <c r="Z77" s="154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9"/>
      <c r="C78" s="9"/>
      <c r="D78" s="25" t="s">
        <v>285</v>
      </c>
      <c r="E78" s="25" t="s">
        <v>285</v>
      </c>
      <c r="F78" s="25" t="s">
        <v>287</v>
      </c>
      <c r="G78" s="25" t="s">
        <v>287</v>
      </c>
      <c r="H78" s="25" t="s">
        <v>117</v>
      </c>
      <c r="I78" s="25" t="s">
        <v>287</v>
      </c>
      <c r="J78" s="25" t="s">
        <v>285</v>
      </c>
      <c r="K78" s="25" t="s">
        <v>117</v>
      </c>
      <c r="L78" s="25" t="s">
        <v>288</v>
      </c>
      <c r="M78" s="25" t="s">
        <v>287</v>
      </c>
      <c r="N78" s="25" t="s">
        <v>288</v>
      </c>
      <c r="O78" s="25" t="s">
        <v>285</v>
      </c>
      <c r="P78" s="25" t="s">
        <v>287</v>
      </c>
      <c r="Q78" s="25" t="s">
        <v>289</v>
      </c>
      <c r="R78" s="25" t="s">
        <v>285</v>
      </c>
      <c r="S78" s="25" t="s">
        <v>288</v>
      </c>
      <c r="T78" s="25" t="s">
        <v>116</v>
      </c>
      <c r="U78" s="25" t="s">
        <v>285</v>
      </c>
      <c r="V78" s="25" t="s">
        <v>290</v>
      </c>
      <c r="W78" s="25" t="s">
        <v>285</v>
      </c>
      <c r="X78" s="25" t="s">
        <v>285</v>
      </c>
      <c r="Y78" s="25" t="s">
        <v>285</v>
      </c>
      <c r="Z78" s="154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2</v>
      </c>
    </row>
    <row r="79" spans="1:65">
      <c r="A79" s="29"/>
      <c r="B79" s="18">
        <v>1</v>
      </c>
      <c r="C79" s="14">
        <v>1</v>
      </c>
      <c r="D79" s="219">
        <v>20</v>
      </c>
      <c r="E79" s="219">
        <v>26</v>
      </c>
      <c r="F79" s="212">
        <v>16</v>
      </c>
      <c r="G79" s="219">
        <v>23.2</v>
      </c>
      <c r="H79" s="219">
        <v>11</v>
      </c>
      <c r="I79" s="212">
        <v>15</v>
      </c>
      <c r="J79" s="212">
        <v>15.860000000000001</v>
      </c>
      <c r="K79" s="212">
        <v>16</v>
      </c>
      <c r="L79" s="212">
        <v>20</v>
      </c>
      <c r="M79" s="212">
        <v>16.23</v>
      </c>
      <c r="N79" s="212">
        <v>16</v>
      </c>
      <c r="O79" s="212">
        <v>19.8</v>
      </c>
      <c r="P79" s="212">
        <v>15</v>
      </c>
      <c r="Q79" s="212">
        <v>19</v>
      </c>
      <c r="R79" s="219">
        <v>10</v>
      </c>
      <c r="S79" s="212">
        <v>18</v>
      </c>
      <c r="T79" s="212">
        <v>14.4</v>
      </c>
      <c r="U79" s="212">
        <v>15.400000000000002</v>
      </c>
      <c r="V79" s="212">
        <v>17</v>
      </c>
      <c r="W79" s="219">
        <v>20</v>
      </c>
      <c r="X79" s="212">
        <v>18</v>
      </c>
      <c r="Y79" s="219">
        <v>20</v>
      </c>
      <c r="Z79" s="213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14"/>
      <c r="BF79" s="214"/>
      <c r="BG79" s="214"/>
      <c r="BH79" s="214"/>
      <c r="BI79" s="214"/>
      <c r="BJ79" s="214"/>
      <c r="BK79" s="214"/>
      <c r="BL79" s="214"/>
      <c r="BM79" s="215">
        <v>1</v>
      </c>
    </row>
    <row r="80" spans="1:65">
      <c r="A80" s="29"/>
      <c r="B80" s="19">
        <v>1</v>
      </c>
      <c r="C80" s="9">
        <v>2</v>
      </c>
      <c r="D80" s="220">
        <v>20</v>
      </c>
      <c r="E80" s="220">
        <v>27</v>
      </c>
      <c r="F80" s="216">
        <v>17</v>
      </c>
      <c r="G80" s="220">
        <v>24.1</v>
      </c>
      <c r="H80" s="220">
        <v>12</v>
      </c>
      <c r="I80" s="216">
        <v>15</v>
      </c>
      <c r="J80" s="216">
        <v>16</v>
      </c>
      <c r="K80" s="216">
        <v>16</v>
      </c>
      <c r="L80" s="216">
        <v>20</v>
      </c>
      <c r="M80" s="216">
        <v>16.13</v>
      </c>
      <c r="N80" s="216">
        <v>16</v>
      </c>
      <c r="O80" s="216">
        <v>19.399999999999999</v>
      </c>
      <c r="P80" s="216">
        <v>15</v>
      </c>
      <c r="Q80" s="216">
        <v>17</v>
      </c>
      <c r="R80" s="220">
        <v>10</v>
      </c>
      <c r="S80" s="216">
        <v>18</v>
      </c>
      <c r="T80" s="216">
        <v>14</v>
      </c>
      <c r="U80" s="216">
        <v>15.5</v>
      </c>
      <c r="V80" s="216">
        <v>19</v>
      </c>
      <c r="W80" s="220">
        <v>20</v>
      </c>
      <c r="X80" s="216">
        <v>17</v>
      </c>
      <c r="Y80" s="220">
        <v>20</v>
      </c>
      <c r="Z80" s="213"/>
      <c r="AA80" s="214"/>
      <c r="AB80" s="214"/>
      <c r="AC80" s="214"/>
      <c r="AD80" s="214"/>
      <c r="AE80" s="214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  <c r="BI80" s="214"/>
      <c r="BJ80" s="214"/>
      <c r="BK80" s="214"/>
      <c r="BL80" s="214"/>
      <c r="BM80" s="215">
        <v>21</v>
      </c>
    </row>
    <row r="81" spans="1:65">
      <c r="A81" s="29"/>
      <c r="B81" s="19">
        <v>1</v>
      </c>
      <c r="C81" s="9">
        <v>3</v>
      </c>
      <c r="D81" s="220">
        <v>20</v>
      </c>
      <c r="E81" s="220">
        <v>27</v>
      </c>
      <c r="F81" s="216">
        <v>17</v>
      </c>
      <c r="G81" s="220">
        <v>22.6</v>
      </c>
      <c r="H81" s="220">
        <v>11</v>
      </c>
      <c r="I81" s="216">
        <v>15</v>
      </c>
      <c r="J81" s="216">
        <v>15.840000000000002</v>
      </c>
      <c r="K81" s="216">
        <v>16</v>
      </c>
      <c r="L81" s="216">
        <v>19</v>
      </c>
      <c r="M81" s="216">
        <v>16.12</v>
      </c>
      <c r="N81" s="216">
        <v>16</v>
      </c>
      <c r="O81" s="216">
        <v>19.8</v>
      </c>
      <c r="P81" s="216">
        <v>15</v>
      </c>
      <c r="Q81" s="216">
        <v>17</v>
      </c>
      <c r="R81" s="220">
        <v>10</v>
      </c>
      <c r="S81" s="216">
        <v>18</v>
      </c>
      <c r="T81" s="216">
        <v>14.4</v>
      </c>
      <c r="U81" s="216">
        <v>15.400000000000002</v>
      </c>
      <c r="V81" s="216">
        <v>18</v>
      </c>
      <c r="W81" s="220">
        <v>20</v>
      </c>
      <c r="X81" s="216">
        <v>17</v>
      </c>
      <c r="Y81" s="220">
        <v>20</v>
      </c>
      <c r="Z81" s="213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  <c r="BI81" s="214"/>
      <c r="BJ81" s="214"/>
      <c r="BK81" s="214"/>
      <c r="BL81" s="214"/>
      <c r="BM81" s="215">
        <v>16</v>
      </c>
    </row>
    <row r="82" spans="1:65">
      <c r="A82" s="29"/>
      <c r="B82" s="19">
        <v>1</v>
      </c>
      <c r="C82" s="9">
        <v>4</v>
      </c>
      <c r="D82" s="220">
        <v>20</v>
      </c>
      <c r="E82" s="220">
        <v>27</v>
      </c>
      <c r="F82" s="216">
        <v>16</v>
      </c>
      <c r="G82" s="220">
        <v>23.1</v>
      </c>
      <c r="H82" s="220">
        <v>12</v>
      </c>
      <c r="I82" s="216">
        <v>15</v>
      </c>
      <c r="J82" s="216">
        <v>15.720000000000002</v>
      </c>
      <c r="K82" s="216">
        <v>16</v>
      </c>
      <c r="L82" s="216">
        <v>19</v>
      </c>
      <c r="M82" s="216">
        <v>16.22</v>
      </c>
      <c r="N82" s="216">
        <v>16</v>
      </c>
      <c r="O82" s="216">
        <v>20.7</v>
      </c>
      <c r="P82" s="216">
        <v>15</v>
      </c>
      <c r="Q82" s="216">
        <v>16</v>
      </c>
      <c r="R82" s="220">
        <v>10</v>
      </c>
      <c r="S82" s="216">
        <v>18</v>
      </c>
      <c r="T82" s="216">
        <v>14.8</v>
      </c>
      <c r="U82" s="216">
        <v>15.400000000000002</v>
      </c>
      <c r="V82" s="216">
        <v>18</v>
      </c>
      <c r="W82" s="220">
        <v>20</v>
      </c>
      <c r="X82" s="216">
        <v>17</v>
      </c>
      <c r="Y82" s="220">
        <v>20</v>
      </c>
      <c r="Z82" s="213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  <c r="BI82" s="214"/>
      <c r="BJ82" s="214"/>
      <c r="BK82" s="214"/>
      <c r="BL82" s="214"/>
      <c r="BM82" s="215">
        <v>16.672777777777775</v>
      </c>
    </row>
    <row r="83" spans="1:65">
      <c r="A83" s="29"/>
      <c r="B83" s="19">
        <v>1</v>
      </c>
      <c r="C83" s="9">
        <v>5</v>
      </c>
      <c r="D83" s="220">
        <v>20</v>
      </c>
      <c r="E83" s="220">
        <v>26</v>
      </c>
      <c r="F83" s="216">
        <v>16</v>
      </c>
      <c r="G83" s="220">
        <v>23.4</v>
      </c>
      <c r="H83" s="220">
        <v>12</v>
      </c>
      <c r="I83" s="216">
        <v>15</v>
      </c>
      <c r="J83" s="216">
        <v>15.979999999999999</v>
      </c>
      <c r="K83" s="221">
        <v>20</v>
      </c>
      <c r="L83" s="216">
        <v>19</v>
      </c>
      <c r="M83" s="216">
        <v>16.21</v>
      </c>
      <c r="N83" s="216">
        <v>16</v>
      </c>
      <c r="O83" s="216">
        <v>18.100000000000001</v>
      </c>
      <c r="P83" s="216">
        <v>16</v>
      </c>
      <c r="Q83" s="216">
        <v>16</v>
      </c>
      <c r="R83" s="220">
        <v>20</v>
      </c>
      <c r="S83" s="216">
        <v>19</v>
      </c>
      <c r="T83" s="216">
        <v>15.2</v>
      </c>
      <c r="U83" s="216">
        <v>16.100000000000001</v>
      </c>
      <c r="V83" s="216">
        <v>18</v>
      </c>
      <c r="W83" s="220">
        <v>20</v>
      </c>
      <c r="X83" s="216">
        <v>17</v>
      </c>
      <c r="Y83" s="220">
        <v>20</v>
      </c>
      <c r="Z83" s="213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14"/>
      <c r="BF83" s="214"/>
      <c r="BG83" s="214"/>
      <c r="BH83" s="214"/>
      <c r="BI83" s="214"/>
      <c r="BJ83" s="214"/>
      <c r="BK83" s="214"/>
      <c r="BL83" s="214"/>
      <c r="BM83" s="215">
        <v>19</v>
      </c>
    </row>
    <row r="84" spans="1:65">
      <c r="A84" s="29"/>
      <c r="B84" s="19">
        <v>1</v>
      </c>
      <c r="C84" s="9">
        <v>6</v>
      </c>
      <c r="D84" s="220">
        <v>20</v>
      </c>
      <c r="E84" s="220">
        <v>26</v>
      </c>
      <c r="F84" s="216">
        <v>17</v>
      </c>
      <c r="G84" s="220">
        <v>23.7</v>
      </c>
      <c r="H84" s="220">
        <v>12</v>
      </c>
      <c r="I84" s="216">
        <v>15</v>
      </c>
      <c r="J84" s="216">
        <v>15.639999999999999</v>
      </c>
      <c r="K84" s="216">
        <v>16</v>
      </c>
      <c r="L84" s="216">
        <v>19</v>
      </c>
      <c r="M84" s="216">
        <v>16.100000000000001</v>
      </c>
      <c r="N84" s="216">
        <v>16</v>
      </c>
      <c r="O84" s="216">
        <v>20.2</v>
      </c>
      <c r="P84" s="216">
        <v>15</v>
      </c>
      <c r="Q84" s="216">
        <v>15</v>
      </c>
      <c r="R84" s="220">
        <v>10</v>
      </c>
      <c r="S84" s="216">
        <v>19</v>
      </c>
      <c r="T84" s="216">
        <v>14.7</v>
      </c>
      <c r="U84" s="216">
        <v>16.2</v>
      </c>
      <c r="V84" s="216">
        <v>18</v>
      </c>
      <c r="W84" s="220">
        <v>20</v>
      </c>
      <c r="X84" s="216">
        <v>17</v>
      </c>
      <c r="Y84" s="220">
        <v>20</v>
      </c>
      <c r="Z84" s="213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  <c r="AT84" s="214"/>
      <c r="AU84" s="214"/>
      <c r="AV84" s="214"/>
      <c r="AW84" s="214"/>
      <c r="AX84" s="214"/>
      <c r="AY84" s="214"/>
      <c r="AZ84" s="214"/>
      <c r="BA84" s="214"/>
      <c r="BB84" s="214"/>
      <c r="BC84" s="214"/>
      <c r="BD84" s="214"/>
      <c r="BE84" s="214"/>
      <c r="BF84" s="214"/>
      <c r="BG84" s="214"/>
      <c r="BH84" s="214"/>
      <c r="BI84" s="214"/>
      <c r="BJ84" s="214"/>
      <c r="BK84" s="214"/>
      <c r="BL84" s="214"/>
      <c r="BM84" s="217"/>
    </row>
    <row r="85" spans="1:65">
      <c r="A85" s="29"/>
      <c r="B85" s="20" t="s">
        <v>268</v>
      </c>
      <c r="C85" s="12"/>
      <c r="D85" s="218">
        <v>20</v>
      </c>
      <c r="E85" s="218">
        <v>26.5</v>
      </c>
      <c r="F85" s="218">
        <v>16.5</v>
      </c>
      <c r="G85" s="218">
        <v>23.349999999999998</v>
      </c>
      <c r="H85" s="218">
        <v>11.666666666666666</v>
      </c>
      <c r="I85" s="218">
        <v>15</v>
      </c>
      <c r="J85" s="218">
        <v>15.840000000000002</v>
      </c>
      <c r="K85" s="218">
        <v>16.666666666666668</v>
      </c>
      <c r="L85" s="218">
        <v>19.333333333333332</v>
      </c>
      <c r="M85" s="218">
        <v>16.168333333333333</v>
      </c>
      <c r="N85" s="218">
        <v>16</v>
      </c>
      <c r="O85" s="218">
        <v>19.666666666666668</v>
      </c>
      <c r="P85" s="218">
        <v>15.166666666666666</v>
      </c>
      <c r="Q85" s="218">
        <v>16.666666666666668</v>
      </c>
      <c r="R85" s="218">
        <v>11.666666666666666</v>
      </c>
      <c r="S85" s="218">
        <v>18.333333333333332</v>
      </c>
      <c r="T85" s="218">
        <v>14.583333333333334</v>
      </c>
      <c r="U85" s="218">
        <v>15.66666666666667</v>
      </c>
      <c r="V85" s="218">
        <v>18</v>
      </c>
      <c r="W85" s="218">
        <v>20</v>
      </c>
      <c r="X85" s="218">
        <v>17.166666666666668</v>
      </c>
      <c r="Y85" s="218">
        <v>20</v>
      </c>
      <c r="Z85" s="213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14"/>
      <c r="BF85" s="214"/>
      <c r="BG85" s="214"/>
      <c r="BH85" s="214"/>
      <c r="BI85" s="214"/>
      <c r="BJ85" s="214"/>
      <c r="BK85" s="214"/>
      <c r="BL85" s="214"/>
      <c r="BM85" s="217"/>
    </row>
    <row r="86" spans="1:65">
      <c r="A86" s="29"/>
      <c r="B86" s="3" t="s">
        <v>269</v>
      </c>
      <c r="C86" s="28"/>
      <c r="D86" s="216">
        <v>20</v>
      </c>
      <c r="E86" s="216">
        <v>26.5</v>
      </c>
      <c r="F86" s="216">
        <v>16.5</v>
      </c>
      <c r="G86" s="216">
        <v>23.299999999999997</v>
      </c>
      <c r="H86" s="216">
        <v>12</v>
      </c>
      <c r="I86" s="216">
        <v>15</v>
      </c>
      <c r="J86" s="216">
        <v>15.850000000000001</v>
      </c>
      <c r="K86" s="216">
        <v>16</v>
      </c>
      <c r="L86" s="216">
        <v>19</v>
      </c>
      <c r="M86" s="216">
        <v>16.170000000000002</v>
      </c>
      <c r="N86" s="216">
        <v>16</v>
      </c>
      <c r="O86" s="216">
        <v>19.8</v>
      </c>
      <c r="P86" s="216">
        <v>15</v>
      </c>
      <c r="Q86" s="216">
        <v>16.5</v>
      </c>
      <c r="R86" s="216">
        <v>10</v>
      </c>
      <c r="S86" s="216">
        <v>18</v>
      </c>
      <c r="T86" s="216">
        <v>14.55</v>
      </c>
      <c r="U86" s="216">
        <v>15.450000000000001</v>
      </c>
      <c r="V86" s="216">
        <v>18</v>
      </c>
      <c r="W86" s="216">
        <v>20</v>
      </c>
      <c r="X86" s="216">
        <v>17</v>
      </c>
      <c r="Y86" s="216">
        <v>20</v>
      </c>
      <c r="Z86" s="213"/>
      <c r="AA86" s="214"/>
      <c r="AB86" s="214"/>
      <c r="AC86" s="214"/>
      <c r="AD86" s="214"/>
      <c r="AE86" s="214"/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/>
      <c r="AY86" s="214"/>
      <c r="AZ86" s="214"/>
      <c r="BA86" s="214"/>
      <c r="BB86" s="214"/>
      <c r="BC86" s="214"/>
      <c r="BD86" s="214"/>
      <c r="BE86" s="214"/>
      <c r="BF86" s="214"/>
      <c r="BG86" s="214"/>
      <c r="BH86" s="214"/>
      <c r="BI86" s="214"/>
      <c r="BJ86" s="214"/>
      <c r="BK86" s="214"/>
      <c r="BL86" s="214"/>
      <c r="BM86" s="217"/>
    </row>
    <row r="87" spans="1:65">
      <c r="A87" s="29"/>
      <c r="B87" s="3" t="s">
        <v>270</v>
      </c>
      <c r="C87" s="28"/>
      <c r="D87" s="23">
        <v>0</v>
      </c>
      <c r="E87" s="23">
        <v>0.54772255750516607</v>
      </c>
      <c r="F87" s="23">
        <v>0.54772255750516607</v>
      </c>
      <c r="G87" s="23">
        <v>0.51672042731055234</v>
      </c>
      <c r="H87" s="23">
        <v>0.51639777949432231</v>
      </c>
      <c r="I87" s="23">
        <v>0</v>
      </c>
      <c r="J87" s="23">
        <v>0.1414213562373092</v>
      </c>
      <c r="K87" s="23">
        <v>1.6329931618554521</v>
      </c>
      <c r="L87" s="23">
        <v>0.5163977794943222</v>
      </c>
      <c r="M87" s="23">
        <v>5.7763887219149518E-2</v>
      </c>
      <c r="N87" s="23">
        <v>0</v>
      </c>
      <c r="O87" s="23">
        <v>0.88468450120179309</v>
      </c>
      <c r="P87" s="23">
        <v>0.40824829046386302</v>
      </c>
      <c r="Q87" s="23">
        <v>1.3662601021279466</v>
      </c>
      <c r="R87" s="23">
        <v>4.0824829046386313</v>
      </c>
      <c r="S87" s="23">
        <v>0.5163977794943222</v>
      </c>
      <c r="T87" s="23">
        <v>0.41190613817551502</v>
      </c>
      <c r="U87" s="23">
        <v>0.3777124126457404</v>
      </c>
      <c r="V87" s="23">
        <v>0.63245553203367588</v>
      </c>
      <c r="W87" s="23">
        <v>0</v>
      </c>
      <c r="X87" s="23">
        <v>0.40824829046386296</v>
      </c>
      <c r="Y87" s="23">
        <v>0</v>
      </c>
      <c r="Z87" s="154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87</v>
      </c>
      <c r="C88" s="28"/>
      <c r="D88" s="13">
        <v>0</v>
      </c>
      <c r="E88" s="13">
        <v>2.0668775754911928E-2</v>
      </c>
      <c r="F88" s="13">
        <v>3.3195306515464609E-2</v>
      </c>
      <c r="G88" s="13">
        <v>2.2129354488674622E-2</v>
      </c>
      <c r="H88" s="13">
        <v>4.4262666813799055E-2</v>
      </c>
      <c r="I88" s="13">
        <v>0</v>
      </c>
      <c r="J88" s="13">
        <v>8.9281159240725497E-3</v>
      </c>
      <c r="K88" s="13">
        <v>9.7979589711327114E-2</v>
      </c>
      <c r="L88" s="13">
        <v>2.6710229973844254E-2</v>
      </c>
      <c r="M88" s="13">
        <v>3.572655636685879E-3</v>
      </c>
      <c r="N88" s="13">
        <v>0</v>
      </c>
      <c r="O88" s="13">
        <v>4.4983957688226765E-2</v>
      </c>
      <c r="P88" s="13">
        <v>2.6917469700914045E-2</v>
      </c>
      <c r="Q88" s="13">
        <v>8.1975606127676792E-2</v>
      </c>
      <c r="R88" s="13">
        <v>0.34992710611188271</v>
      </c>
      <c r="S88" s="13">
        <v>2.8167151608781211E-2</v>
      </c>
      <c r="T88" s="13">
        <v>2.8244992332035316E-2</v>
      </c>
      <c r="U88" s="13">
        <v>2.410930293483449E-2</v>
      </c>
      <c r="V88" s="13">
        <v>3.5136418446315328E-2</v>
      </c>
      <c r="W88" s="13">
        <v>0</v>
      </c>
      <c r="X88" s="13">
        <v>2.3781453813428909E-2</v>
      </c>
      <c r="Y88" s="13">
        <v>0</v>
      </c>
      <c r="Z88" s="154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271</v>
      </c>
      <c r="C89" s="28"/>
      <c r="D89" s="13">
        <v>0.19956016127419973</v>
      </c>
      <c r="E89" s="13">
        <v>0.58941721368831468</v>
      </c>
      <c r="F89" s="13">
        <v>-1.0362866948785299E-2</v>
      </c>
      <c r="G89" s="13">
        <v>0.40048648828762801</v>
      </c>
      <c r="H89" s="13">
        <v>-0.30025657259005023</v>
      </c>
      <c r="I89" s="13">
        <v>-0.1003298790443502</v>
      </c>
      <c r="J89" s="13">
        <v>-4.9948352270833718E-2</v>
      </c>
      <c r="K89" s="13">
        <v>-3.6653227150018619E-4</v>
      </c>
      <c r="L89" s="13">
        <v>0.15957482256505973</v>
      </c>
      <c r="M89" s="13">
        <v>-3.0255572956582433E-2</v>
      </c>
      <c r="N89" s="13">
        <v>-4.0351870980640303E-2</v>
      </c>
      <c r="O89" s="13">
        <v>0.17956749191962973</v>
      </c>
      <c r="P89" s="13">
        <v>-9.033354436706531E-2</v>
      </c>
      <c r="Q89" s="13">
        <v>-3.6653227150018619E-4</v>
      </c>
      <c r="R89" s="13">
        <v>-0.30025657259005023</v>
      </c>
      <c r="S89" s="13">
        <v>9.9596814501349717E-2</v>
      </c>
      <c r="T89" s="13">
        <v>-0.12532071573756265</v>
      </c>
      <c r="U89" s="13">
        <v>-6.0344540335210084E-2</v>
      </c>
      <c r="V89" s="13">
        <v>7.9604145146779715E-2</v>
      </c>
      <c r="W89" s="13">
        <v>0.19956016127419973</v>
      </c>
      <c r="X89" s="13">
        <v>2.9622471760354818E-2</v>
      </c>
      <c r="Y89" s="13">
        <v>0.19956016127419973</v>
      </c>
      <c r="Z89" s="154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272</v>
      </c>
      <c r="C90" s="46"/>
      <c r="D90" s="44" t="s">
        <v>273</v>
      </c>
      <c r="E90" s="44">
        <v>4.72</v>
      </c>
      <c r="F90" s="44">
        <v>0.04</v>
      </c>
      <c r="G90" s="44">
        <v>3.22</v>
      </c>
      <c r="H90" s="44">
        <v>2.34</v>
      </c>
      <c r="I90" s="44">
        <v>0.75</v>
      </c>
      <c r="J90" s="44">
        <v>0.35</v>
      </c>
      <c r="K90" s="44">
        <v>0.04</v>
      </c>
      <c r="L90" s="44">
        <v>1.31</v>
      </c>
      <c r="M90" s="44">
        <v>0.2</v>
      </c>
      <c r="N90" s="44">
        <v>0.28000000000000003</v>
      </c>
      <c r="O90" s="44">
        <v>1.47</v>
      </c>
      <c r="P90" s="44">
        <v>0.67</v>
      </c>
      <c r="Q90" s="44">
        <v>0.04</v>
      </c>
      <c r="R90" s="44" t="s">
        <v>273</v>
      </c>
      <c r="S90" s="44">
        <v>0.83</v>
      </c>
      <c r="T90" s="44">
        <v>0.95</v>
      </c>
      <c r="U90" s="44">
        <v>0.44</v>
      </c>
      <c r="V90" s="44">
        <v>0.67</v>
      </c>
      <c r="W90" s="44" t="s">
        <v>273</v>
      </c>
      <c r="X90" s="44">
        <v>0.28000000000000003</v>
      </c>
      <c r="Y90" s="44" t="s">
        <v>273</v>
      </c>
      <c r="Z90" s="154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 t="s">
        <v>294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BM91" s="55"/>
    </row>
    <row r="92" spans="1:65">
      <c r="BM92" s="55"/>
    </row>
    <row r="93" spans="1:65" ht="15">
      <c r="B93" s="8" t="s">
        <v>489</v>
      </c>
      <c r="BM93" s="27" t="s">
        <v>67</v>
      </c>
    </row>
    <row r="94" spans="1:65" ht="15">
      <c r="A94" s="24" t="s">
        <v>13</v>
      </c>
      <c r="B94" s="18" t="s">
        <v>111</v>
      </c>
      <c r="C94" s="15" t="s">
        <v>112</v>
      </c>
      <c r="D94" s="16" t="s">
        <v>227</v>
      </c>
      <c r="E94" s="17" t="s">
        <v>227</v>
      </c>
      <c r="F94" s="17" t="s">
        <v>227</v>
      </c>
      <c r="G94" s="17" t="s">
        <v>227</v>
      </c>
      <c r="H94" s="17" t="s">
        <v>227</v>
      </c>
      <c r="I94" s="17" t="s">
        <v>227</v>
      </c>
      <c r="J94" s="17" t="s">
        <v>227</v>
      </c>
      <c r="K94" s="17" t="s">
        <v>227</v>
      </c>
      <c r="L94" s="17" t="s">
        <v>227</v>
      </c>
      <c r="M94" s="17" t="s">
        <v>227</v>
      </c>
      <c r="N94" s="17" t="s">
        <v>227</v>
      </c>
      <c r="O94" s="17" t="s">
        <v>227</v>
      </c>
      <c r="P94" s="17" t="s">
        <v>227</v>
      </c>
      <c r="Q94" s="17" t="s">
        <v>227</v>
      </c>
      <c r="R94" s="17" t="s">
        <v>227</v>
      </c>
      <c r="S94" s="17" t="s">
        <v>227</v>
      </c>
      <c r="T94" s="17" t="s">
        <v>227</v>
      </c>
      <c r="U94" s="17" t="s">
        <v>227</v>
      </c>
      <c r="V94" s="17" t="s">
        <v>227</v>
      </c>
      <c r="W94" s="154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228</v>
      </c>
      <c r="C95" s="9" t="s">
        <v>228</v>
      </c>
      <c r="D95" s="152" t="s">
        <v>230</v>
      </c>
      <c r="E95" s="153" t="s">
        <v>232</v>
      </c>
      <c r="F95" s="153" t="s">
        <v>233</v>
      </c>
      <c r="G95" s="153" t="s">
        <v>235</v>
      </c>
      <c r="H95" s="153" t="s">
        <v>236</v>
      </c>
      <c r="I95" s="153" t="s">
        <v>238</v>
      </c>
      <c r="J95" s="153" t="s">
        <v>239</v>
      </c>
      <c r="K95" s="153" t="s">
        <v>241</v>
      </c>
      <c r="L95" s="153" t="s">
        <v>242</v>
      </c>
      <c r="M95" s="153" t="s">
        <v>243</v>
      </c>
      <c r="N95" s="153" t="s">
        <v>244</v>
      </c>
      <c r="O95" s="153" t="s">
        <v>245</v>
      </c>
      <c r="P95" s="153" t="s">
        <v>247</v>
      </c>
      <c r="Q95" s="153" t="s">
        <v>248</v>
      </c>
      <c r="R95" s="153" t="s">
        <v>249</v>
      </c>
      <c r="S95" s="153" t="s">
        <v>250</v>
      </c>
      <c r="T95" s="153" t="s">
        <v>258</v>
      </c>
      <c r="U95" s="153" t="s">
        <v>259</v>
      </c>
      <c r="V95" s="153" t="s">
        <v>260</v>
      </c>
      <c r="W95" s="154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275</v>
      </c>
      <c r="E96" s="11" t="s">
        <v>277</v>
      </c>
      <c r="F96" s="11" t="s">
        <v>277</v>
      </c>
      <c r="G96" s="11" t="s">
        <v>278</v>
      </c>
      <c r="H96" s="11" t="s">
        <v>275</v>
      </c>
      <c r="I96" s="11" t="s">
        <v>278</v>
      </c>
      <c r="J96" s="11" t="s">
        <v>275</v>
      </c>
      <c r="K96" s="11" t="s">
        <v>275</v>
      </c>
      <c r="L96" s="11" t="s">
        <v>278</v>
      </c>
      <c r="M96" s="11" t="s">
        <v>275</v>
      </c>
      <c r="N96" s="11" t="s">
        <v>275</v>
      </c>
      <c r="O96" s="11" t="s">
        <v>278</v>
      </c>
      <c r="P96" s="11" t="s">
        <v>275</v>
      </c>
      <c r="Q96" s="11" t="s">
        <v>275</v>
      </c>
      <c r="R96" s="11" t="s">
        <v>275</v>
      </c>
      <c r="S96" s="11" t="s">
        <v>278</v>
      </c>
      <c r="T96" s="11" t="s">
        <v>275</v>
      </c>
      <c r="U96" s="11" t="s">
        <v>278</v>
      </c>
      <c r="V96" s="11" t="s">
        <v>275</v>
      </c>
      <c r="W96" s="154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 t="s">
        <v>285</v>
      </c>
      <c r="E97" s="25" t="s">
        <v>285</v>
      </c>
      <c r="F97" s="25" t="s">
        <v>287</v>
      </c>
      <c r="G97" s="25" t="s">
        <v>287</v>
      </c>
      <c r="H97" s="25" t="s">
        <v>117</v>
      </c>
      <c r="I97" s="25" t="s">
        <v>287</v>
      </c>
      <c r="J97" s="25" t="s">
        <v>285</v>
      </c>
      <c r="K97" s="25" t="s">
        <v>117</v>
      </c>
      <c r="L97" s="25" t="s">
        <v>288</v>
      </c>
      <c r="M97" s="25" t="s">
        <v>287</v>
      </c>
      <c r="N97" s="25" t="s">
        <v>288</v>
      </c>
      <c r="O97" s="25" t="s">
        <v>285</v>
      </c>
      <c r="P97" s="25" t="s">
        <v>287</v>
      </c>
      <c r="Q97" s="25" t="s">
        <v>289</v>
      </c>
      <c r="R97" s="25" t="s">
        <v>285</v>
      </c>
      <c r="S97" s="25" t="s">
        <v>288</v>
      </c>
      <c r="T97" s="25" t="s">
        <v>285</v>
      </c>
      <c r="U97" s="25" t="s">
        <v>285</v>
      </c>
      <c r="V97" s="25" t="s">
        <v>285</v>
      </c>
      <c r="W97" s="154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0.17</v>
      </c>
      <c r="E98" s="148" t="s">
        <v>105</v>
      </c>
      <c r="F98" s="148" t="s">
        <v>291</v>
      </c>
      <c r="G98" s="148">
        <v>0.3</v>
      </c>
      <c r="H98" s="148">
        <v>0.1</v>
      </c>
      <c r="I98" s="148" t="s">
        <v>103</v>
      </c>
      <c r="J98" s="21">
        <v>0.19</v>
      </c>
      <c r="K98" s="21">
        <v>0.23</v>
      </c>
      <c r="L98" s="148" t="s">
        <v>291</v>
      </c>
      <c r="M98" s="148">
        <v>0.27789999999999998</v>
      </c>
      <c r="N98" s="21">
        <v>0.2</v>
      </c>
      <c r="O98" s="148">
        <v>0.3</v>
      </c>
      <c r="P98" s="148">
        <v>0.2</v>
      </c>
      <c r="Q98" s="148">
        <v>0.2</v>
      </c>
      <c r="R98" s="21">
        <v>0.21</v>
      </c>
      <c r="S98" s="148" t="s">
        <v>291</v>
      </c>
      <c r="T98" s="21">
        <v>0.18</v>
      </c>
      <c r="U98" s="21">
        <v>0.19</v>
      </c>
      <c r="V98" s="21">
        <v>0.19</v>
      </c>
      <c r="W98" s="154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0.16</v>
      </c>
      <c r="E99" s="149" t="s">
        <v>105</v>
      </c>
      <c r="F99" s="149" t="s">
        <v>291</v>
      </c>
      <c r="G99" s="149">
        <v>0.3</v>
      </c>
      <c r="H99" s="149">
        <v>0.1</v>
      </c>
      <c r="I99" s="149" t="s">
        <v>103</v>
      </c>
      <c r="J99" s="11">
        <v>0.2</v>
      </c>
      <c r="K99" s="11">
        <v>0.21</v>
      </c>
      <c r="L99" s="149" t="s">
        <v>291</v>
      </c>
      <c r="M99" s="149">
        <v>0.26529999999999998</v>
      </c>
      <c r="N99" s="11">
        <v>0.19</v>
      </c>
      <c r="O99" s="149">
        <v>0.2</v>
      </c>
      <c r="P99" s="149">
        <v>0.2</v>
      </c>
      <c r="Q99" s="149">
        <v>0.2</v>
      </c>
      <c r="R99" s="11">
        <v>0.2</v>
      </c>
      <c r="S99" s="149" t="s">
        <v>291</v>
      </c>
      <c r="T99" s="11">
        <v>0.16</v>
      </c>
      <c r="U99" s="11">
        <v>0.2</v>
      </c>
      <c r="V99" s="11">
        <v>0.17</v>
      </c>
      <c r="W99" s="154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22</v>
      </c>
    </row>
    <row r="100" spans="1:65">
      <c r="A100" s="29"/>
      <c r="B100" s="19">
        <v>1</v>
      </c>
      <c r="C100" s="9">
        <v>3</v>
      </c>
      <c r="D100" s="11">
        <v>0.19</v>
      </c>
      <c r="E100" s="149" t="s">
        <v>105</v>
      </c>
      <c r="F100" s="149" t="s">
        <v>291</v>
      </c>
      <c r="G100" s="149">
        <v>0.2</v>
      </c>
      <c r="H100" s="149">
        <v>0.1</v>
      </c>
      <c r="I100" s="149" t="s">
        <v>103</v>
      </c>
      <c r="J100" s="11">
        <v>0.18</v>
      </c>
      <c r="K100" s="11">
        <v>0.23</v>
      </c>
      <c r="L100" s="149" t="s">
        <v>291</v>
      </c>
      <c r="M100" s="149">
        <v>0.27100000000000002</v>
      </c>
      <c r="N100" s="11">
        <v>0.2</v>
      </c>
      <c r="O100" s="149">
        <v>0.3</v>
      </c>
      <c r="P100" s="149">
        <v>0.2</v>
      </c>
      <c r="Q100" s="149">
        <v>0.2</v>
      </c>
      <c r="R100" s="11">
        <v>0.21</v>
      </c>
      <c r="S100" s="149" t="s">
        <v>291</v>
      </c>
      <c r="T100" s="11">
        <v>0.18</v>
      </c>
      <c r="U100" s="11">
        <v>0.2</v>
      </c>
      <c r="V100" s="11">
        <v>0.17</v>
      </c>
      <c r="W100" s="154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0.18</v>
      </c>
      <c r="E101" s="149" t="s">
        <v>105</v>
      </c>
      <c r="F101" s="149" t="s">
        <v>291</v>
      </c>
      <c r="G101" s="149">
        <v>0.2</v>
      </c>
      <c r="H101" s="149">
        <v>0.1</v>
      </c>
      <c r="I101" s="149" t="s">
        <v>103</v>
      </c>
      <c r="J101" s="11">
        <v>0.2</v>
      </c>
      <c r="K101" s="11">
        <v>0.22</v>
      </c>
      <c r="L101" s="149" t="s">
        <v>291</v>
      </c>
      <c r="M101" s="149">
        <v>0.26900000000000002</v>
      </c>
      <c r="N101" s="11">
        <v>0.2</v>
      </c>
      <c r="O101" s="149">
        <v>0.2</v>
      </c>
      <c r="P101" s="149">
        <v>0.2</v>
      </c>
      <c r="Q101" s="149">
        <v>0.2</v>
      </c>
      <c r="R101" s="11">
        <v>0.22</v>
      </c>
      <c r="S101" s="149" t="s">
        <v>291</v>
      </c>
      <c r="T101" s="11">
        <v>0.19</v>
      </c>
      <c r="U101" s="11">
        <v>0.21</v>
      </c>
      <c r="V101" s="11">
        <v>0.18</v>
      </c>
      <c r="W101" s="154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0.19312500000000002</v>
      </c>
    </row>
    <row r="102" spans="1:65">
      <c r="A102" s="29"/>
      <c r="B102" s="19">
        <v>1</v>
      </c>
      <c r="C102" s="9">
        <v>5</v>
      </c>
      <c r="D102" s="11">
        <v>0.2</v>
      </c>
      <c r="E102" s="149" t="s">
        <v>105</v>
      </c>
      <c r="F102" s="149" t="s">
        <v>291</v>
      </c>
      <c r="G102" s="149">
        <v>0.3</v>
      </c>
      <c r="H102" s="149">
        <v>0.1</v>
      </c>
      <c r="I102" s="149" t="s">
        <v>103</v>
      </c>
      <c r="J102" s="11">
        <v>0.17</v>
      </c>
      <c r="K102" s="11">
        <v>0.21</v>
      </c>
      <c r="L102" s="149" t="s">
        <v>291</v>
      </c>
      <c r="M102" s="149">
        <v>0.26400000000000001</v>
      </c>
      <c r="N102" s="11">
        <v>0.18</v>
      </c>
      <c r="O102" s="149">
        <v>0.2</v>
      </c>
      <c r="P102" s="149">
        <v>0.2</v>
      </c>
      <c r="Q102" s="149">
        <v>0.2</v>
      </c>
      <c r="R102" s="11">
        <v>0.22</v>
      </c>
      <c r="S102" s="149" t="s">
        <v>291</v>
      </c>
      <c r="T102" s="11">
        <v>0.19</v>
      </c>
      <c r="U102" s="11">
        <v>0.19</v>
      </c>
      <c r="V102" s="11">
        <v>0.16</v>
      </c>
      <c r="W102" s="154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20</v>
      </c>
    </row>
    <row r="103" spans="1:65">
      <c r="A103" s="29"/>
      <c r="B103" s="19">
        <v>1</v>
      </c>
      <c r="C103" s="9">
        <v>6</v>
      </c>
      <c r="D103" s="11">
        <v>0.19</v>
      </c>
      <c r="E103" s="149" t="s">
        <v>105</v>
      </c>
      <c r="F103" s="149" t="s">
        <v>291</v>
      </c>
      <c r="G103" s="149">
        <v>0.3</v>
      </c>
      <c r="H103" s="149">
        <v>0.1</v>
      </c>
      <c r="I103" s="149" t="s">
        <v>103</v>
      </c>
      <c r="J103" s="11">
        <v>0.17</v>
      </c>
      <c r="K103" s="11">
        <v>0.19</v>
      </c>
      <c r="L103" s="149" t="s">
        <v>291</v>
      </c>
      <c r="M103" s="149">
        <v>0.27400000000000002</v>
      </c>
      <c r="N103" s="11">
        <v>0.21</v>
      </c>
      <c r="O103" s="149">
        <v>0.2</v>
      </c>
      <c r="P103" s="149">
        <v>0.2</v>
      </c>
      <c r="Q103" s="149">
        <v>0.2</v>
      </c>
      <c r="R103" s="11">
        <v>0.22</v>
      </c>
      <c r="S103" s="149" t="s">
        <v>291</v>
      </c>
      <c r="T103" s="11">
        <v>0.19</v>
      </c>
      <c r="U103" s="11">
        <v>0.18</v>
      </c>
      <c r="V103" s="11">
        <v>0.19</v>
      </c>
      <c r="W103" s="154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20" t="s">
        <v>268</v>
      </c>
      <c r="C104" s="12"/>
      <c r="D104" s="22">
        <v>0.18166666666666664</v>
      </c>
      <c r="E104" s="22" t="s">
        <v>676</v>
      </c>
      <c r="F104" s="22" t="s">
        <v>676</v>
      </c>
      <c r="G104" s="22">
        <v>0.26666666666666666</v>
      </c>
      <c r="H104" s="22">
        <v>9.9999999999999992E-2</v>
      </c>
      <c r="I104" s="22" t="s">
        <v>676</v>
      </c>
      <c r="J104" s="22">
        <v>0.18500000000000003</v>
      </c>
      <c r="K104" s="22">
        <v>0.215</v>
      </c>
      <c r="L104" s="22" t="s">
        <v>676</v>
      </c>
      <c r="M104" s="22">
        <v>0.2702</v>
      </c>
      <c r="N104" s="22">
        <v>0.19666666666666666</v>
      </c>
      <c r="O104" s="22">
        <v>0.23333333333333331</v>
      </c>
      <c r="P104" s="22">
        <v>0.19999999999999998</v>
      </c>
      <c r="Q104" s="22">
        <v>0.19999999999999998</v>
      </c>
      <c r="R104" s="22">
        <v>0.21333333333333335</v>
      </c>
      <c r="S104" s="22" t="s">
        <v>676</v>
      </c>
      <c r="T104" s="22">
        <v>0.18166666666666664</v>
      </c>
      <c r="U104" s="22">
        <v>0.19499999999999998</v>
      </c>
      <c r="V104" s="22">
        <v>0.17666666666666667</v>
      </c>
      <c r="W104" s="154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269</v>
      </c>
      <c r="C105" s="28"/>
      <c r="D105" s="11">
        <v>0.185</v>
      </c>
      <c r="E105" s="11" t="s">
        <v>676</v>
      </c>
      <c r="F105" s="11" t="s">
        <v>676</v>
      </c>
      <c r="G105" s="11">
        <v>0.3</v>
      </c>
      <c r="H105" s="11">
        <v>0.1</v>
      </c>
      <c r="I105" s="11" t="s">
        <v>676</v>
      </c>
      <c r="J105" s="11">
        <v>0.185</v>
      </c>
      <c r="K105" s="11">
        <v>0.215</v>
      </c>
      <c r="L105" s="11" t="s">
        <v>676</v>
      </c>
      <c r="M105" s="11">
        <v>0.27</v>
      </c>
      <c r="N105" s="11">
        <v>0.2</v>
      </c>
      <c r="O105" s="11">
        <v>0.2</v>
      </c>
      <c r="P105" s="11">
        <v>0.2</v>
      </c>
      <c r="Q105" s="11">
        <v>0.2</v>
      </c>
      <c r="R105" s="11">
        <v>0.215</v>
      </c>
      <c r="S105" s="11" t="s">
        <v>676</v>
      </c>
      <c r="T105" s="11">
        <v>0.185</v>
      </c>
      <c r="U105" s="11">
        <v>0.19500000000000001</v>
      </c>
      <c r="V105" s="11">
        <v>0.17499999999999999</v>
      </c>
      <c r="W105" s="154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270</v>
      </c>
      <c r="C106" s="28"/>
      <c r="D106" s="23">
        <v>1.4719601443879746E-2</v>
      </c>
      <c r="E106" s="23" t="s">
        <v>676</v>
      </c>
      <c r="F106" s="23" t="s">
        <v>676</v>
      </c>
      <c r="G106" s="23">
        <v>5.1639777949431961E-2</v>
      </c>
      <c r="H106" s="23">
        <v>1.5202354861220293E-17</v>
      </c>
      <c r="I106" s="23" t="s">
        <v>676</v>
      </c>
      <c r="J106" s="23">
        <v>1.3784048752090222E-2</v>
      </c>
      <c r="K106" s="23">
        <v>1.5165750888103105E-2</v>
      </c>
      <c r="L106" s="23" t="s">
        <v>676</v>
      </c>
      <c r="M106" s="23">
        <v>5.2585169011804059E-3</v>
      </c>
      <c r="N106" s="23">
        <v>1.0327955589886448E-2</v>
      </c>
      <c r="O106" s="23">
        <v>5.1639777949432496E-2</v>
      </c>
      <c r="P106" s="23">
        <v>3.0404709722440586E-17</v>
      </c>
      <c r="Q106" s="23">
        <v>3.0404709722440586E-17</v>
      </c>
      <c r="R106" s="23">
        <v>8.1649658092772595E-3</v>
      </c>
      <c r="S106" s="23" t="s">
        <v>676</v>
      </c>
      <c r="T106" s="23">
        <v>1.1690451944500121E-2</v>
      </c>
      <c r="U106" s="23">
        <v>1.0488088481701517E-2</v>
      </c>
      <c r="V106" s="23">
        <v>1.2110601416389965E-2</v>
      </c>
      <c r="W106" s="205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56"/>
    </row>
    <row r="107" spans="1:65">
      <c r="A107" s="29"/>
      <c r="B107" s="3" t="s">
        <v>87</v>
      </c>
      <c r="C107" s="28"/>
      <c r="D107" s="13">
        <v>8.1025329048879352E-2</v>
      </c>
      <c r="E107" s="13" t="s">
        <v>676</v>
      </c>
      <c r="F107" s="13" t="s">
        <v>676</v>
      </c>
      <c r="G107" s="13">
        <v>0.19364916731036985</v>
      </c>
      <c r="H107" s="13">
        <v>1.5202354861220294E-16</v>
      </c>
      <c r="I107" s="13" t="s">
        <v>676</v>
      </c>
      <c r="J107" s="13">
        <v>7.4508371632920109E-2</v>
      </c>
      <c r="K107" s="13">
        <v>7.0538376223735377E-2</v>
      </c>
      <c r="L107" s="13" t="s">
        <v>676</v>
      </c>
      <c r="M107" s="13">
        <v>1.9461572543228743E-2</v>
      </c>
      <c r="N107" s="13">
        <v>5.2515028423151436E-2</v>
      </c>
      <c r="O107" s="13">
        <v>0.22131333406899642</v>
      </c>
      <c r="P107" s="13">
        <v>1.5202354861220294E-16</v>
      </c>
      <c r="Q107" s="13">
        <v>1.5202354861220294E-16</v>
      </c>
      <c r="R107" s="13">
        <v>3.8273277230987154E-2</v>
      </c>
      <c r="S107" s="13" t="s">
        <v>676</v>
      </c>
      <c r="T107" s="13">
        <v>6.4351111621101589E-2</v>
      </c>
      <c r="U107" s="13">
        <v>5.378506913693086E-2</v>
      </c>
      <c r="V107" s="13">
        <v>6.8550574055037533E-2</v>
      </c>
      <c r="W107" s="154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3" t="s">
        <v>271</v>
      </c>
      <c r="C108" s="28"/>
      <c r="D108" s="13">
        <v>-5.9331175836030425E-2</v>
      </c>
      <c r="E108" s="13" t="s">
        <v>676</v>
      </c>
      <c r="F108" s="13" t="s">
        <v>676</v>
      </c>
      <c r="G108" s="13">
        <v>0.38079827400215738</v>
      </c>
      <c r="H108" s="13">
        <v>-0.48220064724919098</v>
      </c>
      <c r="I108" s="13" t="s">
        <v>676</v>
      </c>
      <c r="J108" s="13">
        <v>-4.2071197411003181E-2</v>
      </c>
      <c r="K108" s="13">
        <v>0.11326860841423936</v>
      </c>
      <c r="L108" s="13" t="s">
        <v>676</v>
      </c>
      <c r="M108" s="13">
        <v>0.39909385113268603</v>
      </c>
      <c r="N108" s="13">
        <v>1.8338727076590899E-2</v>
      </c>
      <c r="O108" s="13">
        <v>0.20819848975188759</v>
      </c>
      <c r="P108" s="13">
        <v>3.5598705501618033E-2</v>
      </c>
      <c r="Q108" s="13">
        <v>3.5598705501618033E-2</v>
      </c>
      <c r="R108" s="13">
        <v>0.1046386192017259</v>
      </c>
      <c r="S108" s="13" t="s">
        <v>676</v>
      </c>
      <c r="T108" s="13">
        <v>-5.9331175836030425E-2</v>
      </c>
      <c r="U108" s="13">
        <v>9.7087378640774435E-3</v>
      </c>
      <c r="V108" s="13">
        <v>-8.5221143473570793E-2</v>
      </c>
      <c r="W108" s="154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29"/>
      <c r="B109" s="45" t="s">
        <v>272</v>
      </c>
      <c r="C109" s="46"/>
      <c r="D109" s="44">
        <v>0.64</v>
      </c>
      <c r="E109" s="44">
        <v>44.02</v>
      </c>
      <c r="F109" s="44">
        <v>0.67</v>
      </c>
      <c r="G109" s="44">
        <v>1</v>
      </c>
      <c r="H109" s="44" t="s">
        <v>273</v>
      </c>
      <c r="I109" s="44">
        <v>5.49</v>
      </c>
      <c r="J109" s="44">
        <v>0.57999999999999996</v>
      </c>
      <c r="K109" s="44">
        <v>0</v>
      </c>
      <c r="L109" s="44">
        <v>0.67</v>
      </c>
      <c r="M109" s="44">
        <v>1.06</v>
      </c>
      <c r="N109" s="44">
        <v>0.35</v>
      </c>
      <c r="O109" s="44" t="s">
        <v>273</v>
      </c>
      <c r="P109" s="44" t="s">
        <v>273</v>
      </c>
      <c r="Q109" s="44" t="s">
        <v>273</v>
      </c>
      <c r="R109" s="44">
        <v>0.03</v>
      </c>
      <c r="S109" s="44">
        <v>0.67</v>
      </c>
      <c r="T109" s="44">
        <v>0.64</v>
      </c>
      <c r="U109" s="44">
        <v>0.39</v>
      </c>
      <c r="V109" s="44">
        <v>0.74</v>
      </c>
      <c r="W109" s="154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0" t="s">
        <v>295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BM110" s="55"/>
    </row>
    <row r="111" spans="1:65">
      <c r="BM111" s="55"/>
    </row>
    <row r="112" spans="1:65" ht="15">
      <c r="B112" s="8" t="s">
        <v>490</v>
      </c>
      <c r="BM112" s="27" t="s">
        <v>274</v>
      </c>
    </row>
    <row r="113" spans="1:65" ht="15">
      <c r="A113" s="24" t="s">
        <v>16</v>
      </c>
      <c r="B113" s="18" t="s">
        <v>111</v>
      </c>
      <c r="C113" s="15" t="s">
        <v>112</v>
      </c>
      <c r="D113" s="16" t="s">
        <v>227</v>
      </c>
      <c r="E113" s="17" t="s">
        <v>227</v>
      </c>
      <c r="F113" s="17" t="s">
        <v>227</v>
      </c>
      <c r="G113" s="17" t="s">
        <v>227</v>
      </c>
      <c r="H113" s="17" t="s">
        <v>227</v>
      </c>
      <c r="I113" s="17" t="s">
        <v>227</v>
      </c>
      <c r="J113" s="17" t="s">
        <v>227</v>
      </c>
      <c r="K113" s="17" t="s">
        <v>227</v>
      </c>
      <c r="L113" s="17" t="s">
        <v>227</v>
      </c>
      <c r="M113" s="17" t="s">
        <v>227</v>
      </c>
      <c r="N113" s="17" t="s">
        <v>227</v>
      </c>
      <c r="O113" s="17" t="s">
        <v>227</v>
      </c>
      <c r="P113" s="17" t="s">
        <v>227</v>
      </c>
      <c r="Q113" s="17" t="s">
        <v>227</v>
      </c>
      <c r="R113" s="17" t="s">
        <v>227</v>
      </c>
      <c r="S113" s="17" t="s">
        <v>227</v>
      </c>
      <c r="T113" s="17" t="s">
        <v>227</v>
      </c>
      <c r="U113" s="17" t="s">
        <v>227</v>
      </c>
      <c r="V113" s="17" t="s">
        <v>227</v>
      </c>
      <c r="W113" s="17" t="s">
        <v>227</v>
      </c>
      <c r="X113" s="17" t="s">
        <v>227</v>
      </c>
      <c r="Y113" s="17" t="s">
        <v>227</v>
      </c>
      <c r="Z113" s="17" t="s">
        <v>227</v>
      </c>
      <c r="AA113" s="154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228</v>
      </c>
      <c r="C114" s="9" t="s">
        <v>228</v>
      </c>
      <c r="D114" s="152" t="s">
        <v>230</v>
      </c>
      <c r="E114" s="153" t="s">
        <v>231</v>
      </c>
      <c r="F114" s="153" t="s">
        <v>232</v>
      </c>
      <c r="G114" s="153" t="s">
        <v>233</v>
      </c>
      <c r="H114" s="153" t="s">
        <v>236</v>
      </c>
      <c r="I114" s="153" t="s">
        <v>237</v>
      </c>
      <c r="J114" s="153" t="s">
        <v>238</v>
      </c>
      <c r="K114" s="153" t="s">
        <v>239</v>
      </c>
      <c r="L114" s="153" t="s">
        <v>241</v>
      </c>
      <c r="M114" s="153" t="s">
        <v>242</v>
      </c>
      <c r="N114" s="153" t="s">
        <v>243</v>
      </c>
      <c r="O114" s="153" t="s">
        <v>244</v>
      </c>
      <c r="P114" s="153" t="s">
        <v>245</v>
      </c>
      <c r="Q114" s="153" t="s">
        <v>247</v>
      </c>
      <c r="R114" s="153" t="s">
        <v>248</v>
      </c>
      <c r="S114" s="153" t="s">
        <v>249</v>
      </c>
      <c r="T114" s="153" t="s">
        <v>250</v>
      </c>
      <c r="U114" s="153" t="s">
        <v>252</v>
      </c>
      <c r="V114" s="153" t="s">
        <v>256</v>
      </c>
      <c r="W114" s="153" t="s">
        <v>257</v>
      </c>
      <c r="X114" s="153" t="s">
        <v>258</v>
      </c>
      <c r="Y114" s="153" t="s">
        <v>259</v>
      </c>
      <c r="Z114" s="153" t="s">
        <v>260</v>
      </c>
      <c r="AA114" s="154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3</v>
      </c>
    </row>
    <row r="115" spans="1:65">
      <c r="A115" s="29"/>
      <c r="B115" s="19"/>
      <c r="C115" s="9"/>
      <c r="D115" s="10" t="s">
        <v>275</v>
      </c>
      <c r="E115" s="11" t="s">
        <v>275</v>
      </c>
      <c r="F115" s="11" t="s">
        <v>277</v>
      </c>
      <c r="G115" s="11" t="s">
        <v>278</v>
      </c>
      <c r="H115" s="11" t="s">
        <v>275</v>
      </c>
      <c r="I115" s="11" t="s">
        <v>275</v>
      </c>
      <c r="J115" s="11" t="s">
        <v>278</v>
      </c>
      <c r="K115" s="11" t="s">
        <v>275</v>
      </c>
      <c r="L115" s="11" t="s">
        <v>275</v>
      </c>
      <c r="M115" s="11" t="s">
        <v>278</v>
      </c>
      <c r="N115" s="11" t="s">
        <v>275</v>
      </c>
      <c r="O115" s="11" t="s">
        <v>275</v>
      </c>
      <c r="P115" s="11" t="s">
        <v>278</v>
      </c>
      <c r="Q115" s="11" t="s">
        <v>275</v>
      </c>
      <c r="R115" s="11" t="s">
        <v>275</v>
      </c>
      <c r="S115" s="11" t="s">
        <v>275</v>
      </c>
      <c r="T115" s="11" t="s">
        <v>278</v>
      </c>
      <c r="U115" s="11" t="s">
        <v>275</v>
      </c>
      <c r="V115" s="11" t="s">
        <v>275</v>
      </c>
      <c r="W115" s="11" t="s">
        <v>278</v>
      </c>
      <c r="X115" s="11" t="s">
        <v>275</v>
      </c>
      <c r="Y115" s="11" t="s">
        <v>278</v>
      </c>
      <c r="Z115" s="11" t="s">
        <v>275</v>
      </c>
      <c r="AA115" s="154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9"/>
      <c r="C116" s="9"/>
      <c r="D116" s="25" t="s">
        <v>285</v>
      </c>
      <c r="E116" s="25" t="s">
        <v>286</v>
      </c>
      <c r="F116" s="25" t="s">
        <v>285</v>
      </c>
      <c r="G116" s="25" t="s">
        <v>287</v>
      </c>
      <c r="H116" s="25" t="s">
        <v>117</v>
      </c>
      <c r="I116" s="25" t="s">
        <v>265</v>
      </c>
      <c r="J116" s="25" t="s">
        <v>287</v>
      </c>
      <c r="K116" s="25" t="s">
        <v>285</v>
      </c>
      <c r="L116" s="25" t="s">
        <v>117</v>
      </c>
      <c r="M116" s="25" t="s">
        <v>288</v>
      </c>
      <c r="N116" s="25" t="s">
        <v>287</v>
      </c>
      <c r="O116" s="25" t="s">
        <v>288</v>
      </c>
      <c r="P116" s="25" t="s">
        <v>285</v>
      </c>
      <c r="Q116" s="25" t="s">
        <v>287</v>
      </c>
      <c r="R116" s="25" t="s">
        <v>289</v>
      </c>
      <c r="S116" s="25" t="s">
        <v>285</v>
      </c>
      <c r="T116" s="25" t="s">
        <v>288</v>
      </c>
      <c r="U116" s="25" t="s">
        <v>116</v>
      </c>
      <c r="V116" s="25" t="s">
        <v>285</v>
      </c>
      <c r="W116" s="25" t="s">
        <v>290</v>
      </c>
      <c r="X116" s="25" t="s">
        <v>285</v>
      </c>
      <c r="Y116" s="25" t="s">
        <v>285</v>
      </c>
      <c r="Z116" s="25" t="s">
        <v>285</v>
      </c>
      <c r="AA116" s="154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3</v>
      </c>
    </row>
    <row r="117" spans="1:65">
      <c r="A117" s="29"/>
      <c r="B117" s="18">
        <v>1</v>
      </c>
      <c r="C117" s="14">
        <v>1</v>
      </c>
      <c r="D117" s="202">
        <v>0.02</v>
      </c>
      <c r="E117" s="204" t="s">
        <v>296</v>
      </c>
      <c r="F117" s="204" t="s">
        <v>105</v>
      </c>
      <c r="G117" s="204" t="s">
        <v>296</v>
      </c>
      <c r="H117" s="204" t="s">
        <v>106</v>
      </c>
      <c r="I117" s="204" t="s">
        <v>106</v>
      </c>
      <c r="J117" s="204" t="s">
        <v>106</v>
      </c>
      <c r="K117" s="204" t="s">
        <v>296</v>
      </c>
      <c r="L117" s="202">
        <v>0.02</v>
      </c>
      <c r="M117" s="204" t="s">
        <v>297</v>
      </c>
      <c r="N117" s="202">
        <v>7.5999999999999998E-2</v>
      </c>
      <c r="O117" s="202">
        <v>0.02</v>
      </c>
      <c r="P117" s="204" t="s">
        <v>296</v>
      </c>
      <c r="Q117" s="204" t="s">
        <v>296</v>
      </c>
      <c r="R117" s="204" t="s">
        <v>106</v>
      </c>
      <c r="S117" s="202">
        <v>0.02</v>
      </c>
      <c r="T117" s="204" t="s">
        <v>297</v>
      </c>
      <c r="U117" s="202">
        <v>0.08</v>
      </c>
      <c r="V117" s="202">
        <v>0.02</v>
      </c>
      <c r="W117" s="204" t="s">
        <v>105</v>
      </c>
      <c r="X117" s="202">
        <v>0.02</v>
      </c>
      <c r="Y117" s="202">
        <v>0.02</v>
      </c>
      <c r="Z117" s="202">
        <v>0.02</v>
      </c>
      <c r="AA117" s="205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07">
        <v>1</v>
      </c>
    </row>
    <row r="118" spans="1:65">
      <c r="A118" s="29"/>
      <c r="B118" s="19">
        <v>1</v>
      </c>
      <c r="C118" s="9">
        <v>2</v>
      </c>
      <c r="D118" s="23">
        <v>0.02</v>
      </c>
      <c r="E118" s="209" t="s">
        <v>296</v>
      </c>
      <c r="F118" s="209" t="s">
        <v>105</v>
      </c>
      <c r="G118" s="209" t="s">
        <v>296</v>
      </c>
      <c r="H118" s="209" t="s">
        <v>106</v>
      </c>
      <c r="I118" s="209" t="s">
        <v>106</v>
      </c>
      <c r="J118" s="209" t="s">
        <v>106</v>
      </c>
      <c r="K118" s="209" t="s">
        <v>296</v>
      </c>
      <c r="L118" s="23">
        <v>0.02</v>
      </c>
      <c r="M118" s="209" t="s">
        <v>297</v>
      </c>
      <c r="N118" s="23">
        <v>6.1700000000000005E-2</v>
      </c>
      <c r="O118" s="23">
        <v>0.04</v>
      </c>
      <c r="P118" s="209" t="s">
        <v>296</v>
      </c>
      <c r="Q118" s="209" t="s">
        <v>296</v>
      </c>
      <c r="R118" s="209" t="s">
        <v>106</v>
      </c>
      <c r="S118" s="23">
        <v>0.02</v>
      </c>
      <c r="T118" s="209" t="s">
        <v>297</v>
      </c>
      <c r="U118" s="23">
        <v>0.06</v>
      </c>
      <c r="V118" s="23">
        <v>0.02</v>
      </c>
      <c r="W118" s="209" t="s">
        <v>105</v>
      </c>
      <c r="X118" s="23">
        <v>0.02</v>
      </c>
      <c r="Y118" s="23">
        <v>0.02</v>
      </c>
      <c r="Z118" s="23">
        <v>0.02</v>
      </c>
      <c r="AA118" s="205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07">
        <v>3</v>
      </c>
    </row>
    <row r="119" spans="1:65">
      <c r="A119" s="29"/>
      <c r="B119" s="19">
        <v>1</v>
      </c>
      <c r="C119" s="9">
        <v>3</v>
      </c>
      <c r="D119" s="23">
        <v>0.02</v>
      </c>
      <c r="E119" s="209" t="s">
        <v>296</v>
      </c>
      <c r="F119" s="209" t="s">
        <v>105</v>
      </c>
      <c r="G119" s="209" t="s">
        <v>296</v>
      </c>
      <c r="H119" s="209" t="s">
        <v>106</v>
      </c>
      <c r="I119" s="209" t="s">
        <v>106</v>
      </c>
      <c r="J119" s="209" t="s">
        <v>106</v>
      </c>
      <c r="K119" s="209" t="s">
        <v>296</v>
      </c>
      <c r="L119" s="23">
        <v>0.02</v>
      </c>
      <c r="M119" s="209" t="s">
        <v>297</v>
      </c>
      <c r="N119" s="23">
        <v>6.8000000000000005E-2</v>
      </c>
      <c r="O119" s="23">
        <v>0.02</v>
      </c>
      <c r="P119" s="23">
        <v>0.02</v>
      </c>
      <c r="Q119" s="209" t="s">
        <v>296</v>
      </c>
      <c r="R119" s="209" t="s">
        <v>106</v>
      </c>
      <c r="S119" s="23">
        <v>0.02</v>
      </c>
      <c r="T119" s="209" t="s">
        <v>297</v>
      </c>
      <c r="U119" s="23">
        <v>0.05</v>
      </c>
      <c r="V119" s="209" t="s">
        <v>296</v>
      </c>
      <c r="W119" s="209" t="s">
        <v>105</v>
      </c>
      <c r="X119" s="23">
        <v>0.02</v>
      </c>
      <c r="Y119" s="23">
        <v>0.02</v>
      </c>
      <c r="Z119" s="23">
        <v>0.02</v>
      </c>
      <c r="AA119" s="205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07">
        <v>16</v>
      </c>
    </row>
    <row r="120" spans="1:65">
      <c r="A120" s="29"/>
      <c r="B120" s="19">
        <v>1</v>
      </c>
      <c r="C120" s="9">
        <v>4</v>
      </c>
      <c r="D120" s="23">
        <v>0.02</v>
      </c>
      <c r="E120" s="209" t="s">
        <v>296</v>
      </c>
      <c r="F120" s="209" t="s">
        <v>105</v>
      </c>
      <c r="G120" s="209" t="s">
        <v>296</v>
      </c>
      <c r="H120" s="209" t="s">
        <v>106</v>
      </c>
      <c r="I120" s="209" t="s">
        <v>106</v>
      </c>
      <c r="J120" s="209" t="s">
        <v>106</v>
      </c>
      <c r="K120" s="209" t="s">
        <v>296</v>
      </c>
      <c r="L120" s="23">
        <v>0.02</v>
      </c>
      <c r="M120" s="209" t="s">
        <v>297</v>
      </c>
      <c r="N120" s="23">
        <v>6.5000000000000002E-2</v>
      </c>
      <c r="O120" s="23">
        <v>0.02</v>
      </c>
      <c r="P120" s="209" t="s">
        <v>296</v>
      </c>
      <c r="Q120" s="209" t="s">
        <v>296</v>
      </c>
      <c r="R120" s="209" t="s">
        <v>106</v>
      </c>
      <c r="S120" s="23">
        <v>0.02</v>
      </c>
      <c r="T120" s="209" t="s">
        <v>297</v>
      </c>
      <c r="U120" s="23">
        <v>0.03</v>
      </c>
      <c r="V120" s="209" t="s">
        <v>296</v>
      </c>
      <c r="W120" s="209" t="s">
        <v>105</v>
      </c>
      <c r="X120" s="23">
        <v>0.02</v>
      </c>
      <c r="Y120" s="23">
        <v>0.02</v>
      </c>
      <c r="Z120" s="23">
        <v>0.02</v>
      </c>
      <c r="AA120" s="205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07">
        <v>2.895E-2</v>
      </c>
    </row>
    <row r="121" spans="1:65">
      <c r="A121" s="29"/>
      <c r="B121" s="19">
        <v>1</v>
      </c>
      <c r="C121" s="9">
        <v>5</v>
      </c>
      <c r="D121" s="23">
        <v>0.02</v>
      </c>
      <c r="E121" s="209" t="s">
        <v>296</v>
      </c>
      <c r="F121" s="209" t="s">
        <v>105</v>
      </c>
      <c r="G121" s="209" t="s">
        <v>296</v>
      </c>
      <c r="H121" s="209" t="s">
        <v>106</v>
      </c>
      <c r="I121" s="209" t="s">
        <v>106</v>
      </c>
      <c r="J121" s="209" t="s">
        <v>106</v>
      </c>
      <c r="K121" s="209" t="s">
        <v>296</v>
      </c>
      <c r="L121" s="23">
        <v>0.02</v>
      </c>
      <c r="M121" s="209" t="s">
        <v>297</v>
      </c>
      <c r="N121" s="23">
        <v>7.0999999999999994E-2</v>
      </c>
      <c r="O121" s="23">
        <v>0.02</v>
      </c>
      <c r="P121" s="23">
        <v>0.04</v>
      </c>
      <c r="Q121" s="209" t="s">
        <v>296</v>
      </c>
      <c r="R121" s="209" t="s">
        <v>106</v>
      </c>
      <c r="S121" s="23">
        <v>0.02</v>
      </c>
      <c r="T121" s="209" t="s">
        <v>297</v>
      </c>
      <c r="U121" s="23">
        <v>7.0000000000000007E-2</v>
      </c>
      <c r="V121" s="209" t="s">
        <v>296</v>
      </c>
      <c r="W121" s="209" t="s">
        <v>105</v>
      </c>
      <c r="X121" s="23">
        <v>0.02</v>
      </c>
      <c r="Y121" s="23">
        <v>0.02</v>
      </c>
      <c r="Z121" s="23">
        <v>0.02</v>
      </c>
      <c r="AA121" s="205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07">
        <v>9</v>
      </c>
    </row>
    <row r="122" spans="1:65">
      <c r="A122" s="29"/>
      <c r="B122" s="19">
        <v>1</v>
      </c>
      <c r="C122" s="9">
        <v>6</v>
      </c>
      <c r="D122" s="23">
        <v>0.02</v>
      </c>
      <c r="E122" s="209" t="s">
        <v>296</v>
      </c>
      <c r="F122" s="209" t="s">
        <v>105</v>
      </c>
      <c r="G122" s="209" t="s">
        <v>296</v>
      </c>
      <c r="H122" s="209" t="s">
        <v>106</v>
      </c>
      <c r="I122" s="209" t="s">
        <v>106</v>
      </c>
      <c r="J122" s="209" t="s">
        <v>106</v>
      </c>
      <c r="K122" s="209" t="s">
        <v>296</v>
      </c>
      <c r="L122" s="23">
        <v>0.02</v>
      </c>
      <c r="M122" s="209" t="s">
        <v>297</v>
      </c>
      <c r="N122" s="23">
        <v>6.9000000000000006E-2</v>
      </c>
      <c r="O122" s="23">
        <v>0.02</v>
      </c>
      <c r="P122" s="209" t="s">
        <v>296</v>
      </c>
      <c r="Q122" s="209" t="s">
        <v>296</v>
      </c>
      <c r="R122" s="209" t="s">
        <v>106</v>
      </c>
      <c r="S122" s="23">
        <v>0.02</v>
      </c>
      <c r="T122" s="209" t="s">
        <v>297</v>
      </c>
      <c r="U122" s="23">
        <v>0.05</v>
      </c>
      <c r="V122" s="23">
        <v>0.02</v>
      </c>
      <c r="W122" s="209" t="s">
        <v>105</v>
      </c>
      <c r="X122" s="23">
        <v>0.02</v>
      </c>
      <c r="Y122" s="23">
        <v>0.02</v>
      </c>
      <c r="Z122" s="23">
        <v>0.02</v>
      </c>
      <c r="AA122" s="205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29"/>
      <c r="B123" s="20" t="s">
        <v>268</v>
      </c>
      <c r="C123" s="12"/>
      <c r="D123" s="211">
        <v>0.02</v>
      </c>
      <c r="E123" s="211" t="s">
        <v>676</v>
      </c>
      <c r="F123" s="211" t="s">
        <v>676</v>
      </c>
      <c r="G123" s="211" t="s">
        <v>676</v>
      </c>
      <c r="H123" s="211" t="s">
        <v>676</v>
      </c>
      <c r="I123" s="211" t="s">
        <v>676</v>
      </c>
      <c r="J123" s="211" t="s">
        <v>676</v>
      </c>
      <c r="K123" s="211" t="s">
        <v>676</v>
      </c>
      <c r="L123" s="211">
        <v>0.02</v>
      </c>
      <c r="M123" s="211" t="s">
        <v>676</v>
      </c>
      <c r="N123" s="211">
        <v>6.8449999999999997E-2</v>
      </c>
      <c r="O123" s="211">
        <v>2.3333333333333334E-2</v>
      </c>
      <c r="P123" s="211">
        <v>0.03</v>
      </c>
      <c r="Q123" s="211" t="s">
        <v>676</v>
      </c>
      <c r="R123" s="211" t="s">
        <v>676</v>
      </c>
      <c r="S123" s="211">
        <v>0.02</v>
      </c>
      <c r="T123" s="211" t="s">
        <v>676</v>
      </c>
      <c r="U123" s="211">
        <v>5.6666666666666671E-2</v>
      </c>
      <c r="V123" s="211">
        <v>0.02</v>
      </c>
      <c r="W123" s="211" t="s">
        <v>676</v>
      </c>
      <c r="X123" s="211">
        <v>0.02</v>
      </c>
      <c r="Y123" s="211">
        <v>0.02</v>
      </c>
      <c r="Z123" s="211">
        <v>0.02</v>
      </c>
      <c r="AA123" s="205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29"/>
      <c r="B124" s="3" t="s">
        <v>269</v>
      </c>
      <c r="C124" s="28"/>
      <c r="D124" s="23">
        <v>0.02</v>
      </c>
      <c r="E124" s="23" t="s">
        <v>676</v>
      </c>
      <c r="F124" s="23" t="s">
        <v>676</v>
      </c>
      <c r="G124" s="23" t="s">
        <v>676</v>
      </c>
      <c r="H124" s="23" t="s">
        <v>676</v>
      </c>
      <c r="I124" s="23" t="s">
        <v>676</v>
      </c>
      <c r="J124" s="23" t="s">
        <v>676</v>
      </c>
      <c r="K124" s="23" t="s">
        <v>676</v>
      </c>
      <c r="L124" s="23">
        <v>0.02</v>
      </c>
      <c r="M124" s="23" t="s">
        <v>676</v>
      </c>
      <c r="N124" s="23">
        <v>6.8500000000000005E-2</v>
      </c>
      <c r="O124" s="23">
        <v>0.02</v>
      </c>
      <c r="P124" s="23">
        <v>0.03</v>
      </c>
      <c r="Q124" s="23" t="s">
        <v>676</v>
      </c>
      <c r="R124" s="23" t="s">
        <v>676</v>
      </c>
      <c r="S124" s="23">
        <v>0.02</v>
      </c>
      <c r="T124" s="23" t="s">
        <v>676</v>
      </c>
      <c r="U124" s="23">
        <v>5.5E-2</v>
      </c>
      <c r="V124" s="23">
        <v>0.02</v>
      </c>
      <c r="W124" s="23" t="s">
        <v>676</v>
      </c>
      <c r="X124" s="23">
        <v>0.02</v>
      </c>
      <c r="Y124" s="23">
        <v>0.02</v>
      </c>
      <c r="Z124" s="23">
        <v>0.02</v>
      </c>
      <c r="AA124" s="205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29"/>
      <c r="B125" s="3" t="s">
        <v>270</v>
      </c>
      <c r="C125" s="28"/>
      <c r="D125" s="23">
        <v>0</v>
      </c>
      <c r="E125" s="23" t="s">
        <v>676</v>
      </c>
      <c r="F125" s="23" t="s">
        <v>676</v>
      </c>
      <c r="G125" s="23" t="s">
        <v>676</v>
      </c>
      <c r="H125" s="23" t="s">
        <v>676</v>
      </c>
      <c r="I125" s="23" t="s">
        <v>676</v>
      </c>
      <c r="J125" s="23" t="s">
        <v>676</v>
      </c>
      <c r="K125" s="23" t="s">
        <v>676</v>
      </c>
      <c r="L125" s="23">
        <v>0</v>
      </c>
      <c r="M125" s="23" t="s">
        <v>676</v>
      </c>
      <c r="N125" s="23">
        <v>4.9289958409396099E-3</v>
      </c>
      <c r="O125" s="23">
        <v>8.164965809277263E-3</v>
      </c>
      <c r="P125" s="23">
        <v>1.4142135623730954E-2</v>
      </c>
      <c r="Q125" s="23" t="s">
        <v>676</v>
      </c>
      <c r="R125" s="23" t="s">
        <v>676</v>
      </c>
      <c r="S125" s="23">
        <v>0</v>
      </c>
      <c r="T125" s="23" t="s">
        <v>676</v>
      </c>
      <c r="U125" s="23">
        <v>1.7511900715418229E-2</v>
      </c>
      <c r="V125" s="23">
        <v>0</v>
      </c>
      <c r="W125" s="23" t="s">
        <v>676</v>
      </c>
      <c r="X125" s="23">
        <v>0</v>
      </c>
      <c r="Y125" s="23">
        <v>0</v>
      </c>
      <c r="Z125" s="23">
        <v>0</v>
      </c>
      <c r="AA125" s="205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56"/>
    </row>
    <row r="126" spans="1:65">
      <c r="A126" s="29"/>
      <c r="B126" s="3" t="s">
        <v>87</v>
      </c>
      <c r="C126" s="28"/>
      <c r="D126" s="13">
        <v>0</v>
      </c>
      <c r="E126" s="13" t="s">
        <v>676</v>
      </c>
      <c r="F126" s="13" t="s">
        <v>676</v>
      </c>
      <c r="G126" s="13" t="s">
        <v>676</v>
      </c>
      <c r="H126" s="13" t="s">
        <v>676</v>
      </c>
      <c r="I126" s="13" t="s">
        <v>676</v>
      </c>
      <c r="J126" s="13" t="s">
        <v>676</v>
      </c>
      <c r="K126" s="13" t="s">
        <v>676</v>
      </c>
      <c r="L126" s="13">
        <v>0</v>
      </c>
      <c r="M126" s="13" t="s">
        <v>676</v>
      </c>
      <c r="N126" s="13">
        <v>7.2008704761718195E-2</v>
      </c>
      <c r="O126" s="13">
        <v>0.34992710611188266</v>
      </c>
      <c r="P126" s="13">
        <v>0.47140452079103184</v>
      </c>
      <c r="Q126" s="13" t="s">
        <v>676</v>
      </c>
      <c r="R126" s="13" t="s">
        <v>676</v>
      </c>
      <c r="S126" s="13">
        <v>0</v>
      </c>
      <c r="T126" s="13" t="s">
        <v>676</v>
      </c>
      <c r="U126" s="13">
        <v>0.30903354203679223</v>
      </c>
      <c r="V126" s="13">
        <v>0</v>
      </c>
      <c r="W126" s="13" t="s">
        <v>676</v>
      </c>
      <c r="X126" s="13">
        <v>0</v>
      </c>
      <c r="Y126" s="13">
        <v>0</v>
      </c>
      <c r="Z126" s="13">
        <v>0</v>
      </c>
      <c r="AA126" s="154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3" t="s">
        <v>271</v>
      </c>
      <c r="C127" s="28"/>
      <c r="D127" s="13">
        <v>-0.30915371329879104</v>
      </c>
      <c r="E127" s="13" t="s">
        <v>676</v>
      </c>
      <c r="F127" s="13" t="s">
        <v>676</v>
      </c>
      <c r="G127" s="13" t="s">
        <v>676</v>
      </c>
      <c r="H127" s="13" t="s">
        <v>676</v>
      </c>
      <c r="I127" s="13" t="s">
        <v>676</v>
      </c>
      <c r="J127" s="13" t="s">
        <v>676</v>
      </c>
      <c r="K127" s="13" t="s">
        <v>676</v>
      </c>
      <c r="L127" s="13">
        <v>-0.30915371329879104</v>
      </c>
      <c r="M127" s="13" t="s">
        <v>676</v>
      </c>
      <c r="N127" s="13">
        <v>1.3644214162348876</v>
      </c>
      <c r="O127" s="13">
        <v>-0.1940126655152562</v>
      </c>
      <c r="P127" s="13">
        <v>3.6269430051813378E-2</v>
      </c>
      <c r="Q127" s="13" t="s">
        <v>676</v>
      </c>
      <c r="R127" s="13" t="s">
        <v>676</v>
      </c>
      <c r="S127" s="13">
        <v>-0.30915371329879104</v>
      </c>
      <c r="T127" s="13" t="s">
        <v>676</v>
      </c>
      <c r="U127" s="13">
        <v>0.95739781232009236</v>
      </c>
      <c r="V127" s="13">
        <v>-0.30915371329879104</v>
      </c>
      <c r="W127" s="13" t="s">
        <v>676</v>
      </c>
      <c r="X127" s="13">
        <v>-0.30915371329879104</v>
      </c>
      <c r="Y127" s="13">
        <v>-0.30915371329879104</v>
      </c>
      <c r="Z127" s="13">
        <v>-0.30915371329879104</v>
      </c>
      <c r="AA127" s="154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29"/>
      <c r="B128" s="45" t="s">
        <v>272</v>
      </c>
      <c r="C128" s="46"/>
      <c r="D128" s="44">
        <v>0</v>
      </c>
      <c r="E128" s="44">
        <v>0.67</v>
      </c>
      <c r="F128" s="44">
        <v>167.23</v>
      </c>
      <c r="G128" s="44">
        <v>0.67</v>
      </c>
      <c r="H128" s="44">
        <v>2.02</v>
      </c>
      <c r="I128" s="44">
        <v>2.02</v>
      </c>
      <c r="J128" s="44">
        <v>2.02</v>
      </c>
      <c r="K128" s="44">
        <v>0.67</v>
      </c>
      <c r="L128" s="44">
        <v>0</v>
      </c>
      <c r="M128" s="44">
        <v>0.34</v>
      </c>
      <c r="N128" s="44">
        <v>3.27</v>
      </c>
      <c r="O128" s="44">
        <v>0.22</v>
      </c>
      <c r="P128" s="44">
        <v>0.22</v>
      </c>
      <c r="Q128" s="44">
        <v>0.67</v>
      </c>
      <c r="R128" s="44">
        <v>2.02</v>
      </c>
      <c r="S128" s="44">
        <v>0</v>
      </c>
      <c r="T128" s="44">
        <v>0.34</v>
      </c>
      <c r="U128" s="44">
        <v>2.4700000000000002</v>
      </c>
      <c r="V128" s="44">
        <v>0.34</v>
      </c>
      <c r="W128" s="44">
        <v>167.23</v>
      </c>
      <c r="X128" s="44">
        <v>0</v>
      </c>
      <c r="Y128" s="44">
        <v>0</v>
      </c>
      <c r="Z128" s="44">
        <v>0</v>
      </c>
      <c r="AA128" s="154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BM129" s="55"/>
    </row>
    <row r="130" spans="1:65" ht="15">
      <c r="B130" s="8" t="s">
        <v>491</v>
      </c>
      <c r="BM130" s="27" t="s">
        <v>67</v>
      </c>
    </row>
    <row r="131" spans="1:65" ht="15">
      <c r="A131" s="24" t="s">
        <v>50</v>
      </c>
      <c r="B131" s="18" t="s">
        <v>111</v>
      </c>
      <c r="C131" s="15" t="s">
        <v>112</v>
      </c>
      <c r="D131" s="16" t="s">
        <v>227</v>
      </c>
      <c r="E131" s="17" t="s">
        <v>227</v>
      </c>
      <c r="F131" s="17" t="s">
        <v>227</v>
      </c>
      <c r="G131" s="17" t="s">
        <v>227</v>
      </c>
      <c r="H131" s="17" t="s">
        <v>227</v>
      </c>
      <c r="I131" s="17" t="s">
        <v>227</v>
      </c>
      <c r="J131" s="17" t="s">
        <v>227</v>
      </c>
      <c r="K131" s="17" t="s">
        <v>227</v>
      </c>
      <c r="L131" s="17" t="s">
        <v>227</v>
      </c>
      <c r="M131" s="17" t="s">
        <v>227</v>
      </c>
      <c r="N131" s="17" t="s">
        <v>227</v>
      </c>
      <c r="O131" s="17" t="s">
        <v>227</v>
      </c>
      <c r="P131" s="17" t="s">
        <v>227</v>
      </c>
      <c r="Q131" s="17" t="s">
        <v>227</v>
      </c>
      <c r="R131" s="17" t="s">
        <v>227</v>
      </c>
      <c r="S131" s="17" t="s">
        <v>227</v>
      </c>
      <c r="T131" s="17" t="s">
        <v>227</v>
      </c>
      <c r="U131" s="17" t="s">
        <v>227</v>
      </c>
      <c r="V131" s="17" t="s">
        <v>227</v>
      </c>
      <c r="W131" s="17" t="s">
        <v>227</v>
      </c>
      <c r="X131" s="17" t="s">
        <v>227</v>
      </c>
      <c r="Y131" s="17" t="s">
        <v>227</v>
      </c>
      <c r="Z131" s="154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228</v>
      </c>
      <c r="C132" s="9" t="s">
        <v>228</v>
      </c>
      <c r="D132" s="152" t="s">
        <v>230</v>
      </c>
      <c r="E132" s="153" t="s">
        <v>231</v>
      </c>
      <c r="F132" s="153" t="s">
        <v>232</v>
      </c>
      <c r="G132" s="153" t="s">
        <v>233</v>
      </c>
      <c r="H132" s="153" t="s">
        <v>235</v>
      </c>
      <c r="I132" s="153" t="s">
        <v>236</v>
      </c>
      <c r="J132" s="153" t="s">
        <v>237</v>
      </c>
      <c r="K132" s="153" t="s">
        <v>238</v>
      </c>
      <c r="L132" s="153" t="s">
        <v>239</v>
      </c>
      <c r="M132" s="153" t="s">
        <v>242</v>
      </c>
      <c r="N132" s="153" t="s">
        <v>244</v>
      </c>
      <c r="O132" s="153" t="s">
        <v>245</v>
      </c>
      <c r="P132" s="153" t="s">
        <v>247</v>
      </c>
      <c r="Q132" s="153" t="s">
        <v>248</v>
      </c>
      <c r="R132" s="153" t="s">
        <v>249</v>
      </c>
      <c r="S132" s="153" t="s">
        <v>250</v>
      </c>
      <c r="T132" s="153" t="s">
        <v>252</v>
      </c>
      <c r="U132" s="153" t="s">
        <v>256</v>
      </c>
      <c r="V132" s="153" t="s">
        <v>257</v>
      </c>
      <c r="W132" s="153" t="s">
        <v>258</v>
      </c>
      <c r="X132" s="153" t="s">
        <v>259</v>
      </c>
      <c r="Y132" s="153" t="s">
        <v>260</v>
      </c>
      <c r="Z132" s="154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9"/>
      <c r="C133" s="9"/>
      <c r="D133" s="10" t="s">
        <v>275</v>
      </c>
      <c r="E133" s="11" t="s">
        <v>277</v>
      </c>
      <c r="F133" s="11" t="s">
        <v>277</v>
      </c>
      <c r="G133" s="11" t="s">
        <v>277</v>
      </c>
      <c r="H133" s="11" t="s">
        <v>278</v>
      </c>
      <c r="I133" s="11" t="s">
        <v>275</v>
      </c>
      <c r="J133" s="11" t="s">
        <v>277</v>
      </c>
      <c r="K133" s="11" t="s">
        <v>278</v>
      </c>
      <c r="L133" s="11" t="s">
        <v>275</v>
      </c>
      <c r="M133" s="11" t="s">
        <v>278</v>
      </c>
      <c r="N133" s="11" t="s">
        <v>277</v>
      </c>
      <c r="O133" s="11" t="s">
        <v>278</v>
      </c>
      <c r="P133" s="11" t="s">
        <v>277</v>
      </c>
      <c r="Q133" s="11" t="s">
        <v>277</v>
      </c>
      <c r="R133" s="11" t="s">
        <v>275</v>
      </c>
      <c r="S133" s="11" t="s">
        <v>278</v>
      </c>
      <c r="T133" s="11" t="s">
        <v>275</v>
      </c>
      <c r="U133" s="11" t="s">
        <v>275</v>
      </c>
      <c r="V133" s="11" t="s">
        <v>278</v>
      </c>
      <c r="W133" s="11" t="s">
        <v>275</v>
      </c>
      <c r="X133" s="11" t="s">
        <v>278</v>
      </c>
      <c r="Y133" s="11" t="s">
        <v>275</v>
      </c>
      <c r="Z133" s="154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</v>
      </c>
    </row>
    <row r="134" spans="1:65">
      <c r="A134" s="29"/>
      <c r="B134" s="19"/>
      <c r="C134" s="9"/>
      <c r="D134" s="25" t="s">
        <v>285</v>
      </c>
      <c r="E134" s="25" t="s">
        <v>286</v>
      </c>
      <c r="F134" s="25" t="s">
        <v>285</v>
      </c>
      <c r="G134" s="25" t="s">
        <v>287</v>
      </c>
      <c r="H134" s="25" t="s">
        <v>287</v>
      </c>
      <c r="I134" s="25" t="s">
        <v>117</v>
      </c>
      <c r="J134" s="25" t="s">
        <v>265</v>
      </c>
      <c r="K134" s="25" t="s">
        <v>287</v>
      </c>
      <c r="L134" s="25" t="s">
        <v>285</v>
      </c>
      <c r="M134" s="25" t="s">
        <v>288</v>
      </c>
      <c r="N134" s="25" t="s">
        <v>288</v>
      </c>
      <c r="O134" s="25" t="s">
        <v>285</v>
      </c>
      <c r="P134" s="25" t="s">
        <v>287</v>
      </c>
      <c r="Q134" s="25" t="s">
        <v>289</v>
      </c>
      <c r="R134" s="25" t="s">
        <v>285</v>
      </c>
      <c r="S134" s="25" t="s">
        <v>288</v>
      </c>
      <c r="T134" s="25" t="s">
        <v>116</v>
      </c>
      <c r="U134" s="25" t="s">
        <v>285</v>
      </c>
      <c r="V134" s="25" t="s">
        <v>290</v>
      </c>
      <c r="W134" s="25" t="s">
        <v>285</v>
      </c>
      <c r="X134" s="25" t="s">
        <v>285</v>
      </c>
      <c r="Y134" s="25" t="s">
        <v>285</v>
      </c>
      <c r="Z134" s="154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2</v>
      </c>
    </row>
    <row r="135" spans="1:65">
      <c r="A135" s="29"/>
      <c r="B135" s="18">
        <v>1</v>
      </c>
      <c r="C135" s="14">
        <v>1</v>
      </c>
      <c r="D135" s="21">
        <v>2.73</v>
      </c>
      <c r="E135" s="21">
        <v>2.4300000000000002</v>
      </c>
      <c r="F135" s="21">
        <v>2.9</v>
      </c>
      <c r="G135" s="21">
        <v>2.19</v>
      </c>
      <c r="H135" s="21">
        <v>2.27</v>
      </c>
      <c r="I135" s="148">
        <v>1.3440000000000001</v>
      </c>
      <c r="J135" s="21">
        <v>2.31</v>
      </c>
      <c r="K135" s="21">
        <v>2.94</v>
      </c>
      <c r="L135" s="21">
        <v>2.8159999999999998</v>
      </c>
      <c r="M135" s="21">
        <v>3.61</v>
      </c>
      <c r="N135" s="21">
        <v>2.61</v>
      </c>
      <c r="O135" s="148">
        <v>4.01</v>
      </c>
      <c r="P135" s="21">
        <v>2.7</v>
      </c>
      <c r="Q135" s="21">
        <v>2.87</v>
      </c>
      <c r="R135" s="21">
        <v>2.58</v>
      </c>
      <c r="S135" s="21">
        <v>3.71</v>
      </c>
      <c r="T135" s="21">
        <v>2.2799999999999998</v>
      </c>
      <c r="U135" s="21">
        <v>2.5299999999999998</v>
      </c>
      <c r="V135" s="21">
        <v>2.39</v>
      </c>
      <c r="W135" s="21">
        <v>2.66</v>
      </c>
      <c r="X135" s="21">
        <v>2.23</v>
      </c>
      <c r="Y135" s="21">
        <v>2.5299999999999998</v>
      </c>
      <c r="Z135" s="154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</v>
      </c>
    </row>
    <row r="136" spans="1:65">
      <c r="A136" s="29"/>
      <c r="B136" s="19">
        <v>1</v>
      </c>
      <c r="C136" s="9">
        <v>2</v>
      </c>
      <c r="D136" s="11">
        <v>2.73</v>
      </c>
      <c r="E136" s="11">
        <v>2.2999999999999998</v>
      </c>
      <c r="F136" s="11">
        <v>2.85</v>
      </c>
      <c r="G136" s="11">
        <v>2.15</v>
      </c>
      <c r="H136" s="11">
        <v>2.23</v>
      </c>
      <c r="I136" s="149">
        <v>1.4179999999999999</v>
      </c>
      <c r="J136" s="11">
        <v>2.31</v>
      </c>
      <c r="K136" s="11">
        <v>2.98</v>
      </c>
      <c r="L136" s="11">
        <v>2.7949999999999999</v>
      </c>
      <c r="M136" s="11">
        <v>3.66</v>
      </c>
      <c r="N136" s="11">
        <v>2.7</v>
      </c>
      <c r="O136" s="149">
        <v>3.9</v>
      </c>
      <c r="P136" s="11">
        <v>2.79</v>
      </c>
      <c r="Q136" s="11">
        <v>2.8899999999999997</v>
      </c>
      <c r="R136" s="11">
        <v>2.59</v>
      </c>
      <c r="S136" s="11">
        <v>3.6799999999999997</v>
      </c>
      <c r="T136" s="11">
        <v>2.2000000000000002</v>
      </c>
      <c r="U136" s="11">
        <v>2.59</v>
      </c>
      <c r="V136" s="11">
        <v>2.82</v>
      </c>
      <c r="W136" s="11">
        <v>2.54</v>
      </c>
      <c r="X136" s="11">
        <v>2.15</v>
      </c>
      <c r="Y136" s="11">
        <v>2.58</v>
      </c>
      <c r="Z136" s="154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 t="e">
        <v>#N/A</v>
      </c>
    </row>
    <row r="137" spans="1:65">
      <c r="A137" s="29"/>
      <c r="B137" s="19">
        <v>1</v>
      </c>
      <c r="C137" s="9">
        <v>3</v>
      </c>
      <c r="D137" s="11">
        <v>2.87</v>
      </c>
      <c r="E137" s="11">
        <v>2.31</v>
      </c>
      <c r="F137" s="11">
        <v>2.92</v>
      </c>
      <c r="G137" s="11">
        <v>2.13</v>
      </c>
      <c r="H137" s="11">
        <v>2.27</v>
      </c>
      <c r="I137" s="149">
        <v>1.3475000000000001</v>
      </c>
      <c r="J137" s="11">
        <v>2.3800000000000003</v>
      </c>
      <c r="K137" s="11">
        <v>2.96</v>
      </c>
      <c r="L137" s="11">
        <v>2.778</v>
      </c>
      <c r="M137" s="11">
        <v>3.66</v>
      </c>
      <c r="N137" s="11">
        <v>2.78</v>
      </c>
      <c r="O137" s="149">
        <v>3.91</v>
      </c>
      <c r="P137" s="11">
        <v>2.73</v>
      </c>
      <c r="Q137" s="11">
        <v>2.8899999999999997</v>
      </c>
      <c r="R137" s="11">
        <v>2.6</v>
      </c>
      <c r="S137" s="11">
        <v>3.74</v>
      </c>
      <c r="T137" s="11">
        <v>2.17</v>
      </c>
      <c r="U137" s="11">
        <v>2.54</v>
      </c>
      <c r="V137" s="11">
        <v>2.69</v>
      </c>
      <c r="W137" s="11">
        <v>2.63</v>
      </c>
      <c r="X137" s="11">
        <v>2.1800000000000002</v>
      </c>
      <c r="Y137" s="11">
        <v>2.4300000000000002</v>
      </c>
      <c r="Z137" s="154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16</v>
      </c>
    </row>
    <row r="138" spans="1:65">
      <c r="A138" s="29"/>
      <c r="B138" s="19">
        <v>1</v>
      </c>
      <c r="C138" s="9">
        <v>4</v>
      </c>
      <c r="D138" s="11">
        <v>2.85</v>
      </c>
      <c r="E138" s="11">
        <v>2.23</v>
      </c>
      <c r="F138" s="11">
        <v>2.88</v>
      </c>
      <c r="G138" s="11">
        <v>2.15</v>
      </c>
      <c r="H138" s="11">
        <v>2.2200000000000002</v>
      </c>
      <c r="I138" s="149">
        <v>1.3780000000000001</v>
      </c>
      <c r="J138" s="11">
        <v>2.2800000000000002</v>
      </c>
      <c r="K138" s="11">
        <v>3.01</v>
      </c>
      <c r="L138" s="11">
        <v>2.86</v>
      </c>
      <c r="M138" s="11">
        <v>3.61</v>
      </c>
      <c r="N138" s="11">
        <v>2.86</v>
      </c>
      <c r="O138" s="149">
        <v>4.12</v>
      </c>
      <c r="P138" s="11">
        <v>2.76</v>
      </c>
      <c r="Q138" s="11">
        <v>2.96</v>
      </c>
      <c r="R138" s="11">
        <v>2.5299999999999998</v>
      </c>
      <c r="S138" s="11">
        <v>3.66</v>
      </c>
      <c r="T138" s="11">
        <v>2.2000000000000002</v>
      </c>
      <c r="U138" s="11">
        <v>2.5299999999999998</v>
      </c>
      <c r="V138" s="11">
        <v>2.67</v>
      </c>
      <c r="W138" s="11">
        <v>2.6</v>
      </c>
      <c r="X138" s="11">
        <v>2.23</v>
      </c>
      <c r="Y138" s="11">
        <v>2.4900000000000002</v>
      </c>
      <c r="Z138" s="154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2.6760916666666663</v>
      </c>
    </row>
    <row r="139" spans="1:65">
      <c r="A139" s="29"/>
      <c r="B139" s="19">
        <v>1</v>
      </c>
      <c r="C139" s="9">
        <v>5</v>
      </c>
      <c r="D139" s="11">
        <v>2.71</v>
      </c>
      <c r="E139" s="11">
        <v>2.16</v>
      </c>
      <c r="F139" s="11">
        <v>2.87</v>
      </c>
      <c r="G139" s="11">
        <v>2.21</v>
      </c>
      <c r="H139" s="11">
        <v>2.2200000000000002</v>
      </c>
      <c r="I139" s="149">
        <v>1.3945000000000001</v>
      </c>
      <c r="J139" s="11">
        <v>2.2999999999999998</v>
      </c>
      <c r="K139" s="11">
        <v>2.95</v>
      </c>
      <c r="L139" s="11">
        <v>2.7530000000000001</v>
      </c>
      <c r="M139" s="11">
        <v>3.63</v>
      </c>
      <c r="N139" s="11">
        <v>2.76</v>
      </c>
      <c r="O139" s="149">
        <v>4.0199999999999996</v>
      </c>
      <c r="P139" s="11">
        <v>2.76</v>
      </c>
      <c r="Q139" s="11">
        <v>3.05</v>
      </c>
      <c r="R139" s="11">
        <v>2.64</v>
      </c>
      <c r="S139" s="11">
        <v>3.65</v>
      </c>
      <c r="T139" s="11">
        <v>2.2799999999999998</v>
      </c>
      <c r="U139" s="11">
        <v>2.69</v>
      </c>
      <c r="V139" s="11">
        <v>2.79</v>
      </c>
      <c r="W139" s="11">
        <v>2.63</v>
      </c>
      <c r="X139" s="11">
        <v>2.2200000000000002</v>
      </c>
      <c r="Y139" s="11">
        <v>2.4</v>
      </c>
      <c r="Z139" s="154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7">
        <v>21</v>
      </c>
    </row>
    <row r="140" spans="1:65">
      <c r="A140" s="29"/>
      <c r="B140" s="19">
        <v>1</v>
      </c>
      <c r="C140" s="9">
        <v>6</v>
      </c>
      <c r="D140" s="11">
        <v>2.82</v>
      </c>
      <c r="E140" s="11">
        <v>2.2200000000000002</v>
      </c>
      <c r="F140" s="11">
        <v>2.91</v>
      </c>
      <c r="G140" s="11">
        <v>2.21</v>
      </c>
      <c r="H140" s="11">
        <v>2.2599999999999998</v>
      </c>
      <c r="I140" s="149">
        <v>1.373</v>
      </c>
      <c r="J140" s="11">
        <v>2.27</v>
      </c>
      <c r="K140" s="11">
        <v>2.94</v>
      </c>
      <c r="L140" s="11">
        <v>2.6789999999999998</v>
      </c>
      <c r="M140" s="11">
        <v>3.6900000000000004</v>
      </c>
      <c r="N140" s="11">
        <v>2.83</v>
      </c>
      <c r="O140" s="149">
        <v>4.09</v>
      </c>
      <c r="P140" s="11">
        <v>2.65</v>
      </c>
      <c r="Q140" s="11">
        <v>2.9899999999999998</v>
      </c>
      <c r="R140" s="11">
        <v>2.58</v>
      </c>
      <c r="S140" s="11">
        <v>3.6700000000000004</v>
      </c>
      <c r="T140" s="11">
        <v>2.23</v>
      </c>
      <c r="U140" s="11">
        <v>2.63</v>
      </c>
      <c r="V140" s="11">
        <v>2.61</v>
      </c>
      <c r="W140" s="11">
        <v>2.68</v>
      </c>
      <c r="X140" s="11">
        <v>2.15</v>
      </c>
      <c r="Y140" s="11">
        <v>2.38</v>
      </c>
      <c r="Z140" s="154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20" t="s">
        <v>268</v>
      </c>
      <c r="C141" s="12"/>
      <c r="D141" s="22">
        <v>2.7850000000000001</v>
      </c>
      <c r="E141" s="22">
        <v>2.2750000000000004</v>
      </c>
      <c r="F141" s="22">
        <v>2.8883333333333336</v>
      </c>
      <c r="G141" s="22">
        <v>2.1733333333333333</v>
      </c>
      <c r="H141" s="22">
        <v>2.2450000000000001</v>
      </c>
      <c r="I141" s="22">
        <v>1.3758333333333335</v>
      </c>
      <c r="J141" s="22">
        <v>2.3083333333333336</v>
      </c>
      <c r="K141" s="22">
        <v>2.9633333333333334</v>
      </c>
      <c r="L141" s="22">
        <v>2.7801666666666662</v>
      </c>
      <c r="M141" s="22">
        <v>3.6433333333333331</v>
      </c>
      <c r="N141" s="22">
        <v>2.7566666666666664</v>
      </c>
      <c r="O141" s="22">
        <v>4.0083333333333337</v>
      </c>
      <c r="P141" s="22">
        <v>2.7316666666666669</v>
      </c>
      <c r="Q141" s="22">
        <v>2.9416666666666664</v>
      </c>
      <c r="R141" s="22">
        <v>2.5866666666666664</v>
      </c>
      <c r="S141" s="22">
        <v>3.6850000000000001</v>
      </c>
      <c r="T141" s="22">
        <v>2.226666666666667</v>
      </c>
      <c r="U141" s="22">
        <v>2.5849999999999995</v>
      </c>
      <c r="V141" s="22">
        <v>2.6616666666666666</v>
      </c>
      <c r="W141" s="22">
        <v>2.6233333333333331</v>
      </c>
      <c r="X141" s="22">
        <v>2.1933333333333338</v>
      </c>
      <c r="Y141" s="22">
        <v>2.4683333333333333</v>
      </c>
      <c r="Z141" s="154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269</v>
      </c>
      <c r="C142" s="28"/>
      <c r="D142" s="11">
        <v>2.7749999999999999</v>
      </c>
      <c r="E142" s="11">
        <v>2.2649999999999997</v>
      </c>
      <c r="F142" s="11">
        <v>2.8899999999999997</v>
      </c>
      <c r="G142" s="11">
        <v>2.17</v>
      </c>
      <c r="H142" s="11">
        <v>2.2450000000000001</v>
      </c>
      <c r="I142" s="11">
        <v>1.3755000000000002</v>
      </c>
      <c r="J142" s="11">
        <v>2.3049999999999997</v>
      </c>
      <c r="K142" s="11">
        <v>2.9550000000000001</v>
      </c>
      <c r="L142" s="11">
        <v>2.7865000000000002</v>
      </c>
      <c r="M142" s="11">
        <v>3.645</v>
      </c>
      <c r="N142" s="11">
        <v>2.7699999999999996</v>
      </c>
      <c r="O142" s="11">
        <v>4.0149999999999997</v>
      </c>
      <c r="P142" s="11">
        <v>2.7450000000000001</v>
      </c>
      <c r="Q142" s="11">
        <v>2.9249999999999998</v>
      </c>
      <c r="R142" s="11">
        <v>2.585</v>
      </c>
      <c r="S142" s="11">
        <v>3.6749999999999998</v>
      </c>
      <c r="T142" s="11">
        <v>2.2149999999999999</v>
      </c>
      <c r="U142" s="11">
        <v>2.5649999999999999</v>
      </c>
      <c r="V142" s="11">
        <v>2.6799999999999997</v>
      </c>
      <c r="W142" s="11">
        <v>2.63</v>
      </c>
      <c r="X142" s="11">
        <v>2.2000000000000002</v>
      </c>
      <c r="Y142" s="11">
        <v>2.46</v>
      </c>
      <c r="Z142" s="154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270</v>
      </c>
      <c r="C143" s="28"/>
      <c r="D143" s="23">
        <v>6.9785385289471646E-2</v>
      </c>
      <c r="E143" s="23">
        <v>9.3968079686668066E-2</v>
      </c>
      <c r="F143" s="23">
        <v>2.639444385977217E-2</v>
      </c>
      <c r="G143" s="23">
        <v>3.4448028487370198E-2</v>
      </c>
      <c r="H143" s="23">
        <v>2.4289915602982142E-2</v>
      </c>
      <c r="I143" s="23">
        <v>2.8125907392769808E-2</v>
      </c>
      <c r="J143" s="23">
        <v>3.8686776379877837E-2</v>
      </c>
      <c r="K143" s="23">
        <v>2.7325202042558856E-2</v>
      </c>
      <c r="L143" s="23">
        <v>6.1408197064127076E-2</v>
      </c>
      <c r="M143" s="23">
        <v>3.2041639575194646E-2</v>
      </c>
      <c r="N143" s="23">
        <v>9.092121131323902E-2</v>
      </c>
      <c r="O143" s="23">
        <v>9.0203473695122535E-2</v>
      </c>
      <c r="P143" s="23">
        <v>5.0365331992022686E-2</v>
      </c>
      <c r="Q143" s="23">
        <v>7.0545493595740513E-2</v>
      </c>
      <c r="R143" s="23">
        <v>3.5590260840104471E-2</v>
      </c>
      <c r="S143" s="23">
        <v>3.3911649915626375E-2</v>
      </c>
      <c r="T143" s="23">
        <v>4.5460605656619413E-2</v>
      </c>
      <c r="U143" s="23">
        <v>6.5038450166036418E-2</v>
      </c>
      <c r="V143" s="23">
        <v>0.15419684389333865</v>
      </c>
      <c r="W143" s="23">
        <v>4.9261208538429808E-2</v>
      </c>
      <c r="X143" s="23">
        <v>3.8297084310253575E-2</v>
      </c>
      <c r="Y143" s="23">
        <v>7.8336879352362956E-2</v>
      </c>
      <c r="Z143" s="154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87</v>
      </c>
      <c r="C144" s="28"/>
      <c r="D144" s="13">
        <v>2.5057588972880303E-2</v>
      </c>
      <c r="E144" s="13">
        <v>4.1304650411722217E-2</v>
      </c>
      <c r="F144" s="13">
        <v>9.1382956236949215E-3</v>
      </c>
      <c r="G144" s="13">
        <v>1.5850319856151932E-2</v>
      </c>
      <c r="H144" s="13">
        <v>1.0819561515804963E-2</v>
      </c>
      <c r="I144" s="13">
        <v>2.044281579123184E-2</v>
      </c>
      <c r="J144" s="13">
        <v>1.6759614316192564E-2</v>
      </c>
      <c r="K144" s="13">
        <v>9.2211030514821775E-3</v>
      </c>
      <c r="L144" s="13">
        <v>2.2087955301526439E-2</v>
      </c>
      <c r="M144" s="13">
        <v>8.7945945769061246E-3</v>
      </c>
      <c r="N144" s="13">
        <v>3.2982301564657444E-2</v>
      </c>
      <c r="O144" s="13">
        <v>2.2503985121444289E-2</v>
      </c>
      <c r="P144" s="13">
        <v>1.8437583401594636E-2</v>
      </c>
      <c r="Q144" s="13">
        <v>2.398147091073332E-2</v>
      </c>
      <c r="R144" s="13">
        <v>1.3759121458803276E-2</v>
      </c>
      <c r="S144" s="13">
        <v>9.2026187016625172E-3</v>
      </c>
      <c r="T144" s="13">
        <v>2.0416439666146438E-2</v>
      </c>
      <c r="U144" s="13">
        <v>2.5159942037151425E-2</v>
      </c>
      <c r="V144" s="13">
        <v>5.7932439784598118E-2</v>
      </c>
      <c r="W144" s="13">
        <v>1.8778097282755965E-2</v>
      </c>
      <c r="X144" s="13">
        <v>1.7460676737197676E-2</v>
      </c>
      <c r="Y144" s="13">
        <v>3.1736750581646031E-2</v>
      </c>
      <c r="Z144" s="154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271</v>
      </c>
      <c r="C145" s="28"/>
      <c r="D145" s="13">
        <v>4.069678729241355E-2</v>
      </c>
      <c r="E145" s="13">
        <v>-0.149879644132768</v>
      </c>
      <c r="F145" s="13">
        <v>7.9310312613855682E-2</v>
      </c>
      <c r="G145" s="13">
        <v>-0.18787037065870305</v>
      </c>
      <c r="H145" s="13">
        <v>-0.16109002245189641</v>
      </c>
      <c r="I145" s="13">
        <v>-0.48587959430886452</v>
      </c>
      <c r="J145" s="13">
        <v>-0.13742366822262542</v>
      </c>
      <c r="K145" s="13">
        <v>0.10733625841167638</v>
      </c>
      <c r="L145" s="13">
        <v>3.8890670785442616E-2</v>
      </c>
      <c r="M145" s="13">
        <v>0.36143816697858511</v>
      </c>
      <c r="N145" s="13">
        <v>3.0109207768792112E-2</v>
      </c>
      <c r="O145" s="13">
        <v>0.49783110319464674</v>
      </c>
      <c r="P145" s="13">
        <v>2.076722583618551E-2</v>
      </c>
      <c r="Q145" s="13">
        <v>9.92398740700835E-2</v>
      </c>
      <c r="R145" s="13">
        <v>-3.3416269372934959E-2</v>
      </c>
      <c r="S145" s="13">
        <v>0.37700813686626344</v>
      </c>
      <c r="T145" s="13">
        <v>-0.16794080920247478</v>
      </c>
      <c r="U145" s="13">
        <v>-3.4039068168442266E-2</v>
      </c>
      <c r="V145" s="13">
        <v>-5.3903235751140421E-3</v>
      </c>
      <c r="W145" s="13">
        <v>-1.9714695871778098E-2</v>
      </c>
      <c r="X145" s="13">
        <v>-0.18039678511261736</v>
      </c>
      <c r="Y145" s="13">
        <v>-7.7634983853941075E-2</v>
      </c>
      <c r="Z145" s="154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5" t="s">
        <v>272</v>
      </c>
      <c r="C146" s="46"/>
      <c r="D146" s="44">
        <v>0.31</v>
      </c>
      <c r="E146" s="44">
        <v>0.8</v>
      </c>
      <c r="F146" s="44">
        <v>0.53</v>
      </c>
      <c r="G146" s="44">
        <v>1.02</v>
      </c>
      <c r="H146" s="44">
        <v>0.86</v>
      </c>
      <c r="I146" s="44">
        <v>2.76</v>
      </c>
      <c r="J146" s="44">
        <v>0.73</v>
      </c>
      <c r="K146" s="44">
        <v>0.7</v>
      </c>
      <c r="L146" s="44">
        <v>0.3</v>
      </c>
      <c r="M146" s="44">
        <v>2.1800000000000002</v>
      </c>
      <c r="N146" s="44">
        <v>0.25</v>
      </c>
      <c r="O146" s="44">
        <v>2.97</v>
      </c>
      <c r="P146" s="44">
        <v>0.19</v>
      </c>
      <c r="Q146" s="44">
        <v>0.65</v>
      </c>
      <c r="R146" s="44">
        <v>0.12</v>
      </c>
      <c r="S146" s="44">
        <v>2.27</v>
      </c>
      <c r="T146" s="44">
        <v>0.9</v>
      </c>
      <c r="U146" s="44">
        <v>0.13</v>
      </c>
      <c r="V146" s="44">
        <v>0.04</v>
      </c>
      <c r="W146" s="44">
        <v>0.04</v>
      </c>
      <c r="X146" s="44">
        <v>0.98</v>
      </c>
      <c r="Y146" s="44">
        <v>0.38</v>
      </c>
      <c r="Z146" s="154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BM147" s="55"/>
    </row>
    <row r="148" spans="1:65" ht="15">
      <c r="B148" s="8" t="s">
        <v>492</v>
      </c>
      <c r="BM148" s="27" t="s">
        <v>67</v>
      </c>
    </row>
    <row r="149" spans="1:65" ht="15">
      <c r="A149" s="24" t="s">
        <v>19</v>
      </c>
      <c r="B149" s="18" t="s">
        <v>111</v>
      </c>
      <c r="C149" s="15" t="s">
        <v>112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7" t="s">
        <v>227</v>
      </c>
      <c r="S149" s="17" t="s">
        <v>227</v>
      </c>
      <c r="T149" s="17" t="s">
        <v>227</v>
      </c>
      <c r="U149" s="17" t="s">
        <v>227</v>
      </c>
      <c r="V149" s="17" t="s">
        <v>227</v>
      </c>
      <c r="W149" s="17" t="s">
        <v>227</v>
      </c>
      <c r="X149" s="17" t="s">
        <v>227</v>
      </c>
      <c r="Y149" s="17" t="s">
        <v>227</v>
      </c>
      <c r="Z149" s="17" t="s">
        <v>227</v>
      </c>
      <c r="AA149" s="17" t="s">
        <v>227</v>
      </c>
      <c r="AB149" s="154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228</v>
      </c>
      <c r="C150" s="9" t="s">
        <v>228</v>
      </c>
      <c r="D150" s="152" t="s">
        <v>230</v>
      </c>
      <c r="E150" s="153" t="s">
        <v>231</v>
      </c>
      <c r="F150" s="153" t="s">
        <v>232</v>
      </c>
      <c r="G150" s="153" t="s">
        <v>233</v>
      </c>
      <c r="H150" s="153" t="s">
        <v>235</v>
      </c>
      <c r="I150" s="153" t="s">
        <v>236</v>
      </c>
      <c r="J150" s="153" t="s">
        <v>237</v>
      </c>
      <c r="K150" s="153" t="s">
        <v>238</v>
      </c>
      <c r="L150" s="153" t="s">
        <v>239</v>
      </c>
      <c r="M150" s="153" t="s">
        <v>241</v>
      </c>
      <c r="N150" s="153" t="s">
        <v>242</v>
      </c>
      <c r="O150" s="153" t="s">
        <v>243</v>
      </c>
      <c r="P150" s="153" t="s">
        <v>244</v>
      </c>
      <c r="Q150" s="153" t="s">
        <v>245</v>
      </c>
      <c r="R150" s="153" t="s">
        <v>247</v>
      </c>
      <c r="S150" s="153" t="s">
        <v>248</v>
      </c>
      <c r="T150" s="153" t="s">
        <v>249</v>
      </c>
      <c r="U150" s="153" t="s">
        <v>250</v>
      </c>
      <c r="V150" s="153" t="s">
        <v>252</v>
      </c>
      <c r="W150" s="153" t="s">
        <v>256</v>
      </c>
      <c r="X150" s="153" t="s">
        <v>257</v>
      </c>
      <c r="Y150" s="153" t="s">
        <v>258</v>
      </c>
      <c r="Z150" s="153" t="s">
        <v>259</v>
      </c>
      <c r="AA150" s="153" t="s">
        <v>260</v>
      </c>
      <c r="AB150" s="154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275</v>
      </c>
      <c r="E151" s="11" t="s">
        <v>275</v>
      </c>
      <c r="F151" s="11" t="s">
        <v>277</v>
      </c>
      <c r="G151" s="11" t="s">
        <v>278</v>
      </c>
      <c r="H151" s="11" t="s">
        <v>278</v>
      </c>
      <c r="I151" s="11" t="s">
        <v>275</v>
      </c>
      <c r="J151" s="11" t="s">
        <v>275</v>
      </c>
      <c r="K151" s="11" t="s">
        <v>278</v>
      </c>
      <c r="L151" s="11" t="s">
        <v>275</v>
      </c>
      <c r="M151" s="11" t="s">
        <v>275</v>
      </c>
      <c r="N151" s="11" t="s">
        <v>278</v>
      </c>
      <c r="O151" s="11" t="s">
        <v>275</v>
      </c>
      <c r="P151" s="11" t="s">
        <v>275</v>
      </c>
      <c r="Q151" s="11" t="s">
        <v>278</v>
      </c>
      <c r="R151" s="11" t="s">
        <v>275</v>
      </c>
      <c r="S151" s="11" t="s">
        <v>275</v>
      </c>
      <c r="T151" s="11" t="s">
        <v>275</v>
      </c>
      <c r="U151" s="11" t="s">
        <v>278</v>
      </c>
      <c r="V151" s="11" t="s">
        <v>275</v>
      </c>
      <c r="W151" s="11" t="s">
        <v>275</v>
      </c>
      <c r="X151" s="11" t="s">
        <v>278</v>
      </c>
      <c r="Y151" s="11" t="s">
        <v>275</v>
      </c>
      <c r="Z151" s="11" t="s">
        <v>278</v>
      </c>
      <c r="AA151" s="11" t="s">
        <v>275</v>
      </c>
      <c r="AB151" s="154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5" t="s">
        <v>285</v>
      </c>
      <c r="E152" s="25" t="s">
        <v>286</v>
      </c>
      <c r="F152" s="25" t="s">
        <v>285</v>
      </c>
      <c r="G152" s="25" t="s">
        <v>287</v>
      </c>
      <c r="H152" s="25" t="s">
        <v>287</v>
      </c>
      <c r="I152" s="25" t="s">
        <v>117</v>
      </c>
      <c r="J152" s="25" t="s">
        <v>265</v>
      </c>
      <c r="K152" s="25" t="s">
        <v>287</v>
      </c>
      <c r="L152" s="25" t="s">
        <v>285</v>
      </c>
      <c r="M152" s="25" t="s">
        <v>117</v>
      </c>
      <c r="N152" s="25" t="s">
        <v>288</v>
      </c>
      <c r="O152" s="25" t="s">
        <v>287</v>
      </c>
      <c r="P152" s="25" t="s">
        <v>288</v>
      </c>
      <c r="Q152" s="25" t="s">
        <v>285</v>
      </c>
      <c r="R152" s="25" t="s">
        <v>287</v>
      </c>
      <c r="S152" s="25" t="s">
        <v>289</v>
      </c>
      <c r="T152" s="25" t="s">
        <v>285</v>
      </c>
      <c r="U152" s="25" t="s">
        <v>288</v>
      </c>
      <c r="V152" s="25" t="s">
        <v>116</v>
      </c>
      <c r="W152" s="25" t="s">
        <v>285</v>
      </c>
      <c r="X152" s="25" t="s">
        <v>290</v>
      </c>
      <c r="Y152" s="25" t="s">
        <v>285</v>
      </c>
      <c r="Z152" s="25" t="s">
        <v>285</v>
      </c>
      <c r="AA152" s="25" t="s">
        <v>285</v>
      </c>
      <c r="AB152" s="154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21">
        <v>0.23</v>
      </c>
      <c r="E153" s="148">
        <v>0.25</v>
      </c>
      <c r="F153" s="148" t="s">
        <v>291</v>
      </c>
      <c r="G153" s="21">
        <v>0.23</v>
      </c>
      <c r="H153" s="148">
        <v>0.46</v>
      </c>
      <c r="I153" s="148" t="s">
        <v>291</v>
      </c>
      <c r="J153" s="148">
        <v>0.2</v>
      </c>
      <c r="K153" s="148">
        <v>0.2</v>
      </c>
      <c r="L153" s="21">
        <v>0.221</v>
      </c>
      <c r="M153" s="21">
        <v>0.24</v>
      </c>
      <c r="N153" s="21">
        <v>0.23</v>
      </c>
      <c r="O153" s="148">
        <v>0.30499999999999999</v>
      </c>
      <c r="P153" s="21">
        <v>0.22</v>
      </c>
      <c r="Q153" s="21">
        <v>0.27</v>
      </c>
      <c r="R153" s="21">
        <v>0.21</v>
      </c>
      <c r="S153" s="148">
        <v>0.2</v>
      </c>
      <c r="T153" s="21">
        <v>0.21</v>
      </c>
      <c r="U153" s="21">
        <v>0.2</v>
      </c>
      <c r="V153" s="21">
        <v>0.23</v>
      </c>
      <c r="W153" s="21">
        <v>0.21</v>
      </c>
      <c r="X153" s="148" t="s">
        <v>103</v>
      </c>
      <c r="Y153" s="21">
        <v>0.21</v>
      </c>
      <c r="Z153" s="21">
        <v>0.21</v>
      </c>
      <c r="AA153" s="21">
        <v>0.24</v>
      </c>
      <c r="AB153" s="154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11">
        <v>0.22</v>
      </c>
      <c r="E154" s="149">
        <v>0.2</v>
      </c>
      <c r="F154" s="149" t="s">
        <v>291</v>
      </c>
      <c r="G154" s="11">
        <v>0.22</v>
      </c>
      <c r="H154" s="149">
        <v>0.4</v>
      </c>
      <c r="I154" s="149" t="s">
        <v>291</v>
      </c>
      <c r="J154" s="149">
        <v>0.2</v>
      </c>
      <c r="K154" s="149">
        <v>0.2</v>
      </c>
      <c r="L154" s="11">
        <v>0.216</v>
      </c>
      <c r="M154" s="11">
        <v>0.23</v>
      </c>
      <c r="N154" s="11">
        <v>0.24</v>
      </c>
      <c r="O154" s="149">
        <v>0.29859999999999998</v>
      </c>
      <c r="P154" s="11">
        <v>0.23</v>
      </c>
      <c r="Q154" s="11">
        <v>0.27</v>
      </c>
      <c r="R154" s="11">
        <v>0.21</v>
      </c>
      <c r="S154" s="149">
        <v>0.2</v>
      </c>
      <c r="T154" s="11">
        <v>0.23</v>
      </c>
      <c r="U154" s="11">
        <v>0.2</v>
      </c>
      <c r="V154" s="11">
        <v>0.21</v>
      </c>
      <c r="W154" s="11">
        <v>0.21</v>
      </c>
      <c r="X154" s="149" t="s">
        <v>103</v>
      </c>
      <c r="Y154" s="11">
        <v>0.22</v>
      </c>
      <c r="Z154" s="11">
        <v>0.2</v>
      </c>
      <c r="AA154" s="150">
        <v>0.21</v>
      </c>
      <c r="AB154" s="154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24</v>
      </c>
    </row>
    <row r="155" spans="1:65">
      <c r="A155" s="29"/>
      <c r="B155" s="19">
        <v>1</v>
      </c>
      <c r="C155" s="9">
        <v>3</v>
      </c>
      <c r="D155" s="11">
        <v>0.21</v>
      </c>
      <c r="E155" s="149">
        <v>0.2</v>
      </c>
      <c r="F155" s="149" t="s">
        <v>291</v>
      </c>
      <c r="G155" s="11">
        <v>0.23</v>
      </c>
      <c r="H155" s="149">
        <v>0.45</v>
      </c>
      <c r="I155" s="149" t="s">
        <v>291</v>
      </c>
      <c r="J155" s="149">
        <v>0.2</v>
      </c>
      <c r="K155" s="149">
        <v>0.2</v>
      </c>
      <c r="L155" s="11">
        <v>0.24</v>
      </c>
      <c r="M155" s="11">
        <v>0.22</v>
      </c>
      <c r="N155" s="11">
        <v>0.21</v>
      </c>
      <c r="O155" s="149">
        <v>0.28100000000000003</v>
      </c>
      <c r="P155" s="11">
        <v>0.22</v>
      </c>
      <c r="Q155" s="11">
        <v>0.27</v>
      </c>
      <c r="R155" s="11">
        <v>0.21</v>
      </c>
      <c r="S155" s="149">
        <v>0.2</v>
      </c>
      <c r="T155" s="11">
        <v>0.22</v>
      </c>
      <c r="U155" s="11">
        <v>0.2</v>
      </c>
      <c r="V155" s="11">
        <v>0.25</v>
      </c>
      <c r="W155" s="11">
        <v>0.2</v>
      </c>
      <c r="X155" s="149" t="s">
        <v>103</v>
      </c>
      <c r="Y155" s="11">
        <v>0.21</v>
      </c>
      <c r="Z155" s="11">
        <v>0.22</v>
      </c>
      <c r="AA155" s="11">
        <v>0.24</v>
      </c>
      <c r="AB155" s="154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11">
        <v>0.23</v>
      </c>
      <c r="E156" s="149">
        <v>0.2</v>
      </c>
      <c r="F156" s="149" t="s">
        <v>291</v>
      </c>
      <c r="G156" s="11">
        <v>0.23</v>
      </c>
      <c r="H156" s="149">
        <v>0.37</v>
      </c>
      <c r="I156" s="149" t="s">
        <v>291</v>
      </c>
      <c r="J156" s="149">
        <v>0.2</v>
      </c>
      <c r="K156" s="149">
        <v>0.2</v>
      </c>
      <c r="L156" s="11">
        <v>0.22800000000000001</v>
      </c>
      <c r="M156" s="11">
        <v>0.24</v>
      </c>
      <c r="N156" s="11">
        <v>0.22</v>
      </c>
      <c r="O156" s="149">
        <v>0.28699999999999998</v>
      </c>
      <c r="P156" s="11">
        <v>0.22</v>
      </c>
      <c r="Q156" s="11">
        <v>0.26</v>
      </c>
      <c r="R156" s="11">
        <v>0.21</v>
      </c>
      <c r="S156" s="149">
        <v>0.2</v>
      </c>
      <c r="T156" s="11">
        <v>0.24</v>
      </c>
      <c r="U156" s="11">
        <v>0.2</v>
      </c>
      <c r="V156" s="11">
        <v>0.21</v>
      </c>
      <c r="W156" s="11">
        <v>0.21</v>
      </c>
      <c r="X156" s="149" t="s">
        <v>103</v>
      </c>
      <c r="Y156" s="11">
        <v>0.22</v>
      </c>
      <c r="Z156" s="11">
        <v>0.22</v>
      </c>
      <c r="AA156" s="11">
        <v>0.23</v>
      </c>
      <c r="AB156" s="154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0.22441111111111109</v>
      </c>
    </row>
    <row r="157" spans="1:65">
      <c r="A157" s="29"/>
      <c r="B157" s="19">
        <v>1</v>
      </c>
      <c r="C157" s="9">
        <v>5</v>
      </c>
      <c r="D157" s="11">
        <v>0.22</v>
      </c>
      <c r="E157" s="149">
        <v>0.2</v>
      </c>
      <c r="F157" s="149" t="s">
        <v>291</v>
      </c>
      <c r="G157" s="11">
        <v>0.23</v>
      </c>
      <c r="H157" s="149">
        <v>0.4</v>
      </c>
      <c r="I157" s="149" t="s">
        <v>291</v>
      </c>
      <c r="J157" s="149">
        <v>0.2</v>
      </c>
      <c r="K157" s="149">
        <v>0.2</v>
      </c>
      <c r="L157" s="11">
        <v>0.224</v>
      </c>
      <c r="M157" s="11">
        <v>0.25</v>
      </c>
      <c r="N157" s="11">
        <v>0.21</v>
      </c>
      <c r="O157" s="149">
        <v>0.30099999999999999</v>
      </c>
      <c r="P157" s="11">
        <v>0.22</v>
      </c>
      <c r="Q157" s="11">
        <v>0.26</v>
      </c>
      <c r="R157" s="11">
        <v>0.22</v>
      </c>
      <c r="S157" s="149">
        <v>0.2</v>
      </c>
      <c r="T157" s="11">
        <v>0.23</v>
      </c>
      <c r="U157" s="11">
        <v>0.22</v>
      </c>
      <c r="V157" s="11">
        <v>0.23</v>
      </c>
      <c r="W157" s="11">
        <v>0.21</v>
      </c>
      <c r="X157" s="149" t="s">
        <v>103</v>
      </c>
      <c r="Y157" s="11">
        <v>0.21</v>
      </c>
      <c r="Z157" s="11">
        <v>0.21</v>
      </c>
      <c r="AA157" s="11">
        <v>0.24</v>
      </c>
      <c r="AB157" s="154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22</v>
      </c>
    </row>
    <row r="158" spans="1:65">
      <c r="A158" s="29"/>
      <c r="B158" s="19">
        <v>1</v>
      </c>
      <c r="C158" s="9">
        <v>6</v>
      </c>
      <c r="D158" s="11">
        <v>0.23</v>
      </c>
      <c r="E158" s="149">
        <v>0.2</v>
      </c>
      <c r="F158" s="149" t="s">
        <v>291</v>
      </c>
      <c r="G158" s="11">
        <v>0.23</v>
      </c>
      <c r="H158" s="149">
        <v>0.41</v>
      </c>
      <c r="I158" s="149" t="s">
        <v>291</v>
      </c>
      <c r="J158" s="149">
        <v>0.2</v>
      </c>
      <c r="K158" s="149">
        <v>0.2</v>
      </c>
      <c r="L158" s="11">
        <v>0.218</v>
      </c>
      <c r="M158" s="11">
        <v>0.25</v>
      </c>
      <c r="N158" s="11">
        <v>0.23</v>
      </c>
      <c r="O158" s="149">
        <v>0.29499999999999998</v>
      </c>
      <c r="P158" s="11">
        <v>0.24</v>
      </c>
      <c r="Q158" s="11">
        <v>0.27</v>
      </c>
      <c r="R158" s="11">
        <v>0.21</v>
      </c>
      <c r="S158" s="149">
        <v>0.2</v>
      </c>
      <c r="T158" s="11">
        <v>0.22</v>
      </c>
      <c r="U158" s="11">
        <v>0.21</v>
      </c>
      <c r="V158" s="11">
        <v>0.19</v>
      </c>
      <c r="W158" s="11">
        <v>0.22</v>
      </c>
      <c r="X158" s="149" t="s">
        <v>103</v>
      </c>
      <c r="Y158" s="11">
        <v>0.21</v>
      </c>
      <c r="Z158" s="11">
        <v>0.21</v>
      </c>
      <c r="AA158" s="11">
        <v>0.25</v>
      </c>
      <c r="AB158" s="154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20" t="s">
        <v>268</v>
      </c>
      <c r="C159" s="12"/>
      <c r="D159" s="22">
        <v>0.22333333333333336</v>
      </c>
      <c r="E159" s="22">
        <v>0.20833333333333334</v>
      </c>
      <c r="F159" s="22" t="s">
        <v>676</v>
      </c>
      <c r="G159" s="22">
        <v>0.22833333333333336</v>
      </c>
      <c r="H159" s="22">
        <v>0.41500000000000004</v>
      </c>
      <c r="I159" s="22" t="s">
        <v>676</v>
      </c>
      <c r="J159" s="22">
        <v>0.19999999999999998</v>
      </c>
      <c r="K159" s="22">
        <v>0.19999999999999998</v>
      </c>
      <c r="L159" s="22">
        <v>0.22450000000000001</v>
      </c>
      <c r="M159" s="22">
        <v>0.23833333333333331</v>
      </c>
      <c r="N159" s="22">
        <v>0.2233333333333333</v>
      </c>
      <c r="O159" s="22">
        <v>0.29459999999999997</v>
      </c>
      <c r="P159" s="22">
        <v>0.22500000000000001</v>
      </c>
      <c r="Q159" s="22">
        <v>0.26666666666666666</v>
      </c>
      <c r="R159" s="22">
        <v>0.21166666666666667</v>
      </c>
      <c r="S159" s="22">
        <v>0.19999999999999998</v>
      </c>
      <c r="T159" s="22">
        <v>0.22500000000000001</v>
      </c>
      <c r="U159" s="22">
        <v>0.20499999999999999</v>
      </c>
      <c r="V159" s="22">
        <v>0.21999999999999997</v>
      </c>
      <c r="W159" s="22">
        <v>0.21</v>
      </c>
      <c r="X159" s="22" t="s">
        <v>676</v>
      </c>
      <c r="Y159" s="22">
        <v>0.21333333333333335</v>
      </c>
      <c r="Z159" s="22">
        <v>0.21166666666666667</v>
      </c>
      <c r="AA159" s="22">
        <v>0.23499999999999999</v>
      </c>
      <c r="AB159" s="154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269</v>
      </c>
      <c r="C160" s="28"/>
      <c r="D160" s="11">
        <v>0.22500000000000001</v>
      </c>
      <c r="E160" s="11">
        <v>0.2</v>
      </c>
      <c r="F160" s="11" t="s">
        <v>676</v>
      </c>
      <c r="G160" s="11">
        <v>0.23</v>
      </c>
      <c r="H160" s="11">
        <v>0.40500000000000003</v>
      </c>
      <c r="I160" s="11" t="s">
        <v>676</v>
      </c>
      <c r="J160" s="11">
        <v>0.2</v>
      </c>
      <c r="K160" s="11">
        <v>0.2</v>
      </c>
      <c r="L160" s="11">
        <v>0.2225</v>
      </c>
      <c r="M160" s="11">
        <v>0.24</v>
      </c>
      <c r="N160" s="11">
        <v>0.22500000000000001</v>
      </c>
      <c r="O160" s="11">
        <v>0.29679999999999995</v>
      </c>
      <c r="P160" s="11">
        <v>0.22</v>
      </c>
      <c r="Q160" s="11">
        <v>0.27</v>
      </c>
      <c r="R160" s="11">
        <v>0.21</v>
      </c>
      <c r="S160" s="11">
        <v>0.2</v>
      </c>
      <c r="T160" s="11">
        <v>0.22500000000000001</v>
      </c>
      <c r="U160" s="11">
        <v>0.2</v>
      </c>
      <c r="V160" s="11">
        <v>0.22</v>
      </c>
      <c r="W160" s="11">
        <v>0.21</v>
      </c>
      <c r="X160" s="11" t="s">
        <v>676</v>
      </c>
      <c r="Y160" s="11">
        <v>0.21</v>
      </c>
      <c r="Z160" s="11">
        <v>0.21</v>
      </c>
      <c r="AA160" s="11">
        <v>0.24</v>
      </c>
      <c r="AB160" s="154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270</v>
      </c>
      <c r="C161" s="28"/>
      <c r="D161" s="23">
        <v>8.1649658092772682E-3</v>
      </c>
      <c r="E161" s="23">
        <v>2.0412414523193145E-2</v>
      </c>
      <c r="F161" s="23" t="s">
        <v>676</v>
      </c>
      <c r="G161" s="23">
        <v>4.0824829046386332E-3</v>
      </c>
      <c r="H161" s="23">
        <v>3.3911649915626348E-2</v>
      </c>
      <c r="I161" s="23" t="s">
        <v>676</v>
      </c>
      <c r="J161" s="23">
        <v>3.0404709722440586E-17</v>
      </c>
      <c r="K161" s="23">
        <v>3.0404709722440586E-17</v>
      </c>
      <c r="L161" s="23">
        <v>8.7120606058497981E-3</v>
      </c>
      <c r="M161" s="23">
        <v>1.1690451944500118E-2</v>
      </c>
      <c r="N161" s="23">
        <v>1.2110601416389971E-2</v>
      </c>
      <c r="O161" s="23">
        <v>9.0332718325089618E-3</v>
      </c>
      <c r="P161" s="23">
        <v>8.3666002653407529E-3</v>
      </c>
      <c r="Q161" s="23">
        <v>5.1639777949432277E-3</v>
      </c>
      <c r="R161" s="23">
        <v>4.0824829046386332E-3</v>
      </c>
      <c r="S161" s="23">
        <v>3.0404709722440586E-17</v>
      </c>
      <c r="T161" s="23">
        <v>1.0488088481701517E-2</v>
      </c>
      <c r="U161" s="23">
        <v>8.3666002653407495E-3</v>
      </c>
      <c r="V161" s="23">
        <v>2.0976176963403034E-2</v>
      </c>
      <c r="W161" s="23">
        <v>6.3245553203367553E-3</v>
      </c>
      <c r="X161" s="23" t="s">
        <v>676</v>
      </c>
      <c r="Y161" s="23">
        <v>5.1639777949432277E-3</v>
      </c>
      <c r="Z161" s="23">
        <v>7.5277265270908078E-3</v>
      </c>
      <c r="AA161" s="23">
        <v>1.3784048752090222E-2</v>
      </c>
      <c r="AB161" s="205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56"/>
    </row>
    <row r="162" spans="1:65">
      <c r="A162" s="29"/>
      <c r="B162" s="3" t="s">
        <v>87</v>
      </c>
      <c r="C162" s="28"/>
      <c r="D162" s="13">
        <v>3.655954839974896E-2</v>
      </c>
      <c r="E162" s="13">
        <v>9.7979589711327086E-2</v>
      </c>
      <c r="F162" s="13" t="s">
        <v>676</v>
      </c>
      <c r="G162" s="13">
        <v>1.7879487173599853E-2</v>
      </c>
      <c r="H162" s="13">
        <v>8.171481907379842E-2</v>
      </c>
      <c r="I162" s="13" t="s">
        <v>676</v>
      </c>
      <c r="J162" s="13">
        <v>1.5202354861220294E-16</v>
      </c>
      <c r="K162" s="13">
        <v>1.5202354861220294E-16</v>
      </c>
      <c r="L162" s="13">
        <v>3.8806506039420034E-2</v>
      </c>
      <c r="M162" s="13">
        <v>4.9050847319580919E-2</v>
      </c>
      <c r="N162" s="13">
        <v>5.4226573506223757E-2</v>
      </c>
      <c r="O162" s="13">
        <v>3.0662837177559275E-2</v>
      </c>
      <c r="P162" s="13">
        <v>3.7184890068181126E-2</v>
      </c>
      <c r="Q162" s="13">
        <v>1.9364916731037105E-2</v>
      </c>
      <c r="R162" s="13">
        <v>1.9287320809316378E-2</v>
      </c>
      <c r="S162" s="13">
        <v>1.5202354861220294E-16</v>
      </c>
      <c r="T162" s="13">
        <v>4.6613726585340076E-2</v>
      </c>
      <c r="U162" s="13">
        <v>4.0812684221174393E-2</v>
      </c>
      <c r="V162" s="13">
        <v>9.5346258924559252E-2</v>
      </c>
      <c r="W162" s="13">
        <v>3.0116930096841694E-2</v>
      </c>
      <c r="X162" s="13" t="s">
        <v>676</v>
      </c>
      <c r="Y162" s="13">
        <v>2.4206145913796377E-2</v>
      </c>
      <c r="Z162" s="13">
        <v>3.5564062332712476E-2</v>
      </c>
      <c r="AA162" s="13">
        <v>5.8655526604639248E-2</v>
      </c>
      <c r="AB162" s="154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271</v>
      </c>
      <c r="C163" s="28"/>
      <c r="D163" s="13">
        <v>-4.8026934693269352E-3</v>
      </c>
      <c r="E163" s="13">
        <v>-7.1644303609446847E-2</v>
      </c>
      <c r="F163" s="13" t="s">
        <v>676</v>
      </c>
      <c r="G163" s="13">
        <v>1.7477843244046332E-2</v>
      </c>
      <c r="H163" s="13">
        <v>0.84928454720998192</v>
      </c>
      <c r="I163" s="13" t="s">
        <v>676</v>
      </c>
      <c r="J163" s="13">
        <v>-0.10877853146506911</v>
      </c>
      <c r="K163" s="13">
        <v>-0.10877853146506911</v>
      </c>
      <c r="L163" s="13">
        <v>3.9609843046006787E-4</v>
      </c>
      <c r="M163" s="13">
        <v>6.2038916670792643E-2</v>
      </c>
      <c r="N163" s="13">
        <v>-4.8026934693271572E-3</v>
      </c>
      <c r="O163" s="13">
        <v>0.31276922315195321</v>
      </c>
      <c r="P163" s="13">
        <v>2.624152101797339E-3</v>
      </c>
      <c r="Q163" s="13">
        <v>0.18829529137990808</v>
      </c>
      <c r="R163" s="13">
        <v>-5.6790612467197965E-2</v>
      </c>
      <c r="S163" s="13">
        <v>-0.10877853146506911</v>
      </c>
      <c r="T163" s="13">
        <v>2.624152101797339E-3</v>
      </c>
      <c r="U163" s="13">
        <v>-8.6497994751695728E-2</v>
      </c>
      <c r="V163" s="13">
        <v>-1.9656384611576039E-2</v>
      </c>
      <c r="W163" s="13">
        <v>-6.4217458038322461E-2</v>
      </c>
      <c r="X163" s="13" t="s">
        <v>676</v>
      </c>
      <c r="Y163" s="13">
        <v>-4.9363766896073469E-2</v>
      </c>
      <c r="Z163" s="13">
        <v>-5.6790612467197965E-2</v>
      </c>
      <c r="AA163" s="13">
        <v>4.7185225528543873E-2</v>
      </c>
      <c r="AB163" s="154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272</v>
      </c>
      <c r="C164" s="46"/>
      <c r="D164" s="44">
        <v>0.08</v>
      </c>
      <c r="E164" s="44" t="s">
        <v>273</v>
      </c>
      <c r="F164" s="44">
        <v>1.26</v>
      </c>
      <c r="G164" s="44">
        <v>0.17</v>
      </c>
      <c r="H164" s="44">
        <v>9.61</v>
      </c>
      <c r="I164" s="44">
        <v>1.26</v>
      </c>
      <c r="J164" s="44" t="s">
        <v>273</v>
      </c>
      <c r="K164" s="44" t="s">
        <v>273</v>
      </c>
      <c r="L164" s="44">
        <v>0.03</v>
      </c>
      <c r="M164" s="44">
        <v>0.67</v>
      </c>
      <c r="N164" s="44">
        <v>0.08</v>
      </c>
      <c r="O164" s="44">
        <v>3.52</v>
      </c>
      <c r="P164" s="44">
        <v>0</v>
      </c>
      <c r="Q164" s="44">
        <v>2.11</v>
      </c>
      <c r="R164" s="44">
        <v>0.67</v>
      </c>
      <c r="S164" s="44" t="s">
        <v>273</v>
      </c>
      <c r="T164" s="44">
        <v>0</v>
      </c>
      <c r="U164" s="44">
        <v>1.01</v>
      </c>
      <c r="V164" s="44">
        <v>0.25</v>
      </c>
      <c r="W164" s="44">
        <v>0.76</v>
      </c>
      <c r="X164" s="44">
        <v>13.91</v>
      </c>
      <c r="Y164" s="44">
        <v>0.59</v>
      </c>
      <c r="Z164" s="44">
        <v>0.67</v>
      </c>
      <c r="AA164" s="44">
        <v>0.51</v>
      </c>
      <c r="AB164" s="154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 t="s">
        <v>298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BM165" s="55"/>
    </row>
    <row r="166" spans="1:65">
      <c r="BM166" s="55"/>
    </row>
    <row r="167" spans="1:65" ht="15">
      <c r="B167" s="8" t="s">
        <v>493</v>
      </c>
      <c r="BM167" s="27" t="s">
        <v>67</v>
      </c>
    </row>
    <row r="168" spans="1:65" ht="15">
      <c r="A168" s="24" t="s">
        <v>22</v>
      </c>
      <c r="B168" s="18" t="s">
        <v>111</v>
      </c>
      <c r="C168" s="15" t="s">
        <v>112</v>
      </c>
      <c r="D168" s="16" t="s">
        <v>227</v>
      </c>
      <c r="E168" s="17" t="s">
        <v>227</v>
      </c>
      <c r="F168" s="17" t="s">
        <v>227</v>
      </c>
      <c r="G168" s="17" t="s">
        <v>227</v>
      </c>
      <c r="H168" s="17" t="s">
        <v>227</v>
      </c>
      <c r="I168" s="17" t="s">
        <v>227</v>
      </c>
      <c r="J168" s="17" t="s">
        <v>227</v>
      </c>
      <c r="K168" s="17" t="s">
        <v>227</v>
      </c>
      <c r="L168" s="17" t="s">
        <v>227</v>
      </c>
      <c r="M168" s="17" t="s">
        <v>227</v>
      </c>
      <c r="N168" s="17" t="s">
        <v>227</v>
      </c>
      <c r="O168" s="17" t="s">
        <v>227</v>
      </c>
      <c r="P168" s="17" t="s">
        <v>227</v>
      </c>
      <c r="Q168" s="17" t="s">
        <v>227</v>
      </c>
      <c r="R168" s="17" t="s">
        <v>227</v>
      </c>
      <c r="S168" s="17" t="s">
        <v>227</v>
      </c>
      <c r="T168" s="17" t="s">
        <v>227</v>
      </c>
      <c r="U168" s="17" t="s">
        <v>227</v>
      </c>
      <c r="V168" s="17" t="s">
        <v>227</v>
      </c>
      <c r="W168" s="17" t="s">
        <v>227</v>
      </c>
      <c r="X168" s="17" t="s">
        <v>227</v>
      </c>
      <c r="Y168" s="154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228</v>
      </c>
      <c r="C169" s="9" t="s">
        <v>228</v>
      </c>
      <c r="D169" s="152" t="s">
        <v>230</v>
      </c>
      <c r="E169" s="153" t="s">
        <v>231</v>
      </c>
      <c r="F169" s="153" t="s">
        <v>233</v>
      </c>
      <c r="G169" s="153" t="s">
        <v>235</v>
      </c>
      <c r="H169" s="153" t="s">
        <v>236</v>
      </c>
      <c r="I169" s="153" t="s">
        <v>237</v>
      </c>
      <c r="J169" s="153" t="s">
        <v>238</v>
      </c>
      <c r="K169" s="153" t="s">
        <v>239</v>
      </c>
      <c r="L169" s="153" t="s">
        <v>241</v>
      </c>
      <c r="M169" s="153" t="s">
        <v>242</v>
      </c>
      <c r="N169" s="153" t="s">
        <v>243</v>
      </c>
      <c r="O169" s="153" t="s">
        <v>244</v>
      </c>
      <c r="P169" s="153" t="s">
        <v>245</v>
      </c>
      <c r="Q169" s="153" t="s">
        <v>247</v>
      </c>
      <c r="R169" s="153" t="s">
        <v>248</v>
      </c>
      <c r="S169" s="153" t="s">
        <v>249</v>
      </c>
      <c r="T169" s="153" t="s">
        <v>250</v>
      </c>
      <c r="U169" s="153" t="s">
        <v>257</v>
      </c>
      <c r="V169" s="153" t="s">
        <v>258</v>
      </c>
      <c r="W169" s="153" t="s">
        <v>259</v>
      </c>
      <c r="X169" s="153" t="s">
        <v>260</v>
      </c>
      <c r="Y169" s="154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275</v>
      </c>
      <c r="E170" s="11" t="s">
        <v>275</v>
      </c>
      <c r="F170" s="11" t="s">
        <v>278</v>
      </c>
      <c r="G170" s="11" t="s">
        <v>278</v>
      </c>
      <c r="H170" s="11" t="s">
        <v>275</v>
      </c>
      <c r="I170" s="11" t="s">
        <v>275</v>
      </c>
      <c r="J170" s="11" t="s">
        <v>278</v>
      </c>
      <c r="K170" s="11" t="s">
        <v>275</v>
      </c>
      <c r="L170" s="11" t="s">
        <v>275</v>
      </c>
      <c r="M170" s="11" t="s">
        <v>278</v>
      </c>
      <c r="N170" s="11" t="s">
        <v>275</v>
      </c>
      <c r="O170" s="11" t="s">
        <v>275</v>
      </c>
      <c r="P170" s="11" t="s">
        <v>278</v>
      </c>
      <c r="Q170" s="11" t="s">
        <v>275</v>
      </c>
      <c r="R170" s="11" t="s">
        <v>275</v>
      </c>
      <c r="S170" s="11" t="s">
        <v>275</v>
      </c>
      <c r="T170" s="11" t="s">
        <v>278</v>
      </c>
      <c r="U170" s="11" t="s">
        <v>278</v>
      </c>
      <c r="V170" s="11" t="s">
        <v>275</v>
      </c>
      <c r="W170" s="11" t="s">
        <v>278</v>
      </c>
      <c r="X170" s="11" t="s">
        <v>275</v>
      </c>
      <c r="Y170" s="154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9"/>
      <c r="C171" s="9"/>
      <c r="D171" s="25" t="s">
        <v>285</v>
      </c>
      <c r="E171" s="25" t="s">
        <v>286</v>
      </c>
      <c r="F171" s="25" t="s">
        <v>287</v>
      </c>
      <c r="G171" s="25" t="s">
        <v>287</v>
      </c>
      <c r="H171" s="25" t="s">
        <v>117</v>
      </c>
      <c r="I171" s="25" t="s">
        <v>265</v>
      </c>
      <c r="J171" s="25" t="s">
        <v>287</v>
      </c>
      <c r="K171" s="25" t="s">
        <v>285</v>
      </c>
      <c r="L171" s="25" t="s">
        <v>117</v>
      </c>
      <c r="M171" s="25" t="s">
        <v>288</v>
      </c>
      <c r="N171" s="25" t="s">
        <v>287</v>
      </c>
      <c r="O171" s="25" t="s">
        <v>288</v>
      </c>
      <c r="P171" s="25" t="s">
        <v>285</v>
      </c>
      <c r="Q171" s="25" t="s">
        <v>287</v>
      </c>
      <c r="R171" s="25" t="s">
        <v>289</v>
      </c>
      <c r="S171" s="25" t="s">
        <v>285</v>
      </c>
      <c r="T171" s="25" t="s">
        <v>288</v>
      </c>
      <c r="U171" s="25" t="s">
        <v>290</v>
      </c>
      <c r="V171" s="25" t="s">
        <v>285</v>
      </c>
      <c r="W171" s="25" t="s">
        <v>285</v>
      </c>
      <c r="X171" s="25" t="s">
        <v>285</v>
      </c>
      <c r="Y171" s="154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3</v>
      </c>
    </row>
    <row r="172" spans="1:65">
      <c r="A172" s="29"/>
      <c r="B172" s="18">
        <v>1</v>
      </c>
      <c r="C172" s="14">
        <v>1</v>
      </c>
      <c r="D172" s="21">
        <v>6.99</v>
      </c>
      <c r="E172" s="21">
        <v>7.78</v>
      </c>
      <c r="F172" s="21">
        <v>6.89</v>
      </c>
      <c r="G172" s="148">
        <v>10.7</v>
      </c>
      <c r="H172" s="21">
        <v>7.5</v>
      </c>
      <c r="I172" s="21">
        <v>6.2</v>
      </c>
      <c r="J172" s="148">
        <v>5</v>
      </c>
      <c r="K172" s="21">
        <v>7.0620000000000003</v>
      </c>
      <c r="L172" s="21">
        <v>6.96</v>
      </c>
      <c r="M172" s="21">
        <v>7.54</v>
      </c>
      <c r="N172" s="21">
        <v>6.78</v>
      </c>
      <c r="O172" s="21">
        <v>6.8</v>
      </c>
      <c r="P172" s="21">
        <v>7.9799999999999995</v>
      </c>
      <c r="Q172" s="21">
        <v>6.67</v>
      </c>
      <c r="R172" s="21">
        <v>6.59</v>
      </c>
      <c r="S172" s="21">
        <v>7.26</v>
      </c>
      <c r="T172" s="21">
        <v>7.6900000000000013</v>
      </c>
      <c r="U172" s="148" t="s">
        <v>105</v>
      </c>
      <c r="V172" s="21">
        <v>7.31</v>
      </c>
      <c r="W172" s="21">
        <v>7.09</v>
      </c>
      <c r="X172" s="21">
        <v>7.03</v>
      </c>
      <c r="Y172" s="154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1</v>
      </c>
    </row>
    <row r="173" spans="1:65">
      <c r="A173" s="29"/>
      <c r="B173" s="19">
        <v>1</v>
      </c>
      <c r="C173" s="9">
        <v>2</v>
      </c>
      <c r="D173" s="11">
        <v>6.93</v>
      </c>
      <c r="E173" s="11">
        <v>7.6</v>
      </c>
      <c r="F173" s="11">
        <v>6.97</v>
      </c>
      <c r="G173" s="149">
        <v>9.82</v>
      </c>
      <c r="H173" s="11">
        <v>7</v>
      </c>
      <c r="I173" s="11">
        <v>6.2</v>
      </c>
      <c r="J173" s="149">
        <v>5</v>
      </c>
      <c r="K173" s="11">
        <v>7.1740000000000004</v>
      </c>
      <c r="L173" s="11">
        <v>6.88</v>
      </c>
      <c r="M173" s="11">
        <v>7.97</v>
      </c>
      <c r="N173" s="11">
        <v>6.69</v>
      </c>
      <c r="O173" s="11">
        <v>6.99</v>
      </c>
      <c r="P173" s="11">
        <v>7.68</v>
      </c>
      <c r="Q173" s="11">
        <v>6.77</v>
      </c>
      <c r="R173" s="11">
        <v>6.84</v>
      </c>
      <c r="S173" s="11">
        <v>7.42</v>
      </c>
      <c r="T173" s="11">
        <v>7.64</v>
      </c>
      <c r="U173" s="149" t="s">
        <v>105</v>
      </c>
      <c r="V173" s="11">
        <v>6.9</v>
      </c>
      <c r="W173" s="11">
        <v>7.01</v>
      </c>
      <c r="X173" s="11">
        <v>6.94</v>
      </c>
      <c r="Y173" s="154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25</v>
      </c>
    </row>
    <row r="174" spans="1:65">
      <c r="A174" s="29"/>
      <c r="B174" s="19">
        <v>1</v>
      </c>
      <c r="C174" s="9">
        <v>3</v>
      </c>
      <c r="D174" s="11">
        <v>6.9</v>
      </c>
      <c r="E174" s="11">
        <v>7.57</v>
      </c>
      <c r="F174" s="11">
        <v>7.01</v>
      </c>
      <c r="G174" s="149">
        <v>10.7</v>
      </c>
      <c r="H174" s="11">
        <v>7</v>
      </c>
      <c r="I174" s="11">
        <v>6.4</v>
      </c>
      <c r="J174" s="149">
        <v>5</v>
      </c>
      <c r="K174" s="11">
        <v>7.1980000000000004</v>
      </c>
      <c r="L174" s="11">
        <v>6.89</v>
      </c>
      <c r="M174" s="11">
        <v>7.8199999999999994</v>
      </c>
      <c r="N174" s="11">
        <v>6.71</v>
      </c>
      <c r="O174" s="11">
        <v>6.98</v>
      </c>
      <c r="P174" s="11">
        <v>7.7000000000000011</v>
      </c>
      <c r="Q174" s="11">
        <v>6.83</v>
      </c>
      <c r="R174" s="11">
        <v>6.67</v>
      </c>
      <c r="S174" s="11">
        <v>7.61</v>
      </c>
      <c r="T174" s="11">
        <v>7.6599999999999993</v>
      </c>
      <c r="U174" s="149" t="s">
        <v>105</v>
      </c>
      <c r="V174" s="11">
        <v>7.16</v>
      </c>
      <c r="W174" s="11">
        <v>7.05</v>
      </c>
      <c r="X174" s="11">
        <v>6.78</v>
      </c>
      <c r="Y174" s="154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16</v>
      </c>
    </row>
    <row r="175" spans="1:65">
      <c r="A175" s="29"/>
      <c r="B175" s="19">
        <v>1</v>
      </c>
      <c r="C175" s="9">
        <v>4</v>
      </c>
      <c r="D175" s="11">
        <v>6.97</v>
      </c>
      <c r="E175" s="11">
        <v>7.35</v>
      </c>
      <c r="F175" s="11">
        <v>7.04</v>
      </c>
      <c r="G175" s="149">
        <v>10.4</v>
      </c>
      <c r="H175" s="150">
        <v>8</v>
      </c>
      <c r="I175" s="11">
        <v>6.4</v>
      </c>
      <c r="J175" s="149">
        <v>5</v>
      </c>
      <c r="K175" s="11">
        <v>6.9850000000000003</v>
      </c>
      <c r="L175" s="11">
        <v>6.8</v>
      </c>
      <c r="M175" s="11">
        <v>7.73</v>
      </c>
      <c r="N175" s="11">
        <v>6.7</v>
      </c>
      <c r="O175" s="11">
        <v>7.17</v>
      </c>
      <c r="P175" s="150">
        <v>8.57</v>
      </c>
      <c r="Q175" s="11">
        <v>6.89</v>
      </c>
      <c r="R175" s="11">
        <v>6.59</v>
      </c>
      <c r="S175" s="11">
        <v>7.47</v>
      </c>
      <c r="T175" s="11">
        <v>7.53</v>
      </c>
      <c r="U175" s="149" t="s">
        <v>105</v>
      </c>
      <c r="V175" s="11">
        <v>7.12</v>
      </c>
      <c r="W175" s="11">
        <v>7.24</v>
      </c>
      <c r="X175" s="11">
        <v>6.68</v>
      </c>
      <c r="Y175" s="154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7.0877222222222223</v>
      </c>
    </row>
    <row r="176" spans="1:65">
      <c r="A176" s="29"/>
      <c r="B176" s="19">
        <v>1</v>
      </c>
      <c r="C176" s="9">
        <v>5</v>
      </c>
      <c r="D176" s="11">
        <v>7.05</v>
      </c>
      <c r="E176" s="11">
        <v>7.34</v>
      </c>
      <c r="F176" s="11">
        <v>6.78</v>
      </c>
      <c r="G176" s="149">
        <v>10.9</v>
      </c>
      <c r="H176" s="11">
        <v>7</v>
      </c>
      <c r="I176" s="11">
        <v>6</v>
      </c>
      <c r="J176" s="149">
        <v>5</v>
      </c>
      <c r="K176" s="11">
        <v>7.141</v>
      </c>
      <c r="L176" s="11">
        <v>6.97</v>
      </c>
      <c r="M176" s="11">
        <v>7.54</v>
      </c>
      <c r="N176" s="11">
        <v>6.71</v>
      </c>
      <c r="O176" s="11">
        <v>7.06</v>
      </c>
      <c r="P176" s="11">
        <v>7.8</v>
      </c>
      <c r="Q176" s="11">
        <v>6.79</v>
      </c>
      <c r="R176" s="11">
        <v>6.86</v>
      </c>
      <c r="S176" s="11">
        <v>7.15</v>
      </c>
      <c r="T176" s="11">
        <v>7.64</v>
      </c>
      <c r="U176" s="149" t="s">
        <v>105</v>
      </c>
      <c r="V176" s="11">
        <v>7.21</v>
      </c>
      <c r="W176" s="11">
        <v>7.16</v>
      </c>
      <c r="X176" s="11">
        <v>6.62</v>
      </c>
      <c r="Y176" s="154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23</v>
      </c>
    </row>
    <row r="177" spans="1:65">
      <c r="A177" s="29"/>
      <c r="B177" s="19">
        <v>1</v>
      </c>
      <c r="C177" s="9">
        <v>6</v>
      </c>
      <c r="D177" s="11">
        <v>7.1</v>
      </c>
      <c r="E177" s="11">
        <v>7.3100000000000005</v>
      </c>
      <c r="F177" s="11">
        <v>6.74</v>
      </c>
      <c r="G177" s="149">
        <v>10.3</v>
      </c>
      <c r="H177" s="11">
        <v>7</v>
      </c>
      <c r="I177" s="11">
        <v>6</v>
      </c>
      <c r="J177" s="149">
        <v>5</v>
      </c>
      <c r="K177" s="11">
        <v>7.1719999999999997</v>
      </c>
      <c r="L177" s="11">
        <v>6.89</v>
      </c>
      <c r="M177" s="11">
        <v>7.95</v>
      </c>
      <c r="N177" s="11">
        <v>6.69</v>
      </c>
      <c r="O177" s="11">
        <v>7.14</v>
      </c>
      <c r="P177" s="11">
        <v>8.3000000000000007</v>
      </c>
      <c r="Q177" s="11">
        <v>6.8</v>
      </c>
      <c r="R177" s="11">
        <v>6.41</v>
      </c>
      <c r="S177" s="11">
        <v>7.31</v>
      </c>
      <c r="T177" s="11">
        <v>7.51</v>
      </c>
      <c r="U177" s="149" t="s">
        <v>105</v>
      </c>
      <c r="V177" s="11">
        <v>7.27</v>
      </c>
      <c r="W177" s="11">
        <v>6.92</v>
      </c>
      <c r="X177" s="11">
        <v>6.82</v>
      </c>
      <c r="Y177" s="154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29"/>
      <c r="B178" s="20" t="s">
        <v>268</v>
      </c>
      <c r="C178" s="12"/>
      <c r="D178" s="22">
        <v>6.9899999999999993</v>
      </c>
      <c r="E178" s="22">
        <v>7.4916666666666671</v>
      </c>
      <c r="F178" s="22">
        <v>6.9050000000000002</v>
      </c>
      <c r="G178" s="22">
        <v>10.469999999999999</v>
      </c>
      <c r="H178" s="22">
        <v>7.25</v>
      </c>
      <c r="I178" s="22">
        <v>6.2</v>
      </c>
      <c r="J178" s="22">
        <v>5</v>
      </c>
      <c r="K178" s="22">
        <v>7.1219999999999999</v>
      </c>
      <c r="L178" s="22">
        <v>6.8983333333333334</v>
      </c>
      <c r="M178" s="22">
        <v>7.7583333333333337</v>
      </c>
      <c r="N178" s="22">
        <v>6.713333333333332</v>
      </c>
      <c r="O178" s="22">
        <v>7.0233333333333334</v>
      </c>
      <c r="P178" s="22">
        <v>8.0050000000000008</v>
      </c>
      <c r="Q178" s="22">
        <v>6.791666666666667</v>
      </c>
      <c r="R178" s="22">
        <v>6.660000000000001</v>
      </c>
      <c r="S178" s="22">
        <v>7.37</v>
      </c>
      <c r="T178" s="22">
        <v>7.6116666666666672</v>
      </c>
      <c r="U178" s="22" t="s">
        <v>676</v>
      </c>
      <c r="V178" s="22">
        <v>7.1616666666666662</v>
      </c>
      <c r="W178" s="22">
        <v>7.0783333333333331</v>
      </c>
      <c r="X178" s="22">
        <v>6.8116666666666665</v>
      </c>
      <c r="Y178" s="154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269</v>
      </c>
      <c r="C179" s="28"/>
      <c r="D179" s="11">
        <v>6.98</v>
      </c>
      <c r="E179" s="11">
        <v>7.46</v>
      </c>
      <c r="F179" s="11">
        <v>6.93</v>
      </c>
      <c r="G179" s="11">
        <v>10.55</v>
      </c>
      <c r="H179" s="11">
        <v>7</v>
      </c>
      <c r="I179" s="11">
        <v>6.2</v>
      </c>
      <c r="J179" s="11">
        <v>5</v>
      </c>
      <c r="K179" s="11">
        <v>7.1564999999999994</v>
      </c>
      <c r="L179" s="11">
        <v>6.89</v>
      </c>
      <c r="M179" s="11">
        <v>7.7750000000000004</v>
      </c>
      <c r="N179" s="11">
        <v>6.7050000000000001</v>
      </c>
      <c r="O179" s="11">
        <v>7.0250000000000004</v>
      </c>
      <c r="P179" s="11">
        <v>7.89</v>
      </c>
      <c r="Q179" s="11">
        <v>6.7949999999999999</v>
      </c>
      <c r="R179" s="11">
        <v>6.63</v>
      </c>
      <c r="S179" s="11">
        <v>7.3650000000000002</v>
      </c>
      <c r="T179" s="11">
        <v>7.64</v>
      </c>
      <c r="U179" s="11" t="s">
        <v>676</v>
      </c>
      <c r="V179" s="11">
        <v>7.1850000000000005</v>
      </c>
      <c r="W179" s="11">
        <v>7.07</v>
      </c>
      <c r="X179" s="11">
        <v>6.8000000000000007</v>
      </c>
      <c r="Y179" s="154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270</v>
      </c>
      <c r="C180" s="28"/>
      <c r="D180" s="23">
        <v>7.4565407529228842E-2</v>
      </c>
      <c r="E180" s="23">
        <v>0.18819316317727028</v>
      </c>
      <c r="F180" s="23">
        <v>0.12373358476985932</v>
      </c>
      <c r="G180" s="23">
        <v>0.3865229618017535</v>
      </c>
      <c r="H180" s="23">
        <v>0.41833001326703778</v>
      </c>
      <c r="I180" s="23">
        <v>0.17888543819998334</v>
      </c>
      <c r="J180" s="23">
        <v>0</v>
      </c>
      <c r="K180" s="23">
        <v>8.21096827420493E-2</v>
      </c>
      <c r="L180" s="23">
        <v>6.1779176642835477E-2</v>
      </c>
      <c r="M180" s="23">
        <v>0.19051684090039556</v>
      </c>
      <c r="N180" s="23">
        <v>3.3862466931200756E-2</v>
      </c>
      <c r="O180" s="23">
        <v>0.13366625103842275</v>
      </c>
      <c r="P180" s="23">
        <v>0.35987497829107273</v>
      </c>
      <c r="Q180" s="23">
        <v>7.2778201864752493E-2</v>
      </c>
      <c r="R180" s="23">
        <v>0.1701763790894612</v>
      </c>
      <c r="S180" s="23">
        <v>0.16382917933017915</v>
      </c>
      <c r="T180" s="23">
        <v>7.3598007219398853E-2</v>
      </c>
      <c r="U180" s="23" t="s">
        <v>676</v>
      </c>
      <c r="V180" s="23">
        <v>0.14579666205598324</v>
      </c>
      <c r="W180" s="23">
        <v>0.11267948645013738</v>
      </c>
      <c r="X180" s="23">
        <v>0.15445603473696556</v>
      </c>
      <c r="Y180" s="205"/>
      <c r="Z180" s="206"/>
      <c r="AA180" s="206"/>
      <c r="AB180" s="206"/>
      <c r="AC180" s="206"/>
      <c r="AD180" s="206"/>
      <c r="AE180" s="206"/>
      <c r="AF180" s="206"/>
      <c r="AG180" s="206"/>
      <c r="AH180" s="206"/>
      <c r="AI180" s="206"/>
      <c r="AJ180" s="206"/>
      <c r="AK180" s="206"/>
      <c r="AL180" s="206"/>
      <c r="AM180" s="206"/>
      <c r="AN180" s="206"/>
      <c r="AO180" s="206"/>
      <c r="AP180" s="206"/>
      <c r="AQ180" s="206"/>
      <c r="AR180" s="206"/>
      <c r="AS180" s="206"/>
      <c r="AT180" s="206"/>
      <c r="AU180" s="206"/>
      <c r="AV180" s="206"/>
      <c r="AW180" s="206"/>
      <c r="AX180" s="206"/>
      <c r="AY180" s="206"/>
      <c r="AZ180" s="206"/>
      <c r="BA180" s="206"/>
      <c r="BB180" s="206"/>
      <c r="BC180" s="206"/>
      <c r="BD180" s="206"/>
      <c r="BE180" s="206"/>
      <c r="BF180" s="206"/>
      <c r="BG180" s="206"/>
      <c r="BH180" s="206"/>
      <c r="BI180" s="206"/>
      <c r="BJ180" s="206"/>
      <c r="BK180" s="206"/>
      <c r="BL180" s="206"/>
      <c r="BM180" s="56"/>
    </row>
    <row r="181" spans="1:65">
      <c r="A181" s="29"/>
      <c r="B181" s="3" t="s">
        <v>87</v>
      </c>
      <c r="C181" s="28"/>
      <c r="D181" s="13">
        <v>1.0667440275998405E-2</v>
      </c>
      <c r="E181" s="13">
        <v>2.5120333238345307E-2</v>
      </c>
      <c r="F181" s="13">
        <v>1.7919418503962246E-2</v>
      </c>
      <c r="G181" s="13">
        <v>3.6917188328725266E-2</v>
      </c>
      <c r="H181" s="13">
        <v>5.770069148510866E-2</v>
      </c>
      <c r="I181" s="13">
        <v>2.8852490032255377E-2</v>
      </c>
      <c r="J181" s="13">
        <v>0</v>
      </c>
      <c r="K181" s="13">
        <v>1.1529020323230737E-2</v>
      </c>
      <c r="L181" s="13">
        <v>8.9556670658857904E-3</v>
      </c>
      <c r="M181" s="13">
        <v>2.4556413435067096E-2</v>
      </c>
      <c r="N181" s="13">
        <v>5.0440616084211666E-3</v>
      </c>
      <c r="O181" s="13">
        <v>1.9031739587815295E-2</v>
      </c>
      <c r="P181" s="13">
        <v>4.4956274614749867E-2</v>
      </c>
      <c r="Q181" s="13">
        <v>1.0715808863521839E-2</v>
      </c>
      <c r="R181" s="13">
        <v>2.5552008872291469E-2</v>
      </c>
      <c r="S181" s="13">
        <v>2.2229196652670171E-2</v>
      </c>
      <c r="T181" s="13">
        <v>9.6691053933959503E-3</v>
      </c>
      <c r="U181" s="13" t="s">
        <v>676</v>
      </c>
      <c r="V181" s="13">
        <v>2.0357923489315789E-2</v>
      </c>
      <c r="W181" s="13">
        <v>1.5918929095851762E-2</v>
      </c>
      <c r="X181" s="13">
        <v>2.2675219193095019E-2</v>
      </c>
      <c r="Y181" s="154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3" t="s">
        <v>271</v>
      </c>
      <c r="C182" s="28"/>
      <c r="D182" s="13">
        <v>-1.3787535566198272E-2</v>
      </c>
      <c r="E182" s="13">
        <v>5.6992138204563503E-2</v>
      </c>
      <c r="F182" s="13">
        <v>-2.578010487619431E-2</v>
      </c>
      <c r="G182" s="13">
        <v>0.47720236089011503</v>
      </c>
      <c r="H182" s="13">
        <v>2.2895617617319397E-2</v>
      </c>
      <c r="I182" s="13">
        <v>-0.12524788562380951</v>
      </c>
      <c r="J182" s="13">
        <v>-0.29455474647081414</v>
      </c>
      <c r="K182" s="13">
        <v>4.8362191269721855E-3</v>
      </c>
      <c r="L182" s="13">
        <v>-2.6720698547566646E-2</v>
      </c>
      <c r="M182" s="13">
        <v>9.4615885059453397E-2</v>
      </c>
      <c r="N182" s="13">
        <v>-5.2822172928146616E-2</v>
      </c>
      <c r="O182" s="13">
        <v>-9.0845672093369245E-3</v>
      </c>
      <c r="P182" s="13">
        <v>0.12941785090022662</v>
      </c>
      <c r="Q182" s="13">
        <v>-4.1770197289522581E-2</v>
      </c>
      <c r="R182" s="13">
        <v>-6.0346922299124306E-2</v>
      </c>
      <c r="S182" s="13">
        <v>3.9826303702019894E-2</v>
      </c>
      <c r="T182" s="13">
        <v>7.3922824289264E-2</v>
      </c>
      <c r="U182" s="13" t="s">
        <v>676</v>
      </c>
      <c r="V182" s="13">
        <v>1.0432751471637136E-2</v>
      </c>
      <c r="W182" s="13">
        <v>-1.3246694205159004E-3</v>
      </c>
      <c r="X182" s="13">
        <v>-3.8948416275405795E-2</v>
      </c>
      <c r="Y182" s="154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29"/>
      <c r="B183" s="45" t="s">
        <v>272</v>
      </c>
      <c r="C183" s="46"/>
      <c r="D183" s="44">
        <v>0.14000000000000001</v>
      </c>
      <c r="E183" s="44">
        <v>1.03</v>
      </c>
      <c r="F183" s="44">
        <v>0.34</v>
      </c>
      <c r="G183" s="44">
        <v>7.97</v>
      </c>
      <c r="H183" s="44">
        <v>0.46</v>
      </c>
      <c r="I183" s="44">
        <v>1.98</v>
      </c>
      <c r="J183" s="44" t="s">
        <v>273</v>
      </c>
      <c r="K183" s="44">
        <v>0.17</v>
      </c>
      <c r="L183" s="44">
        <v>0.36</v>
      </c>
      <c r="M183" s="44">
        <v>1.65</v>
      </c>
      <c r="N183" s="44">
        <v>0.79</v>
      </c>
      <c r="O183" s="44">
        <v>0.06</v>
      </c>
      <c r="P183" s="44">
        <v>2.23</v>
      </c>
      <c r="Q183" s="44">
        <v>0.6</v>
      </c>
      <c r="R183" s="44">
        <v>0.91</v>
      </c>
      <c r="S183" s="44">
        <v>0.74</v>
      </c>
      <c r="T183" s="44">
        <v>1.31</v>
      </c>
      <c r="U183" s="44">
        <v>10.61</v>
      </c>
      <c r="V183" s="44">
        <v>0.26</v>
      </c>
      <c r="W183" s="44">
        <v>0.06</v>
      </c>
      <c r="X183" s="44">
        <v>0.56000000000000005</v>
      </c>
      <c r="Y183" s="154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0" t="s">
        <v>299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BM184" s="55"/>
    </row>
    <row r="185" spans="1:65">
      <c r="BM185" s="55"/>
    </row>
    <row r="186" spans="1:65" ht="15">
      <c r="B186" s="8" t="s">
        <v>494</v>
      </c>
      <c r="BM186" s="27" t="s">
        <v>67</v>
      </c>
    </row>
    <row r="187" spans="1:65" ht="15">
      <c r="A187" s="24" t="s">
        <v>25</v>
      </c>
      <c r="B187" s="18" t="s">
        <v>111</v>
      </c>
      <c r="C187" s="15" t="s">
        <v>112</v>
      </c>
      <c r="D187" s="16" t="s">
        <v>227</v>
      </c>
      <c r="E187" s="17" t="s">
        <v>227</v>
      </c>
      <c r="F187" s="17" t="s">
        <v>227</v>
      </c>
      <c r="G187" s="17" t="s">
        <v>227</v>
      </c>
      <c r="H187" s="17" t="s">
        <v>227</v>
      </c>
      <c r="I187" s="17" t="s">
        <v>227</v>
      </c>
      <c r="J187" s="17" t="s">
        <v>227</v>
      </c>
      <c r="K187" s="17" t="s">
        <v>227</v>
      </c>
      <c r="L187" s="17" t="s">
        <v>227</v>
      </c>
      <c r="M187" s="17" t="s">
        <v>227</v>
      </c>
      <c r="N187" s="17" t="s">
        <v>227</v>
      </c>
      <c r="O187" s="17" t="s">
        <v>227</v>
      </c>
      <c r="P187" s="17" t="s">
        <v>227</v>
      </c>
      <c r="Q187" s="17" t="s">
        <v>227</v>
      </c>
      <c r="R187" s="17" t="s">
        <v>227</v>
      </c>
      <c r="S187" s="17" t="s">
        <v>227</v>
      </c>
      <c r="T187" s="17" t="s">
        <v>227</v>
      </c>
      <c r="U187" s="17" t="s">
        <v>227</v>
      </c>
      <c r="V187" s="17" t="s">
        <v>227</v>
      </c>
      <c r="W187" s="17" t="s">
        <v>227</v>
      </c>
      <c r="X187" s="17" t="s">
        <v>227</v>
      </c>
      <c r="Y187" s="17" t="s">
        <v>227</v>
      </c>
      <c r="Z187" s="17" t="s">
        <v>227</v>
      </c>
      <c r="AA187" s="17" t="s">
        <v>227</v>
      </c>
      <c r="AB187" s="154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 t="s">
        <v>228</v>
      </c>
      <c r="C188" s="9" t="s">
        <v>228</v>
      </c>
      <c r="D188" s="152" t="s">
        <v>230</v>
      </c>
      <c r="E188" s="153" t="s">
        <v>231</v>
      </c>
      <c r="F188" s="153" t="s">
        <v>232</v>
      </c>
      <c r="G188" s="153" t="s">
        <v>233</v>
      </c>
      <c r="H188" s="153" t="s">
        <v>235</v>
      </c>
      <c r="I188" s="153" t="s">
        <v>236</v>
      </c>
      <c r="J188" s="153" t="s">
        <v>237</v>
      </c>
      <c r="K188" s="153" t="s">
        <v>238</v>
      </c>
      <c r="L188" s="153" t="s">
        <v>239</v>
      </c>
      <c r="M188" s="153" t="s">
        <v>241</v>
      </c>
      <c r="N188" s="153" t="s">
        <v>242</v>
      </c>
      <c r="O188" s="153" t="s">
        <v>243</v>
      </c>
      <c r="P188" s="153" t="s">
        <v>244</v>
      </c>
      <c r="Q188" s="153" t="s">
        <v>245</v>
      </c>
      <c r="R188" s="153" t="s">
        <v>247</v>
      </c>
      <c r="S188" s="153" t="s">
        <v>248</v>
      </c>
      <c r="T188" s="153" t="s">
        <v>249</v>
      </c>
      <c r="U188" s="153" t="s">
        <v>250</v>
      </c>
      <c r="V188" s="153" t="s">
        <v>252</v>
      </c>
      <c r="W188" s="153" t="s">
        <v>256</v>
      </c>
      <c r="X188" s="153" t="s">
        <v>257</v>
      </c>
      <c r="Y188" s="153" t="s">
        <v>258</v>
      </c>
      <c r="Z188" s="153" t="s">
        <v>259</v>
      </c>
      <c r="AA188" s="153" t="s">
        <v>260</v>
      </c>
      <c r="AB188" s="154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 t="s">
        <v>3</v>
      </c>
    </row>
    <row r="189" spans="1:65">
      <c r="A189" s="29"/>
      <c r="B189" s="19"/>
      <c r="C189" s="9"/>
      <c r="D189" s="10" t="s">
        <v>275</v>
      </c>
      <c r="E189" s="11" t="s">
        <v>277</v>
      </c>
      <c r="F189" s="11" t="s">
        <v>277</v>
      </c>
      <c r="G189" s="11" t="s">
        <v>278</v>
      </c>
      <c r="H189" s="11" t="s">
        <v>278</v>
      </c>
      <c r="I189" s="11" t="s">
        <v>275</v>
      </c>
      <c r="J189" s="11" t="s">
        <v>275</v>
      </c>
      <c r="K189" s="11" t="s">
        <v>278</v>
      </c>
      <c r="L189" s="11" t="s">
        <v>275</v>
      </c>
      <c r="M189" s="11" t="s">
        <v>275</v>
      </c>
      <c r="N189" s="11" t="s">
        <v>278</v>
      </c>
      <c r="O189" s="11" t="s">
        <v>275</v>
      </c>
      <c r="P189" s="11" t="s">
        <v>275</v>
      </c>
      <c r="Q189" s="11" t="s">
        <v>278</v>
      </c>
      <c r="R189" s="11" t="s">
        <v>275</v>
      </c>
      <c r="S189" s="11" t="s">
        <v>275</v>
      </c>
      <c r="T189" s="11" t="s">
        <v>275</v>
      </c>
      <c r="U189" s="11" t="s">
        <v>278</v>
      </c>
      <c r="V189" s="11" t="s">
        <v>275</v>
      </c>
      <c r="W189" s="11" t="s">
        <v>275</v>
      </c>
      <c r="X189" s="11" t="s">
        <v>278</v>
      </c>
      <c r="Y189" s="11" t="s">
        <v>275</v>
      </c>
      <c r="Z189" s="11" t="s">
        <v>278</v>
      </c>
      <c r="AA189" s="11" t="s">
        <v>275</v>
      </c>
      <c r="AB189" s="154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/>
      <c r="C190" s="9"/>
      <c r="D190" s="25" t="s">
        <v>285</v>
      </c>
      <c r="E190" s="25" t="s">
        <v>286</v>
      </c>
      <c r="F190" s="25" t="s">
        <v>285</v>
      </c>
      <c r="G190" s="25" t="s">
        <v>287</v>
      </c>
      <c r="H190" s="25" t="s">
        <v>287</v>
      </c>
      <c r="I190" s="25" t="s">
        <v>117</v>
      </c>
      <c r="J190" s="25" t="s">
        <v>265</v>
      </c>
      <c r="K190" s="25" t="s">
        <v>287</v>
      </c>
      <c r="L190" s="25" t="s">
        <v>285</v>
      </c>
      <c r="M190" s="25" t="s">
        <v>117</v>
      </c>
      <c r="N190" s="25" t="s">
        <v>288</v>
      </c>
      <c r="O190" s="25" t="s">
        <v>287</v>
      </c>
      <c r="P190" s="25" t="s">
        <v>288</v>
      </c>
      <c r="Q190" s="25" t="s">
        <v>285</v>
      </c>
      <c r="R190" s="25" t="s">
        <v>287</v>
      </c>
      <c r="S190" s="25" t="s">
        <v>289</v>
      </c>
      <c r="T190" s="25" t="s">
        <v>285</v>
      </c>
      <c r="U190" s="25" t="s">
        <v>288</v>
      </c>
      <c r="V190" s="25" t="s">
        <v>116</v>
      </c>
      <c r="W190" s="25" t="s">
        <v>285</v>
      </c>
      <c r="X190" s="25" t="s">
        <v>290</v>
      </c>
      <c r="Y190" s="25" t="s">
        <v>285</v>
      </c>
      <c r="Z190" s="25" t="s">
        <v>285</v>
      </c>
      <c r="AA190" s="25" t="s">
        <v>285</v>
      </c>
      <c r="AB190" s="154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</v>
      </c>
    </row>
    <row r="191" spans="1:65">
      <c r="A191" s="29"/>
      <c r="B191" s="18">
        <v>1</v>
      </c>
      <c r="C191" s="14">
        <v>1</v>
      </c>
      <c r="D191" s="212">
        <v>30.5</v>
      </c>
      <c r="E191" s="212">
        <v>34</v>
      </c>
      <c r="F191" s="212">
        <v>30</v>
      </c>
      <c r="G191" s="212">
        <v>29.8</v>
      </c>
      <c r="H191" s="219">
        <v>37.9</v>
      </c>
      <c r="I191" s="219">
        <v>25</v>
      </c>
      <c r="J191" s="212">
        <v>32.6</v>
      </c>
      <c r="K191" s="219">
        <v>35.5</v>
      </c>
      <c r="L191" s="212">
        <v>28.98</v>
      </c>
      <c r="M191" s="212">
        <v>30</v>
      </c>
      <c r="N191" s="212">
        <v>32.700000000000003</v>
      </c>
      <c r="O191" s="212">
        <v>30.67</v>
      </c>
      <c r="P191" s="212">
        <v>30.1</v>
      </c>
      <c r="Q191" s="212">
        <v>33.700000000000003</v>
      </c>
      <c r="R191" s="212">
        <v>29.9</v>
      </c>
      <c r="S191" s="212">
        <v>29.7</v>
      </c>
      <c r="T191" s="212">
        <v>31.4</v>
      </c>
      <c r="U191" s="212">
        <v>31.4</v>
      </c>
      <c r="V191" s="212">
        <v>31.2</v>
      </c>
      <c r="W191" s="212">
        <v>26.2</v>
      </c>
      <c r="X191" s="212">
        <v>28</v>
      </c>
      <c r="Y191" s="212">
        <v>31.7</v>
      </c>
      <c r="Z191" s="212">
        <v>30.599999999999998</v>
      </c>
      <c r="AA191" s="212">
        <v>29.8</v>
      </c>
      <c r="AB191" s="213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  <c r="BI191" s="214"/>
      <c r="BJ191" s="214"/>
      <c r="BK191" s="214"/>
      <c r="BL191" s="214"/>
      <c r="BM191" s="215">
        <v>1</v>
      </c>
    </row>
    <row r="192" spans="1:65">
      <c r="A192" s="29"/>
      <c r="B192" s="19">
        <v>1</v>
      </c>
      <c r="C192" s="9">
        <v>2</v>
      </c>
      <c r="D192" s="216">
        <v>29.7</v>
      </c>
      <c r="E192" s="216">
        <v>34</v>
      </c>
      <c r="F192" s="216">
        <v>29</v>
      </c>
      <c r="G192" s="216">
        <v>30.800000000000004</v>
      </c>
      <c r="H192" s="220">
        <v>37.299999999999997</v>
      </c>
      <c r="I192" s="220">
        <v>28</v>
      </c>
      <c r="J192" s="216">
        <v>32.6</v>
      </c>
      <c r="K192" s="220">
        <v>36.5</v>
      </c>
      <c r="L192" s="216">
        <v>29.03</v>
      </c>
      <c r="M192" s="216">
        <v>30</v>
      </c>
      <c r="N192" s="216">
        <v>33</v>
      </c>
      <c r="O192" s="216">
        <v>30.550000000000004</v>
      </c>
      <c r="P192" s="216">
        <v>30.1</v>
      </c>
      <c r="Q192" s="216">
        <v>32.200000000000003</v>
      </c>
      <c r="R192" s="216">
        <v>29.5</v>
      </c>
      <c r="S192" s="216">
        <v>31.3</v>
      </c>
      <c r="T192" s="216">
        <v>31</v>
      </c>
      <c r="U192" s="216">
        <v>31.5</v>
      </c>
      <c r="V192" s="216">
        <v>30.1</v>
      </c>
      <c r="W192" s="216">
        <v>26.2</v>
      </c>
      <c r="X192" s="216">
        <v>29</v>
      </c>
      <c r="Y192" s="216">
        <v>30.4</v>
      </c>
      <c r="Z192" s="216">
        <v>29.8</v>
      </c>
      <c r="AA192" s="216">
        <v>29.8</v>
      </c>
      <c r="AB192" s="213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5">
        <v>26</v>
      </c>
    </row>
    <row r="193" spans="1:65">
      <c r="A193" s="29"/>
      <c r="B193" s="19">
        <v>1</v>
      </c>
      <c r="C193" s="9">
        <v>3</v>
      </c>
      <c r="D193" s="216">
        <v>30</v>
      </c>
      <c r="E193" s="216">
        <v>34</v>
      </c>
      <c r="F193" s="216">
        <v>30</v>
      </c>
      <c r="G193" s="216">
        <v>30.2</v>
      </c>
      <c r="H193" s="220">
        <v>36.299999999999997</v>
      </c>
      <c r="I193" s="220">
        <v>25</v>
      </c>
      <c r="J193" s="216">
        <v>33.4</v>
      </c>
      <c r="K193" s="220">
        <v>36.200000000000003</v>
      </c>
      <c r="L193" s="216">
        <v>29.08</v>
      </c>
      <c r="M193" s="216">
        <v>30.2</v>
      </c>
      <c r="N193" s="216">
        <v>31.6</v>
      </c>
      <c r="O193" s="216">
        <v>30.56</v>
      </c>
      <c r="P193" s="216">
        <v>30.599999999999998</v>
      </c>
      <c r="Q193" s="216">
        <v>31.8</v>
      </c>
      <c r="R193" s="216">
        <v>29.9</v>
      </c>
      <c r="S193" s="216">
        <v>30.3</v>
      </c>
      <c r="T193" s="216">
        <v>31.4</v>
      </c>
      <c r="U193" s="216">
        <v>31.5</v>
      </c>
      <c r="V193" s="216">
        <v>29.9</v>
      </c>
      <c r="W193" s="216">
        <v>26.3</v>
      </c>
      <c r="X193" s="216">
        <v>29</v>
      </c>
      <c r="Y193" s="216">
        <v>31.3</v>
      </c>
      <c r="Z193" s="216">
        <v>29.9</v>
      </c>
      <c r="AA193" s="216">
        <v>29.4</v>
      </c>
      <c r="AB193" s="213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  <c r="BI193" s="214"/>
      <c r="BJ193" s="214"/>
      <c r="BK193" s="214"/>
      <c r="BL193" s="214"/>
      <c r="BM193" s="215">
        <v>16</v>
      </c>
    </row>
    <row r="194" spans="1:65">
      <c r="A194" s="29"/>
      <c r="B194" s="19">
        <v>1</v>
      </c>
      <c r="C194" s="9">
        <v>4</v>
      </c>
      <c r="D194" s="216">
        <v>30.9</v>
      </c>
      <c r="E194" s="221">
        <v>36</v>
      </c>
      <c r="F194" s="216">
        <v>30</v>
      </c>
      <c r="G194" s="216">
        <v>30.1</v>
      </c>
      <c r="H194" s="220">
        <v>34.5</v>
      </c>
      <c r="I194" s="220">
        <v>26</v>
      </c>
      <c r="J194" s="216">
        <v>32.799999999999997</v>
      </c>
      <c r="K194" s="220">
        <v>35.9</v>
      </c>
      <c r="L194" s="216">
        <v>29.78</v>
      </c>
      <c r="M194" s="216">
        <v>29.5</v>
      </c>
      <c r="N194" s="216">
        <v>32.700000000000003</v>
      </c>
      <c r="O194" s="216">
        <v>30.57</v>
      </c>
      <c r="P194" s="216">
        <v>31.3</v>
      </c>
      <c r="Q194" s="221">
        <v>36.700000000000003</v>
      </c>
      <c r="R194" s="216">
        <v>30</v>
      </c>
      <c r="S194" s="216">
        <v>30.1</v>
      </c>
      <c r="T194" s="216">
        <v>32</v>
      </c>
      <c r="U194" s="216">
        <v>31.2</v>
      </c>
      <c r="V194" s="216">
        <v>29.8</v>
      </c>
      <c r="W194" s="216">
        <v>26.5</v>
      </c>
      <c r="X194" s="216">
        <v>29</v>
      </c>
      <c r="Y194" s="216">
        <v>31</v>
      </c>
      <c r="Z194" s="216">
        <v>30.3</v>
      </c>
      <c r="AA194" s="216">
        <v>28.4</v>
      </c>
      <c r="AB194" s="213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  <c r="BI194" s="214"/>
      <c r="BJ194" s="214"/>
      <c r="BK194" s="214"/>
      <c r="BL194" s="214"/>
      <c r="BM194" s="215">
        <v>30.550793650793654</v>
      </c>
    </row>
    <row r="195" spans="1:65">
      <c r="A195" s="29"/>
      <c r="B195" s="19">
        <v>1</v>
      </c>
      <c r="C195" s="9">
        <v>5</v>
      </c>
      <c r="D195" s="216">
        <v>30.5</v>
      </c>
      <c r="E195" s="216">
        <v>33</v>
      </c>
      <c r="F195" s="216">
        <v>30</v>
      </c>
      <c r="G195" s="216">
        <v>29.4</v>
      </c>
      <c r="H195" s="220">
        <v>36</v>
      </c>
      <c r="I195" s="220">
        <v>26</v>
      </c>
      <c r="J195" s="216">
        <v>32</v>
      </c>
      <c r="K195" s="220">
        <v>36.299999999999997</v>
      </c>
      <c r="L195" s="216">
        <v>28.93</v>
      </c>
      <c r="M195" s="216">
        <v>30.599999999999998</v>
      </c>
      <c r="N195" s="216">
        <v>31.7</v>
      </c>
      <c r="O195" s="216">
        <v>30.61</v>
      </c>
      <c r="P195" s="216">
        <v>31.100000000000005</v>
      </c>
      <c r="Q195" s="216">
        <v>34.200000000000003</v>
      </c>
      <c r="R195" s="216">
        <v>29.5</v>
      </c>
      <c r="S195" s="216">
        <v>30.2</v>
      </c>
      <c r="T195" s="216">
        <v>31.6</v>
      </c>
      <c r="U195" s="216">
        <v>31.6</v>
      </c>
      <c r="V195" s="216">
        <v>30.5</v>
      </c>
      <c r="W195" s="216">
        <v>27.3</v>
      </c>
      <c r="X195" s="216">
        <v>29</v>
      </c>
      <c r="Y195" s="216">
        <v>31.3</v>
      </c>
      <c r="Z195" s="216">
        <v>30.4</v>
      </c>
      <c r="AA195" s="216">
        <v>28.3</v>
      </c>
      <c r="AB195" s="213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  <c r="BI195" s="214"/>
      <c r="BJ195" s="214"/>
      <c r="BK195" s="214"/>
      <c r="BL195" s="214"/>
      <c r="BM195" s="215">
        <v>24</v>
      </c>
    </row>
    <row r="196" spans="1:65">
      <c r="A196" s="29"/>
      <c r="B196" s="19">
        <v>1</v>
      </c>
      <c r="C196" s="9">
        <v>6</v>
      </c>
      <c r="D196" s="216">
        <v>30.4</v>
      </c>
      <c r="E196" s="216">
        <v>32</v>
      </c>
      <c r="F196" s="216">
        <v>30</v>
      </c>
      <c r="G196" s="216">
        <v>30.5</v>
      </c>
      <c r="H196" s="220">
        <v>36.700000000000003</v>
      </c>
      <c r="I196" s="220">
        <v>26</v>
      </c>
      <c r="J196" s="216">
        <v>32</v>
      </c>
      <c r="K196" s="220">
        <v>36.200000000000003</v>
      </c>
      <c r="L196" s="216">
        <v>28.34</v>
      </c>
      <c r="M196" s="216">
        <v>29.9</v>
      </c>
      <c r="N196" s="216">
        <v>33</v>
      </c>
      <c r="O196" s="216">
        <v>30.62</v>
      </c>
      <c r="P196" s="216">
        <v>31.5</v>
      </c>
      <c r="Q196" s="216">
        <v>35.5</v>
      </c>
      <c r="R196" s="216">
        <v>29.6</v>
      </c>
      <c r="S196" s="216">
        <v>28.5</v>
      </c>
      <c r="T196" s="216">
        <v>31.2</v>
      </c>
      <c r="U196" s="216">
        <v>31.7</v>
      </c>
      <c r="V196" s="216">
        <v>30.5</v>
      </c>
      <c r="W196" s="216">
        <v>27.8</v>
      </c>
      <c r="X196" s="216">
        <v>28</v>
      </c>
      <c r="Y196" s="216">
        <v>31.5</v>
      </c>
      <c r="Z196" s="216">
        <v>29.6</v>
      </c>
      <c r="AA196" s="216">
        <v>29.8</v>
      </c>
      <c r="AB196" s="213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  <c r="BI196" s="214"/>
      <c r="BJ196" s="214"/>
      <c r="BK196" s="214"/>
      <c r="BL196" s="214"/>
      <c r="BM196" s="217"/>
    </row>
    <row r="197" spans="1:65">
      <c r="A197" s="29"/>
      <c r="B197" s="20" t="s">
        <v>268</v>
      </c>
      <c r="C197" s="12"/>
      <c r="D197" s="218">
        <v>30.333333333333332</v>
      </c>
      <c r="E197" s="218">
        <v>33.833333333333336</v>
      </c>
      <c r="F197" s="218">
        <v>29.833333333333332</v>
      </c>
      <c r="G197" s="218">
        <v>30.133333333333336</v>
      </c>
      <c r="H197" s="218">
        <v>36.449999999999996</v>
      </c>
      <c r="I197" s="218">
        <v>26</v>
      </c>
      <c r="J197" s="218">
        <v>32.566666666666663</v>
      </c>
      <c r="K197" s="218">
        <v>36.099999999999994</v>
      </c>
      <c r="L197" s="218">
        <v>29.023333333333337</v>
      </c>
      <c r="M197" s="218">
        <v>30.033333333333335</v>
      </c>
      <c r="N197" s="218">
        <v>32.449999999999996</v>
      </c>
      <c r="O197" s="218">
        <v>30.596666666666664</v>
      </c>
      <c r="P197" s="218">
        <v>30.783333333333331</v>
      </c>
      <c r="Q197" s="218">
        <v>34.016666666666673</v>
      </c>
      <c r="R197" s="218">
        <v>29.733333333333334</v>
      </c>
      <c r="S197" s="218">
        <v>30.016666666666666</v>
      </c>
      <c r="T197" s="218">
        <v>31.433333333333334</v>
      </c>
      <c r="U197" s="218">
        <v>31.483333333333334</v>
      </c>
      <c r="V197" s="218">
        <v>30.333333333333332</v>
      </c>
      <c r="W197" s="218">
        <v>26.716666666666669</v>
      </c>
      <c r="X197" s="218">
        <v>28.666666666666668</v>
      </c>
      <c r="Y197" s="218">
        <v>31.2</v>
      </c>
      <c r="Z197" s="218">
        <v>30.099999999999998</v>
      </c>
      <c r="AA197" s="218">
        <v>29.250000000000004</v>
      </c>
      <c r="AB197" s="213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  <c r="BI197" s="214"/>
      <c r="BJ197" s="214"/>
      <c r="BK197" s="214"/>
      <c r="BL197" s="214"/>
      <c r="BM197" s="217"/>
    </row>
    <row r="198" spans="1:65">
      <c r="A198" s="29"/>
      <c r="B198" s="3" t="s">
        <v>269</v>
      </c>
      <c r="C198" s="28"/>
      <c r="D198" s="216">
        <v>30.45</v>
      </c>
      <c r="E198" s="216">
        <v>34</v>
      </c>
      <c r="F198" s="216">
        <v>30</v>
      </c>
      <c r="G198" s="216">
        <v>30.15</v>
      </c>
      <c r="H198" s="216">
        <v>36.5</v>
      </c>
      <c r="I198" s="216">
        <v>26</v>
      </c>
      <c r="J198" s="216">
        <v>32.6</v>
      </c>
      <c r="K198" s="216">
        <v>36.200000000000003</v>
      </c>
      <c r="L198" s="216">
        <v>29.005000000000003</v>
      </c>
      <c r="M198" s="216">
        <v>30</v>
      </c>
      <c r="N198" s="216">
        <v>32.700000000000003</v>
      </c>
      <c r="O198" s="216">
        <v>30.59</v>
      </c>
      <c r="P198" s="216">
        <v>30.85</v>
      </c>
      <c r="Q198" s="216">
        <v>33.950000000000003</v>
      </c>
      <c r="R198" s="216">
        <v>29.75</v>
      </c>
      <c r="S198" s="216">
        <v>30.15</v>
      </c>
      <c r="T198" s="216">
        <v>31.4</v>
      </c>
      <c r="U198" s="216">
        <v>31.5</v>
      </c>
      <c r="V198" s="216">
        <v>30.3</v>
      </c>
      <c r="W198" s="216">
        <v>26.4</v>
      </c>
      <c r="X198" s="216">
        <v>29</v>
      </c>
      <c r="Y198" s="216">
        <v>31.3</v>
      </c>
      <c r="Z198" s="216">
        <v>30.1</v>
      </c>
      <c r="AA198" s="216">
        <v>29.6</v>
      </c>
      <c r="AB198" s="213"/>
      <c r="AC198" s="214"/>
      <c r="AD198" s="214"/>
      <c r="AE198" s="214"/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  <c r="BI198" s="214"/>
      <c r="BJ198" s="214"/>
      <c r="BK198" s="214"/>
      <c r="BL198" s="214"/>
      <c r="BM198" s="217"/>
    </row>
    <row r="199" spans="1:65">
      <c r="A199" s="29"/>
      <c r="B199" s="3" t="s">
        <v>270</v>
      </c>
      <c r="C199" s="28"/>
      <c r="D199" s="23">
        <v>0.42268979957726266</v>
      </c>
      <c r="E199" s="23">
        <v>1.3291601358251257</v>
      </c>
      <c r="F199" s="23">
        <v>0.40824829046386296</v>
      </c>
      <c r="G199" s="23">
        <v>0.49665548085837941</v>
      </c>
      <c r="H199" s="23">
        <v>1.1760102040373623</v>
      </c>
      <c r="I199" s="23">
        <v>1.0954451150103321</v>
      </c>
      <c r="J199" s="23">
        <v>0.52788887719544342</v>
      </c>
      <c r="K199" s="23">
        <v>0.35213633723318027</v>
      </c>
      <c r="L199" s="23">
        <v>0.4589843860815605</v>
      </c>
      <c r="M199" s="23">
        <v>0.36147844564602494</v>
      </c>
      <c r="N199" s="23">
        <v>0.63482280992415541</v>
      </c>
      <c r="O199" s="23">
        <v>4.5460605656619434E-2</v>
      </c>
      <c r="P199" s="23">
        <v>0.60800219297850133</v>
      </c>
      <c r="Q199" s="23">
        <v>1.8840559085830406</v>
      </c>
      <c r="R199" s="23">
        <v>0.22509257354845449</v>
      </c>
      <c r="S199" s="23">
        <v>0.9130534851073443</v>
      </c>
      <c r="T199" s="23">
        <v>0.34448028487370197</v>
      </c>
      <c r="U199" s="23">
        <v>0.17224014243685121</v>
      </c>
      <c r="V199" s="23">
        <v>0.51639777949432197</v>
      </c>
      <c r="W199" s="23">
        <v>0.6735478206235006</v>
      </c>
      <c r="X199" s="23">
        <v>0.5163977794943222</v>
      </c>
      <c r="Y199" s="23">
        <v>0.45607017003965555</v>
      </c>
      <c r="Z199" s="23">
        <v>0.38987177379235755</v>
      </c>
      <c r="AA199" s="23">
        <v>0.71484264002646114</v>
      </c>
      <c r="AB199" s="154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87</v>
      </c>
      <c r="C200" s="28"/>
      <c r="D200" s="13">
        <v>1.3934828557492175E-2</v>
      </c>
      <c r="E200" s="13">
        <v>3.9285521255915043E-2</v>
      </c>
      <c r="F200" s="13">
        <v>1.3684300239012168E-2</v>
      </c>
      <c r="G200" s="13">
        <v>1.648192967450374E-2</v>
      </c>
      <c r="H200" s="13">
        <v>3.2263654431752053E-2</v>
      </c>
      <c r="I200" s="13">
        <v>4.2132504423474312E-2</v>
      </c>
      <c r="J200" s="13">
        <v>1.6209484458406656E-2</v>
      </c>
      <c r="K200" s="13">
        <v>9.754469175434358E-3</v>
      </c>
      <c r="L200" s="13">
        <v>1.5814323627479972E-2</v>
      </c>
      <c r="M200" s="13">
        <v>1.2035908290100719E-2</v>
      </c>
      <c r="N200" s="13">
        <v>1.9563106623240539E-2</v>
      </c>
      <c r="O200" s="13">
        <v>1.4858025598633653E-3</v>
      </c>
      <c r="P200" s="13">
        <v>1.9751018721553916E-2</v>
      </c>
      <c r="Q200" s="13">
        <v>5.5386258949035969E-2</v>
      </c>
      <c r="R200" s="13">
        <v>7.5703780341408464E-3</v>
      </c>
      <c r="S200" s="13">
        <v>3.0418217160711084E-2</v>
      </c>
      <c r="T200" s="13">
        <v>1.095907587084948E-2</v>
      </c>
      <c r="U200" s="13">
        <v>5.4708356517792862E-3</v>
      </c>
      <c r="V200" s="13">
        <v>1.7024102620691935E-2</v>
      </c>
      <c r="W200" s="13">
        <v>2.5210773073867768E-2</v>
      </c>
      <c r="X200" s="13">
        <v>1.8013876028871705E-2</v>
      </c>
      <c r="Y200" s="13">
        <v>1.4617633655117165E-2</v>
      </c>
      <c r="Z200" s="13">
        <v>1.2952550624330816E-2</v>
      </c>
      <c r="AA200" s="13">
        <v>2.4439064616289266E-2</v>
      </c>
      <c r="AB200" s="154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3" t="s">
        <v>271</v>
      </c>
      <c r="C201" s="28"/>
      <c r="D201" s="13">
        <v>-7.1179924144023632E-3</v>
      </c>
      <c r="E201" s="13">
        <v>0.10744531615316677</v>
      </c>
      <c r="F201" s="13">
        <v>-2.3484179352626477E-2</v>
      </c>
      <c r="G201" s="13">
        <v>-1.3664467189691942E-2</v>
      </c>
      <c r="H201" s="13">
        <v>0.19309502779653953</v>
      </c>
      <c r="I201" s="13">
        <v>-0.14895827921234484</v>
      </c>
      <c r="J201" s="13">
        <v>6.5984309242998584E-2</v>
      </c>
      <c r="K201" s="13">
        <v>0.18163869693978252</v>
      </c>
      <c r="L201" s="13">
        <v>-4.9997402192549445E-2</v>
      </c>
      <c r="M201" s="13">
        <v>-1.6937704577336787E-2</v>
      </c>
      <c r="N201" s="13">
        <v>6.2165532290746395E-2</v>
      </c>
      <c r="O201" s="13">
        <v>1.5015327063956363E-3</v>
      </c>
      <c r="P201" s="13">
        <v>7.6115758299992731E-3</v>
      </c>
      <c r="Q201" s="13">
        <v>0.113446251363849</v>
      </c>
      <c r="R201" s="13">
        <v>-2.6757416740271323E-2</v>
      </c>
      <c r="S201" s="13">
        <v>-1.7483244141944354E-2</v>
      </c>
      <c r="T201" s="13">
        <v>2.888761884969071E-2</v>
      </c>
      <c r="U201" s="13">
        <v>3.05242375435133E-2</v>
      </c>
      <c r="V201" s="13">
        <v>-7.1179924144023632E-3</v>
      </c>
      <c r="W201" s="13">
        <v>-0.12550007793422358</v>
      </c>
      <c r="X201" s="13">
        <v>-6.1671948875149485E-2</v>
      </c>
      <c r="Y201" s="13">
        <v>2.1250064945186109E-2</v>
      </c>
      <c r="Z201" s="13">
        <v>-1.4755546318907076E-2</v>
      </c>
      <c r="AA201" s="13">
        <v>-4.257806411388787E-2</v>
      </c>
      <c r="AB201" s="154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29"/>
      <c r="B202" s="45" t="s">
        <v>272</v>
      </c>
      <c r="C202" s="46"/>
      <c r="D202" s="44">
        <v>0</v>
      </c>
      <c r="E202" s="44">
        <v>2.16</v>
      </c>
      <c r="F202" s="44">
        <v>0.31</v>
      </c>
      <c r="G202" s="44">
        <v>0.12</v>
      </c>
      <c r="H202" s="44">
        <v>3.78</v>
      </c>
      <c r="I202" s="44">
        <v>2.68</v>
      </c>
      <c r="J202" s="44">
        <v>1.38</v>
      </c>
      <c r="K202" s="44">
        <v>3.56</v>
      </c>
      <c r="L202" s="44">
        <v>0.81</v>
      </c>
      <c r="M202" s="44">
        <v>0.19</v>
      </c>
      <c r="N202" s="44">
        <v>1.31</v>
      </c>
      <c r="O202" s="44">
        <v>0.16</v>
      </c>
      <c r="P202" s="44">
        <v>0.28000000000000003</v>
      </c>
      <c r="Q202" s="44">
        <v>2.2799999999999998</v>
      </c>
      <c r="R202" s="44">
        <v>0.37</v>
      </c>
      <c r="S202" s="44">
        <v>0.2</v>
      </c>
      <c r="T202" s="44">
        <v>0.68</v>
      </c>
      <c r="U202" s="44">
        <v>0.71</v>
      </c>
      <c r="V202" s="44">
        <v>0</v>
      </c>
      <c r="W202" s="44">
        <v>2.23</v>
      </c>
      <c r="X202" s="44">
        <v>1.03</v>
      </c>
      <c r="Y202" s="44">
        <v>0.54</v>
      </c>
      <c r="Z202" s="44">
        <v>0.14000000000000001</v>
      </c>
      <c r="AA202" s="44">
        <v>0.67</v>
      </c>
      <c r="AB202" s="154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BM203" s="55"/>
    </row>
    <row r="204" spans="1:65" ht="15">
      <c r="B204" s="8" t="s">
        <v>495</v>
      </c>
      <c r="BM204" s="27" t="s">
        <v>67</v>
      </c>
    </row>
    <row r="205" spans="1:65" ht="15">
      <c r="A205" s="24" t="s">
        <v>51</v>
      </c>
      <c r="B205" s="18" t="s">
        <v>111</v>
      </c>
      <c r="C205" s="15" t="s">
        <v>112</v>
      </c>
      <c r="D205" s="16" t="s">
        <v>227</v>
      </c>
      <c r="E205" s="17" t="s">
        <v>227</v>
      </c>
      <c r="F205" s="17" t="s">
        <v>227</v>
      </c>
      <c r="G205" s="17" t="s">
        <v>227</v>
      </c>
      <c r="H205" s="17" t="s">
        <v>227</v>
      </c>
      <c r="I205" s="17" t="s">
        <v>227</v>
      </c>
      <c r="J205" s="17" t="s">
        <v>227</v>
      </c>
      <c r="K205" s="17" t="s">
        <v>227</v>
      </c>
      <c r="L205" s="17" t="s">
        <v>227</v>
      </c>
      <c r="M205" s="17" t="s">
        <v>227</v>
      </c>
      <c r="N205" s="17" t="s">
        <v>227</v>
      </c>
      <c r="O205" s="17" t="s">
        <v>227</v>
      </c>
      <c r="P205" s="17" t="s">
        <v>227</v>
      </c>
      <c r="Q205" s="17" t="s">
        <v>227</v>
      </c>
      <c r="R205" s="17" t="s">
        <v>227</v>
      </c>
      <c r="S205" s="17" t="s">
        <v>227</v>
      </c>
      <c r="T205" s="17" t="s">
        <v>227</v>
      </c>
      <c r="U205" s="17" t="s">
        <v>227</v>
      </c>
      <c r="V205" s="17" t="s">
        <v>227</v>
      </c>
      <c r="W205" s="17" t="s">
        <v>227</v>
      </c>
      <c r="X205" s="17" t="s">
        <v>227</v>
      </c>
      <c r="Y205" s="17" t="s">
        <v>227</v>
      </c>
      <c r="Z205" s="154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228</v>
      </c>
      <c r="C206" s="9" t="s">
        <v>228</v>
      </c>
      <c r="D206" s="152" t="s">
        <v>230</v>
      </c>
      <c r="E206" s="153" t="s">
        <v>231</v>
      </c>
      <c r="F206" s="153" t="s">
        <v>232</v>
      </c>
      <c r="G206" s="153" t="s">
        <v>233</v>
      </c>
      <c r="H206" s="153" t="s">
        <v>236</v>
      </c>
      <c r="I206" s="153" t="s">
        <v>237</v>
      </c>
      <c r="J206" s="153" t="s">
        <v>238</v>
      </c>
      <c r="K206" s="153" t="s">
        <v>239</v>
      </c>
      <c r="L206" s="153" t="s">
        <v>242</v>
      </c>
      <c r="M206" s="153" t="s">
        <v>243</v>
      </c>
      <c r="N206" s="153" t="s">
        <v>244</v>
      </c>
      <c r="O206" s="153" t="s">
        <v>245</v>
      </c>
      <c r="P206" s="153" t="s">
        <v>247</v>
      </c>
      <c r="Q206" s="153" t="s">
        <v>248</v>
      </c>
      <c r="R206" s="153" t="s">
        <v>249</v>
      </c>
      <c r="S206" s="153" t="s">
        <v>250</v>
      </c>
      <c r="T206" s="153" t="s">
        <v>252</v>
      </c>
      <c r="U206" s="153" t="s">
        <v>256</v>
      </c>
      <c r="V206" s="153" t="s">
        <v>257</v>
      </c>
      <c r="W206" s="153" t="s">
        <v>258</v>
      </c>
      <c r="X206" s="153" t="s">
        <v>259</v>
      </c>
      <c r="Y206" s="153" t="s">
        <v>260</v>
      </c>
      <c r="Z206" s="154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275</v>
      </c>
      <c r="E207" s="11" t="s">
        <v>277</v>
      </c>
      <c r="F207" s="11" t="s">
        <v>277</v>
      </c>
      <c r="G207" s="11" t="s">
        <v>278</v>
      </c>
      <c r="H207" s="11" t="s">
        <v>275</v>
      </c>
      <c r="I207" s="11" t="s">
        <v>277</v>
      </c>
      <c r="J207" s="11" t="s">
        <v>278</v>
      </c>
      <c r="K207" s="11" t="s">
        <v>275</v>
      </c>
      <c r="L207" s="11" t="s">
        <v>278</v>
      </c>
      <c r="M207" s="11" t="s">
        <v>275</v>
      </c>
      <c r="N207" s="11" t="s">
        <v>277</v>
      </c>
      <c r="O207" s="11" t="s">
        <v>278</v>
      </c>
      <c r="P207" s="11" t="s">
        <v>277</v>
      </c>
      <c r="Q207" s="11" t="s">
        <v>277</v>
      </c>
      <c r="R207" s="11" t="s">
        <v>275</v>
      </c>
      <c r="S207" s="11" t="s">
        <v>278</v>
      </c>
      <c r="T207" s="11" t="s">
        <v>275</v>
      </c>
      <c r="U207" s="11" t="s">
        <v>275</v>
      </c>
      <c r="V207" s="11" t="s">
        <v>278</v>
      </c>
      <c r="W207" s="11" t="s">
        <v>275</v>
      </c>
      <c r="X207" s="11" t="s">
        <v>278</v>
      </c>
      <c r="Y207" s="11" t="s">
        <v>275</v>
      </c>
      <c r="Z207" s="154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9"/>
      <c r="C208" s="9"/>
      <c r="D208" s="25" t="s">
        <v>285</v>
      </c>
      <c r="E208" s="25" t="s">
        <v>286</v>
      </c>
      <c r="F208" s="25" t="s">
        <v>285</v>
      </c>
      <c r="G208" s="25" t="s">
        <v>287</v>
      </c>
      <c r="H208" s="25" t="s">
        <v>117</v>
      </c>
      <c r="I208" s="25" t="s">
        <v>265</v>
      </c>
      <c r="J208" s="25" t="s">
        <v>287</v>
      </c>
      <c r="K208" s="25" t="s">
        <v>285</v>
      </c>
      <c r="L208" s="25" t="s">
        <v>288</v>
      </c>
      <c r="M208" s="25" t="s">
        <v>287</v>
      </c>
      <c r="N208" s="25" t="s">
        <v>288</v>
      </c>
      <c r="O208" s="25" t="s">
        <v>285</v>
      </c>
      <c r="P208" s="25" t="s">
        <v>287</v>
      </c>
      <c r="Q208" s="25" t="s">
        <v>289</v>
      </c>
      <c r="R208" s="25" t="s">
        <v>285</v>
      </c>
      <c r="S208" s="25" t="s">
        <v>288</v>
      </c>
      <c r="T208" s="25" t="s">
        <v>116</v>
      </c>
      <c r="U208" s="25" t="s">
        <v>285</v>
      </c>
      <c r="V208" s="25" t="s">
        <v>290</v>
      </c>
      <c r="W208" s="25" t="s">
        <v>285</v>
      </c>
      <c r="X208" s="25" t="s">
        <v>285</v>
      </c>
      <c r="Y208" s="25" t="s">
        <v>285</v>
      </c>
      <c r="Z208" s="154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8">
        <v>1</v>
      </c>
      <c r="C209" s="14">
        <v>1</v>
      </c>
      <c r="D209" s="212">
        <v>11</v>
      </c>
      <c r="E209" s="212">
        <v>15</v>
      </c>
      <c r="F209" s="219">
        <v>25</v>
      </c>
      <c r="G209" s="212">
        <v>12</v>
      </c>
      <c r="H209" s="212">
        <v>15</v>
      </c>
      <c r="I209" s="219">
        <v>10</v>
      </c>
      <c r="J209" s="212">
        <v>14</v>
      </c>
      <c r="K209" s="212">
        <v>12.5</v>
      </c>
      <c r="L209" s="212">
        <v>10</v>
      </c>
      <c r="M209" s="212">
        <v>13.25</v>
      </c>
      <c r="N209" s="212">
        <v>12</v>
      </c>
      <c r="O209" s="219">
        <v>16</v>
      </c>
      <c r="P209" s="212">
        <v>13</v>
      </c>
      <c r="Q209" s="212">
        <v>12</v>
      </c>
      <c r="R209" s="212">
        <v>10</v>
      </c>
      <c r="S209" s="212">
        <v>12</v>
      </c>
      <c r="T209" s="212">
        <v>12.3</v>
      </c>
      <c r="U209" s="212">
        <v>11.7</v>
      </c>
      <c r="V209" s="212">
        <v>12</v>
      </c>
      <c r="W209" s="212">
        <v>12</v>
      </c>
      <c r="X209" s="212">
        <v>14</v>
      </c>
      <c r="Y209" s="212">
        <v>11</v>
      </c>
      <c r="Z209" s="213"/>
      <c r="AA209" s="214"/>
      <c r="AB209" s="214"/>
      <c r="AC209" s="214"/>
      <c r="AD209" s="214"/>
      <c r="AE209" s="214"/>
      <c r="AF209" s="214"/>
      <c r="AG209" s="214"/>
      <c r="AH209" s="214"/>
      <c r="AI209" s="214"/>
      <c r="AJ209" s="214"/>
      <c r="AK209" s="214"/>
      <c r="AL209" s="214"/>
      <c r="AM209" s="214"/>
      <c r="AN209" s="214"/>
      <c r="AO209" s="214"/>
      <c r="AP209" s="214"/>
      <c r="AQ209" s="214"/>
      <c r="AR209" s="214"/>
      <c r="AS209" s="214"/>
      <c r="AT209" s="214"/>
      <c r="AU209" s="214"/>
      <c r="AV209" s="214"/>
      <c r="AW209" s="214"/>
      <c r="AX209" s="214"/>
      <c r="AY209" s="214"/>
      <c r="AZ209" s="214"/>
      <c r="BA209" s="214"/>
      <c r="BB209" s="214"/>
      <c r="BC209" s="214"/>
      <c r="BD209" s="214"/>
      <c r="BE209" s="214"/>
      <c r="BF209" s="214"/>
      <c r="BG209" s="214"/>
      <c r="BH209" s="214"/>
      <c r="BI209" s="214"/>
      <c r="BJ209" s="214"/>
      <c r="BK209" s="214"/>
      <c r="BL209" s="214"/>
      <c r="BM209" s="215">
        <v>1</v>
      </c>
    </row>
    <row r="210" spans="1:65">
      <c r="A210" s="29"/>
      <c r="B210" s="19">
        <v>1</v>
      </c>
      <c r="C210" s="9">
        <v>2</v>
      </c>
      <c r="D210" s="216">
        <v>11</v>
      </c>
      <c r="E210" s="216">
        <v>15</v>
      </c>
      <c r="F210" s="220">
        <v>24</v>
      </c>
      <c r="G210" s="216">
        <v>12</v>
      </c>
      <c r="H210" s="216">
        <v>15</v>
      </c>
      <c r="I210" s="220">
        <v>10</v>
      </c>
      <c r="J210" s="216">
        <v>14</v>
      </c>
      <c r="K210" s="216">
        <v>12.6</v>
      </c>
      <c r="L210" s="216">
        <v>10</v>
      </c>
      <c r="M210" s="216">
        <v>13.31</v>
      </c>
      <c r="N210" s="216">
        <v>12</v>
      </c>
      <c r="O210" s="220">
        <v>15</v>
      </c>
      <c r="P210" s="216">
        <v>12</v>
      </c>
      <c r="Q210" s="216">
        <v>13</v>
      </c>
      <c r="R210" s="216">
        <v>10</v>
      </c>
      <c r="S210" s="216">
        <v>12</v>
      </c>
      <c r="T210" s="216">
        <v>12.2</v>
      </c>
      <c r="U210" s="216">
        <v>11.4</v>
      </c>
      <c r="V210" s="216">
        <v>13</v>
      </c>
      <c r="W210" s="216">
        <v>12</v>
      </c>
      <c r="X210" s="216">
        <v>13</v>
      </c>
      <c r="Y210" s="216">
        <v>12</v>
      </c>
      <c r="Z210" s="213"/>
      <c r="AA210" s="214"/>
      <c r="AB210" s="214"/>
      <c r="AC210" s="214"/>
      <c r="AD210" s="214"/>
      <c r="AE210" s="214"/>
      <c r="AF210" s="214"/>
      <c r="AG210" s="214"/>
      <c r="AH210" s="214"/>
      <c r="AI210" s="214"/>
      <c r="AJ210" s="214"/>
      <c r="AK210" s="214"/>
      <c r="AL210" s="214"/>
      <c r="AM210" s="214"/>
      <c r="AN210" s="214"/>
      <c r="AO210" s="214"/>
      <c r="AP210" s="214"/>
      <c r="AQ210" s="214"/>
      <c r="AR210" s="214"/>
      <c r="AS210" s="214"/>
      <c r="AT210" s="214"/>
      <c r="AU210" s="214"/>
      <c r="AV210" s="214"/>
      <c r="AW210" s="214"/>
      <c r="AX210" s="214"/>
      <c r="AY210" s="214"/>
      <c r="AZ210" s="214"/>
      <c r="BA210" s="214"/>
      <c r="BB210" s="214"/>
      <c r="BC210" s="214"/>
      <c r="BD210" s="214"/>
      <c r="BE210" s="214"/>
      <c r="BF210" s="214"/>
      <c r="BG210" s="214"/>
      <c r="BH210" s="214"/>
      <c r="BI210" s="214"/>
      <c r="BJ210" s="214"/>
      <c r="BK210" s="214"/>
      <c r="BL210" s="214"/>
      <c r="BM210" s="215">
        <v>27</v>
      </c>
    </row>
    <row r="211" spans="1:65">
      <c r="A211" s="29"/>
      <c r="B211" s="19">
        <v>1</v>
      </c>
      <c r="C211" s="9">
        <v>3</v>
      </c>
      <c r="D211" s="216">
        <v>12</v>
      </c>
      <c r="E211" s="216">
        <v>15</v>
      </c>
      <c r="F211" s="220">
        <v>24</v>
      </c>
      <c r="G211" s="216">
        <v>12</v>
      </c>
      <c r="H211" s="216">
        <v>15</v>
      </c>
      <c r="I211" s="220">
        <v>10</v>
      </c>
      <c r="J211" s="216">
        <v>14</v>
      </c>
      <c r="K211" s="216">
        <v>12.4</v>
      </c>
      <c r="L211" s="216">
        <v>11</v>
      </c>
      <c r="M211" s="216">
        <v>13.21</v>
      </c>
      <c r="N211" s="216">
        <v>12</v>
      </c>
      <c r="O211" s="220">
        <v>15</v>
      </c>
      <c r="P211" s="216">
        <v>12</v>
      </c>
      <c r="Q211" s="216">
        <v>13</v>
      </c>
      <c r="R211" s="216">
        <v>10</v>
      </c>
      <c r="S211" s="216">
        <v>12</v>
      </c>
      <c r="T211" s="216">
        <v>12.1</v>
      </c>
      <c r="U211" s="216">
        <v>11.9</v>
      </c>
      <c r="V211" s="216">
        <v>12</v>
      </c>
      <c r="W211" s="216">
        <v>12</v>
      </c>
      <c r="X211" s="216">
        <v>13</v>
      </c>
      <c r="Y211" s="216">
        <v>11</v>
      </c>
      <c r="Z211" s="213"/>
      <c r="AA211" s="214"/>
      <c r="AB211" s="214"/>
      <c r="AC211" s="214"/>
      <c r="AD211" s="214"/>
      <c r="AE211" s="214"/>
      <c r="AF211" s="214"/>
      <c r="AG211" s="214"/>
      <c r="AH211" s="214"/>
      <c r="AI211" s="214"/>
      <c r="AJ211" s="214"/>
      <c r="AK211" s="214"/>
      <c r="AL211" s="214"/>
      <c r="AM211" s="214"/>
      <c r="AN211" s="214"/>
      <c r="AO211" s="214"/>
      <c r="AP211" s="214"/>
      <c r="AQ211" s="214"/>
      <c r="AR211" s="214"/>
      <c r="AS211" s="214"/>
      <c r="AT211" s="214"/>
      <c r="AU211" s="214"/>
      <c r="AV211" s="214"/>
      <c r="AW211" s="214"/>
      <c r="AX211" s="214"/>
      <c r="AY211" s="214"/>
      <c r="AZ211" s="214"/>
      <c r="BA211" s="214"/>
      <c r="BB211" s="214"/>
      <c r="BC211" s="214"/>
      <c r="BD211" s="214"/>
      <c r="BE211" s="214"/>
      <c r="BF211" s="214"/>
      <c r="BG211" s="214"/>
      <c r="BH211" s="214"/>
      <c r="BI211" s="214"/>
      <c r="BJ211" s="214"/>
      <c r="BK211" s="214"/>
      <c r="BL211" s="214"/>
      <c r="BM211" s="215">
        <v>16</v>
      </c>
    </row>
    <row r="212" spans="1:65">
      <c r="A212" s="29"/>
      <c r="B212" s="19">
        <v>1</v>
      </c>
      <c r="C212" s="9">
        <v>4</v>
      </c>
      <c r="D212" s="216">
        <v>12</v>
      </c>
      <c r="E212" s="216">
        <v>15</v>
      </c>
      <c r="F212" s="220">
        <v>24</v>
      </c>
      <c r="G212" s="216">
        <v>12</v>
      </c>
      <c r="H212" s="216">
        <v>15</v>
      </c>
      <c r="I212" s="220">
        <v>10</v>
      </c>
      <c r="J212" s="216">
        <v>14</v>
      </c>
      <c r="K212" s="216">
        <v>12.8</v>
      </c>
      <c r="L212" s="216">
        <v>10</v>
      </c>
      <c r="M212" s="216">
        <v>13.2</v>
      </c>
      <c r="N212" s="216">
        <v>11</v>
      </c>
      <c r="O212" s="220">
        <v>17</v>
      </c>
      <c r="P212" s="216">
        <v>12</v>
      </c>
      <c r="Q212" s="216">
        <v>12</v>
      </c>
      <c r="R212" s="216">
        <v>10</v>
      </c>
      <c r="S212" s="216">
        <v>12</v>
      </c>
      <c r="T212" s="216">
        <v>12.2</v>
      </c>
      <c r="U212" s="216">
        <v>12</v>
      </c>
      <c r="V212" s="216">
        <v>13</v>
      </c>
      <c r="W212" s="216">
        <v>12</v>
      </c>
      <c r="X212" s="216">
        <v>13</v>
      </c>
      <c r="Y212" s="216">
        <v>11</v>
      </c>
      <c r="Z212" s="213"/>
      <c r="AA212" s="214"/>
      <c r="AB212" s="214"/>
      <c r="AC212" s="214"/>
      <c r="AD212" s="214"/>
      <c r="AE212" s="214"/>
      <c r="AF212" s="214"/>
      <c r="AG212" s="214"/>
      <c r="AH212" s="214"/>
      <c r="AI212" s="214"/>
      <c r="AJ212" s="214"/>
      <c r="AK212" s="214"/>
      <c r="AL212" s="214"/>
      <c r="AM212" s="214"/>
      <c r="AN212" s="214"/>
      <c r="AO212" s="214"/>
      <c r="AP212" s="214"/>
      <c r="AQ212" s="214"/>
      <c r="AR212" s="214"/>
      <c r="AS212" s="214"/>
      <c r="AT212" s="214"/>
      <c r="AU212" s="214"/>
      <c r="AV212" s="214"/>
      <c r="AW212" s="214"/>
      <c r="AX212" s="214"/>
      <c r="AY212" s="214"/>
      <c r="AZ212" s="214"/>
      <c r="BA212" s="214"/>
      <c r="BB212" s="214"/>
      <c r="BC212" s="214"/>
      <c r="BD212" s="214"/>
      <c r="BE212" s="214"/>
      <c r="BF212" s="214"/>
      <c r="BG212" s="214"/>
      <c r="BH212" s="214"/>
      <c r="BI212" s="214"/>
      <c r="BJ212" s="214"/>
      <c r="BK212" s="214"/>
      <c r="BL212" s="214"/>
      <c r="BM212" s="215">
        <v>12.382807017543859</v>
      </c>
    </row>
    <row r="213" spans="1:65">
      <c r="A213" s="29"/>
      <c r="B213" s="19">
        <v>1</v>
      </c>
      <c r="C213" s="9">
        <v>5</v>
      </c>
      <c r="D213" s="216">
        <v>11</v>
      </c>
      <c r="E213" s="216">
        <v>15</v>
      </c>
      <c r="F213" s="220">
        <v>24</v>
      </c>
      <c r="G213" s="216">
        <v>12</v>
      </c>
      <c r="H213" s="216">
        <v>15</v>
      </c>
      <c r="I213" s="220">
        <v>10</v>
      </c>
      <c r="J213" s="216">
        <v>14</v>
      </c>
      <c r="K213" s="216">
        <v>12.4</v>
      </c>
      <c r="L213" s="216">
        <v>11</v>
      </c>
      <c r="M213" s="216">
        <v>13.24</v>
      </c>
      <c r="N213" s="216">
        <v>12</v>
      </c>
      <c r="O213" s="220">
        <v>15</v>
      </c>
      <c r="P213" s="216">
        <v>13</v>
      </c>
      <c r="Q213" s="216">
        <v>12</v>
      </c>
      <c r="R213" s="216">
        <v>10</v>
      </c>
      <c r="S213" s="216">
        <v>12</v>
      </c>
      <c r="T213" s="221">
        <v>12.6</v>
      </c>
      <c r="U213" s="216">
        <v>12.2</v>
      </c>
      <c r="V213" s="216">
        <v>13</v>
      </c>
      <c r="W213" s="216">
        <v>12</v>
      </c>
      <c r="X213" s="216">
        <v>13</v>
      </c>
      <c r="Y213" s="216">
        <v>11</v>
      </c>
      <c r="Z213" s="213"/>
      <c r="AA213" s="214"/>
      <c r="AB213" s="214"/>
      <c r="AC213" s="214"/>
      <c r="AD213" s="214"/>
      <c r="AE213" s="214"/>
      <c r="AF213" s="214"/>
      <c r="AG213" s="214"/>
      <c r="AH213" s="214"/>
      <c r="AI213" s="214"/>
      <c r="AJ213" s="214"/>
      <c r="AK213" s="214"/>
      <c r="AL213" s="214"/>
      <c r="AM213" s="214"/>
      <c r="AN213" s="214"/>
      <c r="AO213" s="214"/>
      <c r="AP213" s="214"/>
      <c r="AQ213" s="214"/>
      <c r="AR213" s="214"/>
      <c r="AS213" s="214"/>
      <c r="AT213" s="214"/>
      <c r="AU213" s="214"/>
      <c r="AV213" s="214"/>
      <c r="AW213" s="214"/>
      <c r="AX213" s="214"/>
      <c r="AY213" s="214"/>
      <c r="AZ213" s="214"/>
      <c r="BA213" s="214"/>
      <c r="BB213" s="214"/>
      <c r="BC213" s="214"/>
      <c r="BD213" s="214"/>
      <c r="BE213" s="214"/>
      <c r="BF213" s="214"/>
      <c r="BG213" s="214"/>
      <c r="BH213" s="214"/>
      <c r="BI213" s="214"/>
      <c r="BJ213" s="214"/>
      <c r="BK213" s="214"/>
      <c r="BL213" s="214"/>
      <c r="BM213" s="215">
        <v>25</v>
      </c>
    </row>
    <row r="214" spans="1:65">
      <c r="A214" s="29"/>
      <c r="B214" s="19">
        <v>1</v>
      </c>
      <c r="C214" s="9">
        <v>6</v>
      </c>
      <c r="D214" s="216">
        <v>12</v>
      </c>
      <c r="E214" s="221">
        <v>10</v>
      </c>
      <c r="F214" s="220">
        <v>24</v>
      </c>
      <c r="G214" s="216">
        <v>12</v>
      </c>
      <c r="H214" s="216">
        <v>15</v>
      </c>
      <c r="I214" s="220">
        <v>10</v>
      </c>
      <c r="J214" s="216">
        <v>14</v>
      </c>
      <c r="K214" s="216">
        <v>12.6</v>
      </c>
      <c r="L214" s="216">
        <v>11</v>
      </c>
      <c r="M214" s="216">
        <v>13.43</v>
      </c>
      <c r="N214" s="216">
        <v>12</v>
      </c>
      <c r="O214" s="220">
        <v>16</v>
      </c>
      <c r="P214" s="216">
        <v>12</v>
      </c>
      <c r="Q214" s="216">
        <v>12</v>
      </c>
      <c r="R214" s="216">
        <v>10</v>
      </c>
      <c r="S214" s="216">
        <v>12</v>
      </c>
      <c r="T214" s="216">
        <v>12.2</v>
      </c>
      <c r="U214" s="216">
        <v>12.3</v>
      </c>
      <c r="V214" s="216">
        <v>12</v>
      </c>
      <c r="W214" s="216">
        <v>12</v>
      </c>
      <c r="X214" s="216">
        <v>13</v>
      </c>
      <c r="Y214" s="216">
        <v>11</v>
      </c>
      <c r="Z214" s="213"/>
      <c r="AA214" s="214"/>
      <c r="AB214" s="214"/>
      <c r="AC214" s="214"/>
      <c r="AD214" s="214"/>
      <c r="AE214" s="214"/>
      <c r="AF214" s="214"/>
      <c r="AG214" s="214"/>
      <c r="AH214" s="214"/>
      <c r="AI214" s="214"/>
      <c r="AJ214" s="214"/>
      <c r="AK214" s="214"/>
      <c r="AL214" s="214"/>
      <c r="AM214" s="214"/>
      <c r="AN214" s="214"/>
      <c r="AO214" s="214"/>
      <c r="AP214" s="214"/>
      <c r="AQ214" s="214"/>
      <c r="AR214" s="214"/>
      <c r="AS214" s="214"/>
      <c r="AT214" s="214"/>
      <c r="AU214" s="214"/>
      <c r="AV214" s="214"/>
      <c r="AW214" s="214"/>
      <c r="AX214" s="214"/>
      <c r="AY214" s="214"/>
      <c r="AZ214" s="214"/>
      <c r="BA214" s="214"/>
      <c r="BB214" s="214"/>
      <c r="BC214" s="214"/>
      <c r="BD214" s="214"/>
      <c r="BE214" s="214"/>
      <c r="BF214" s="214"/>
      <c r="BG214" s="214"/>
      <c r="BH214" s="214"/>
      <c r="BI214" s="214"/>
      <c r="BJ214" s="214"/>
      <c r="BK214" s="214"/>
      <c r="BL214" s="214"/>
      <c r="BM214" s="217"/>
    </row>
    <row r="215" spans="1:65">
      <c r="A215" s="29"/>
      <c r="B215" s="20" t="s">
        <v>268</v>
      </c>
      <c r="C215" s="12"/>
      <c r="D215" s="218">
        <v>11.5</v>
      </c>
      <c r="E215" s="218">
        <v>14.166666666666666</v>
      </c>
      <c r="F215" s="218">
        <v>24.166666666666668</v>
      </c>
      <c r="G215" s="218">
        <v>12</v>
      </c>
      <c r="H215" s="218">
        <v>15</v>
      </c>
      <c r="I215" s="218">
        <v>10</v>
      </c>
      <c r="J215" s="218">
        <v>14</v>
      </c>
      <c r="K215" s="218">
        <v>12.549999999999999</v>
      </c>
      <c r="L215" s="218">
        <v>10.5</v>
      </c>
      <c r="M215" s="218">
        <v>13.273333333333332</v>
      </c>
      <c r="N215" s="218">
        <v>11.833333333333334</v>
      </c>
      <c r="O215" s="218">
        <v>15.666666666666666</v>
      </c>
      <c r="P215" s="218">
        <v>12.333333333333334</v>
      </c>
      <c r="Q215" s="218">
        <v>12.333333333333334</v>
      </c>
      <c r="R215" s="218">
        <v>10</v>
      </c>
      <c r="S215" s="218">
        <v>12</v>
      </c>
      <c r="T215" s="218">
        <v>12.266666666666666</v>
      </c>
      <c r="U215" s="218">
        <v>11.916666666666666</v>
      </c>
      <c r="V215" s="218">
        <v>12.5</v>
      </c>
      <c r="W215" s="218">
        <v>12</v>
      </c>
      <c r="X215" s="218">
        <v>13.166666666666666</v>
      </c>
      <c r="Y215" s="218">
        <v>11.166666666666666</v>
      </c>
      <c r="Z215" s="213"/>
      <c r="AA215" s="214"/>
      <c r="AB215" s="214"/>
      <c r="AC215" s="214"/>
      <c r="AD215" s="214"/>
      <c r="AE215" s="214"/>
      <c r="AF215" s="214"/>
      <c r="AG215" s="214"/>
      <c r="AH215" s="214"/>
      <c r="AI215" s="214"/>
      <c r="AJ215" s="214"/>
      <c r="AK215" s="214"/>
      <c r="AL215" s="214"/>
      <c r="AM215" s="214"/>
      <c r="AN215" s="214"/>
      <c r="AO215" s="214"/>
      <c r="AP215" s="214"/>
      <c r="AQ215" s="214"/>
      <c r="AR215" s="214"/>
      <c r="AS215" s="214"/>
      <c r="AT215" s="214"/>
      <c r="AU215" s="214"/>
      <c r="AV215" s="214"/>
      <c r="AW215" s="214"/>
      <c r="AX215" s="214"/>
      <c r="AY215" s="214"/>
      <c r="AZ215" s="214"/>
      <c r="BA215" s="214"/>
      <c r="BB215" s="214"/>
      <c r="BC215" s="214"/>
      <c r="BD215" s="214"/>
      <c r="BE215" s="214"/>
      <c r="BF215" s="214"/>
      <c r="BG215" s="214"/>
      <c r="BH215" s="214"/>
      <c r="BI215" s="214"/>
      <c r="BJ215" s="214"/>
      <c r="BK215" s="214"/>
      <c r="BL215" s="214"/>
      <c r="BM215" s="217"/>
    </row>
    <row r="216" spans="1:65">
      <c r="A216" s="29"/>
      <c r="B216" s="3" t="s">
        <v>269</v>
      </c>
      <c r="C216" s="28"/>
      <c r="D216" s="216">
        <v>11.5</v>
      </c>
      <c r="E216" s="216">
        <v>15</v>
      </c>
      <c r="F216" s="216">
        <v>24</v>
      </c>
      <c r="G216" s="216">
        <v>12</v>
      </c>
      <c r="H216" s="216">
        <v>15</v>
      </c>
      <c r="I216" s="216">
        <v>10</v>
      </c>
      <c r="J216" s="216">
        <v>14</v>
      </c>
      <c r="K216" s="216">
        <v>12.55</v>
      </c>
      <c r="L216" s="216">
        <v>10.5</v>
      </c>
      <c r="M216" s="216">
        <v>13.245000000000001</v>
      </c>
      <c r="N216" s="216">
        <v>12</v>
      </c>
      <c r="O216" s="216">
        <v>15.5</v>
      </c>
      <c r="P216" s="216">
        <v>12</v>
      </c>
      <c r="Q216" s="216">
        <v>12</v>
      </c>
      <c r="R216" s="216">
        <v>10</v>
      </c>
      <c r="S216" s="216">
        <v>12</v>
      </c>
      <c r="T216" s="216">
        <v>12.2</v>
      </c>
      <c r="U216" s="216">
        <v>11.95</v>
      </c>
      <c r="V216" s="216">
        <v>12.5</v>
      </c>
      <c r="W216" s="216">
        <v>12</v>
      </c>
      <c r="X216" s="216">
        <v>13</v>
      </c>
      <c r="Y216" s="216">
        <v>11</v>
      </c>
      <c r="Z216" s="213"/>
      <c r="AA216" s="214"/>
      <c r="AB216" s="214"/>
      <c r="AC216" s="214"/>
      <c r="AD216" s="214"/>
      <c r="AE216" s="214"/>
      <c r="AF216" s="214"/>
      <c r="AG216" s="214"/>
      <c r="AH216" s="214"/>
      <c r="AI216" s="214"/>
      <c r="AJ216" s="214"/>
      <c r="AK216" s="214"/>
      <c r="AL216" s="214"/>
      <c r="AM216" s="214"/>
      <c r="AN216" s="214"/>
      <c r="AO216" s="214"/>
      <c r="AP216" s="214"/>
      <c r="AQ216" s="214"/>
      <c r="AR216" s="214"/>
      <c r="AS216" s="214"/>
      <c r="AT216" s="214"/>
      <c r="AU216" s="214"/>
      <c r="AV216" s="214"/>
      <c r="AW216" s="214"/>
      <c r="AX216" s="214"/>
      <c r="AY216" s="214"/>
      <c r="AZ216" s="214"/>
      <c r="BA216" s="214"/>
      <c r="BB216" s="214"/>
      <c r="BC216" s="214"/>
      <c r="BD216" s="214"/>
      <c r="BE216" s="214"/>
      <c r="BF216" s="214"/>
      <c r="BG216" s="214"/>
      <c r="BH216" s="214"/>
      <c r="BI216" s="214"/>
      <c r="BJ216" s="214"/>
      <c r="BK216" s="214"/>
      <c r="BL216" s="214"/>
      <c r="BM216" s="217"/>
    </row>
    <row r="217" spans="1:65">
      <c r="A217" s="29"/>
      <c r="B217" s="3" t="s">
        <v>270</v>
      </c>
      <c r="C217" s="28"/>
      <c r="D217" s="216">
        <v>0.54772255750516607</v>
      </c>
      <c r="E217" s="216">
        <v>2.0412414523193116</v>
      </c>
      <c r="F217" s="216">
        <v>0.40824829046386296</v>
      </c>
      <c r="G217" s="216">
        <v>0</v>
      </c>
      <c r="H217" s="216">
        <v>0</v>
      </c>
      <c r="I217" s="216">
        <v>0</v>
      </c>
      <c r="J217" s="216">
        <v>0</v>
      </c>
      <c r="K217" s="216">
        <v>0.15165750888103105</v>
      </c>
      <c r="L217" s="216">
        <v>0.54772255750516607</v>
      </c>
      <c r="M217" s="216">
        <v>8.5945719303910956E-2</v>
      </c>
      <c r="N217" s="216">
        <v>0.40824829046386302</v>
      </c>
      <c r="O217" s="216">
        <v>0.81649658092772603</v>
      </c>
      <c r="P217" s="216">
        <v>0.51639777949432231</v>
      </c>
      <c r="Q217" s="216">
        <v>0.51639777949432231</v>
      </c>
      <c r="R217" s="216">
        <v>0</v>
      </c>
      <c r="S217" s="216">
        <v>0</v>
      </c>
      <c r="T217" s="216">
        <v>0.17511900715418274</v>
      </c>
      <c r="U217" s="216">
        <v>0.33115957885386116</v>
      </c>
      <c r="V217" s="216">
        <v>0.54772255750516607</v>
      </c>
      <c r="W217" s="216">
        <v>0</v>
      </c>
      <c r="X217" s="216">
        <v>0.40824829046386302</v>
      </c>
      <c r="Y217" s="216">
        <v>0.40824829046386302</v>
      </c>
      <c r="Z217" s="213"/>
      <c r="AA217" s="214"/>
      <c r="AB217" s="214"/>
      <c r="AC217" s="214"/>
      <c r="AD217" s="214"/>
      <c r="AE217" s="214"/>
      <c r="AF217" s="214"/>
      <c r="AG217" s="214"/>
      <c r="AH217" s="214"/>
      <c r="AI217" s="214"/>
      <c r="AJ217" s="214"/>
      <c r="AK217" s="214"/>
      <c r="AL217" s="214"/>
      <c r="AM217" s="214"/>
      <c r="AN217" s="214"/>
      <c r="AO217" s="214"/>
      <c r="AP217" s="214"/>
      <c r="AQ217" s="214"/>
      <c r="AR217" s="214"/>
      <c r="AS217" s="214"/>
      <c r="AT217" s="214"/>
      <c r="AU217" s="214"/>
      <c r="AV217" s="214"/>
      <c r="AW217" s="214"/>
      <c r="AX217" s="214"/>
      <c r="AY217" s="214"/>
      <c r="AZ217" s="214"/>
      <c r="BA217" s="214"/>
      <c r="BB217" s="214"/>
      <c r="BC217" s="214"/>
      <c r="BD217" s="214"/>
      <c r="BE217" s="214"/>
      <c r="BF217" s="214"/>
      <c r="BG217" s="214"/>
      <c r="BH217" s="214"/>
      <c r="BI217" s="214"/>
      <c r="BJ217" s="214"/>
      <c r="BK217" s="214"/>
      <c r="BL217" s="214"/>
      <c r="BM217" s="217"/>
    </row>
    <row r="218" spans="1:65">
      <c r="A218" s="29"/>
      <c r="B218" s="3" t="s">
        <v>87</v>
      </c>
      <c r="C218" s="28"/>
      <c r="D218" s="13">
        <v>4.7628048478710092E-2</v>
      </c>
      <c r="E218" s="13">
        <v>0.144087631928422</v>
      </c>
      <c r="F218" s="13">
        <v>1.6893032708849502E-2</v>
      </c>
      <c r="G218" s="13">
        <v>0</v>
      </c>
      <c r="H218" s="13">
        <v>0</v>
      </c>
      <c r="I218" s="13">
        <v>0</v>
      </c>
      <c r="J218" s="13">
        <v>0</v>
      </c>
      <c r="K218" s="13">
        <v>1.2084263655859049E-2</v>
      </c>
      <c r="L218" s="13">
        <v>5.2164053095730099E-2</v>
      </c>
      <c r="M218" s="13">
        <v>6.4750667481600424E-3</v>
      </c>
      <c r="N218" s="13">
        <v>3.4499855532157439E-2</v>
      </c>
      <c r="O218" s="13">
        <v>5.211680303793996E-2</v>
      </c>
      <c r="P218" s="13">
        <v>4.1870090229269373E-2</v>
      </c>
      <c r="Q218" s="13">
        <v>4.1870090229269373E-2</v>
      </c>
      <c r="R218" s="13">
        <v>0</v>
      </c>
      <c r="S218" s="13">
        <v>0</v>
      </c>
      <c r="T218" s="13">
        <v>1.427600601800403E-2</v>
      </c>
      <c r="U218" s="13">
        <v>2.7789615008715622E-2</v>
      </c>
      <c r="V218" s="13">
        <v>4.3817804600413283E-2</v>
      </c>
      <c r="W218" s="13">
        <v>0</v>
      </c>
      <c r="X218" s="13">
        <v>3.1006199275736432E-2</v>
      </c>
      <c r="Y218" s="13">
        <v>3.6559548399748926E-2</v>
      </c>
      <c r="Z218" s="154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3" t="s">
        <v>271</v>
      </c>
      <c r="C219" s="28"/>
      <c r="D219" s="13">
        <v>-7.1292964211838727E-2</v>
      </c>
      <c r="E219" s="13">
        <v>0.14405939191295225</v>
      </c>
      <c r="F219" s="13">
        <v>0.95163072738091881</v>
      </c>
      <c r="G219" s="13">
        <v>-3.0914397438440377E-2</v>
      </c>
      <c r="H219" s="13">
        <v>0.21135700320194961</v>
      </c>
      <c r="I219" s="13">
        <v>-0.19242866453203367</v>
      </c>
      <c r="J219" s="13">
        <v>0.13059986965515291</v>
      </c>
      <c r="K219" s="13">
        <v>1.3502026012297774E-2</v>
      </c>
      <c r="L219" s="13">
        <v>-0.15205009775863532</v>
      </c>
      <c r="M219" s="13">
        <v>7.1916352611147261E-2</v>
      </c>
      <c r="N219" s="13">
        <v>-4.4373919696239716E-2</v>
      </c>
      <c r="O219" s="13">
        <v>0.26519509223314719</v>
      </c>
      <c r="P219" s="13">
        <v>-3.9953529228414775E-3</v>
      </c>
      <c r="Q219" s="13">
        <v>-3.9953529228414775E-3</v>
      </c>
      <c r="R219" s="13">
        <v>-0.19242866453203367</v>
      </c>
      <c r="S219" s="13">
        <v>-3.0914397438440377E-2</v>
      </c>
      <c r="T219" s="13">
        <v>-9.3791618259613241E-3</v>
      </c>
      <c r="U219" s="13">
        <v>-3.7644158567340158E-2</v>
      </c>
      <c r="V219" s="13">
        <v>9.4641693349579725E-3</v>
      </c>
      <c r="W219" s="13">
        <v>-3.0914397438440377E-2</v>
      </c>
      <c r="X219" s="13">
        <v>6.330225836615555E-2</v>
      </c>
      <c r="Y219" s="13">
        <v>-9.8212008727437627E-2</v>
      </c>
      <c r="Z219" s="154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29"/>
      <c r="B220" s="45" t="s">
        <v>272</v>
      </c>
      <c r="C220" s="46"/>
      <c r="D220" s="44">
        <v>0.67</v>
      </c>
      <c r="E220" s="44">
        <v>1.48</v>
      </c>
      <c r="F220" s="44">
        <v>9.58</v>
      </c>
      <c r="G220" s="44">
        <v>0.27</v>
      </c>
      <c r="H220" s="44">
        <v>2.16</v>
      </c>
      <c r="I220" s="44" t="s">
        <v>273</v>
      </c>
      <c r="J220" s="44">
        <v>1.35</v>
      </c>
      <c r="K220" s="44">
        <v>0.18</v>
      </c>
      <c r="L220" s="44">
        <v>1.48</v>
      </c>
      <c r="M220" s="44">
        <v>0.76</v>
      </c>
      <c r="N220" s="44">
        <v>0.4</v>
      </c>
      <c r="O220" s="44">
        <v>2.7</v>
      </c>
      <c r="P220" s="44">
        <v>0</v>
      </c>
      <c r="Q220" s="44">
        <v>0</v>
      </c>
      <c r="R220" s="44">
        <v>1.89</v>
      </c>
      <c r="S220" s="44">
        <v>0.27</v>
      </c>
      <c r="T220" s="44">
        <v>0.05</v>
      </c>
      <c r="U220" s="44">
        <v>0.34</v>
      </c>
      <c r="V220" s="44">
        <v>0.13</v>
      </c>
      <c r="W220" s="44">
        <v>0.27</v>
      </c>
      <c r="X220" s="44">
        <v>0.67</v>
      </c>
      <c r="Y220" s="44">
        <v>0.94</v>
      </c>
      <c r="Z220" s="154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0" t="s">
        <v>300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BM221" s="55"/>
    </row>
    <row r="222" spans="1:65">
      <c r="BM222" s="55"/>
    </row>
    <row r="223" spans="1:65" ht="15">
      <c r="B223" s="8" t="s">
        <v>496</v>
      </c>
      <c r="BM223" s="27" t="s">
        <v>67</v>
      </c>
    </row>
    <row r="224" spans="1:65" ht="15">
      <c r="A224" s="24" t="s">
        <v>28</v>
      </c>
      <c r="B224" s="18" t="s">
        <v>111</v>
      </c>
      <c r="C224" s="15" t="s">
        <v>112</v>
      </c>
      <c r="D224" s="16" t="s">
        <v>227</v>
      </c>
      <c r="E224" s="17" t="s">
        <v>227</v>
      </c>
      <c r="F224" s="17" t="s">
        <v>227</v>
      </c>
      <c r="G224" s="17" t="s">
        <v>227</v>
      </c>
      <c r="H224" s="17" t="s">
        <v>227</v>
      </c>
      <c r="I224" s="17" t="s">
        <v>227</v>
      </c>
      <c r="J224" s="17" t="s">
        <v>227</v>
      </c>
      <c r="K224" s="17" t="s">
        <v>227</v>
      </c>
      <c r="L224" s="17" t="s">
        <v>227</v>
      </c>
      <c r="M224" s="17" t="s">
        <v>227</v>
      </c>
      <c r="N224" s="17" t="s">
        <v>227</v>
      </c>
      <c r="O224" s="17" t="s">
        <v>227</v>
      </c>
      <c r="P224" s="17" t="s">
        <v>227</v>
      </c>
      <c r="Q224" s="17" t="s">
        <v>227</v>
      </c>
      <c r="R224" s="17" t="s">
        <v>227</v>
      </c>
      <c r="S224" s="17" t="s">
        <v>227</v>
      </c>
      <c r="T224" s="17" t="s">
        <v>227</v>
      </c>
      <c r="U224" s="17" t="s">
        <v>227</v>
      </c>
      <c r="V224" s="17" t="s">
        <v>227</v>
      </c>
      <c r="W224" s="17" t="s">
        <v>227</v>
      </c>
      <c r="X224" s="154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 t="s">
        <v>228</v>
      </c>
      <c r="C225" s="9" t="s">
        <v>228</v>
      </c>
      <c r="D225" s="152" t="s">
        <v>230</v>
      </c>
      <c r="E225" s="153" t="s">
        <v>231</v>
      </c>
      <c r="F225" s="153" t="s">
        <v>233</v>
      </c>
      <c r="G225" s="153" t="s">
        <v>235</v>
      </c>
      <c r="H225" s="153" t="s">
        <v>236</v>
      </c>
      <c r="I225" s="153" t="s">
        <v>237</v>
      </c>
      <c r="J225" s="153" t="s">
        <v>238</v>
      </c>
      <c r="K225" s="153" t="s">
        <v>239</v>
      </c>
      <c r="L225" s="153" t="s">
        <v>241</v>
      </c>
      <c r="M225" s="153" t="s">
        <v>242</v>
      </c>
      <c r="N225" s="153" t="s">
        <v>243</v>
      </c>
      <c r="O225" s="153" t="s">
        <v>244</v>
      </c>
      <c r="P225" s="153" t="s">
        <v>245</v>
      </c>
      <c r="Q225" s="153" t="s">
        <v>247</v>
      </c>
      <c r="R225" s="153" t="s">
        <v>248</v>
      </c>
      <c r="S225" s="153" t="s">
        <v>249</v>
      </c>
      <c r="T225" s="153" t="s">
        <v>250</v>
      </c>
      <c r="U225" s="153" t="s">
        <v>258</v>
      </c>
      <c r="V225" s="153" t="s">
        <v>259</v>
      </c>
      <c r="W225" s="153" t="s">
        <v>260</v>
      </c>
      <c r="X225" s="154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 t="s">
        <v>3</v>
      </c>
    </row>
    <row r="226" spans="1:65">
      <c r="A226" s="29"/>
      <c r="B226" s="19"/>
      <c r="C226" s="9"/>
      <c r="D226" s="10" t="s">
        <v>275</v>
      </c>
      <c r="E226" s="11" t="s">
        <v>275</v>
      </c>
      <c r="F226" s="11" t="s">
        <v>278</v>
      </c>
      <c r="G226" s="11" t="s">
        <v>278</v>
      </c>
      <c r="H226" s="11" t="s">
        <v>275</v>
      </c>
      <c r="I226" s="11" t="s">
        <v>275</v>
      </c>
      <c r="J226" s="11" t="s">
        <v>278</v>
      </c>
      <c r="K226" s="11" t="s">
        <v>275</v>
      </c>
      <c r="L226" s="11" t="s">
        <v>275</v>
      </c>
      <c r="M226" s="11" t="s">
        <v>278</v>
      </c>
      <c r="N226" s="11" t="s">
        <v>275</v>
      </c>
      <c r="O226" s="11" t="s">
        <v>275</v>
      </c>
      <c r="P226" s="11" t="s">
        <v>278</v>
      </c>
      <c r="Q226" s="11" t="s">
        <v>275</v>
      </c>
      <c r="R226" s="11" t="s">
        <v>275</v>
      </c>
      <c r="S226" s="11" t="s">
        <v>275</v>
      </c>
      <c r="T226" s="11" t="s">
        <v>278</v>
      </c>
      <c r="U226" s="11" t="s">
        <v>275</v>
      </c>
      <c r="V226" s="11" t="s">
        <v>278</v>
      </c>
      <c r="W226" s="11" t="s">
        <v>275</v>
      </c>
      <c r="X226" s="154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</v>
      </c>
    </row>
    <row r="227" spans="1:65">
      <c r="A227" s="29"/>
      <c r="B227" s="19"/>
      <c r="C227" s="9"/>
      <c r="D227" s="25" t="s">
        <v>285</v>
      </c>
      <c r="E227" s="25" t="s">
        <v>286</v>
      </c>
      <c r="F227" s="25" t="s">
        <v>287</v>
      </c>
      <c r="G227" s="25" t="s">
        <v>287</v>
      </c>
      <c r="H227" s="25" t="s">
        <v>117</v>
      </c>
      <c r="I227" s="25" t="s">
        <v>265</v>
      </c>
      <c r="J227" s="25" t="s">
        <v>287</v>
      </c>
      <c r="K227" s="25" t="s">
        <v>285</v>
      </c>
      <c r="L227" s="25" t="s">
        <v>117</v>
      </c>
      <c r="M227" s="25" t="s">
        <v>288</v>
      </c>
      <c r="N227" s="25" t="s">
        <v>287</v>
      </c>
      <c r="O227" s="25" t="s">
        <v>288</v>
      </c>
      <c r="P227" s="25" t="s">
        <v>285</v>
      </c>
      <c r="Q227" s="25" t="s">
        <v>287</v>
      </c>
      <c r="R227" s="25" t="s">
        <v>289</v>
      </c>
      <c r="S227" s="25" t="s">
        <v>285</v>
      </c>
      <c r="T227" s="25" t="s">
        <v>288</v>
      </c>
      <c r="U227" s="25" t="s">
        <v>285</v>
      </c>
      <c r="V227" s="25" t="s">
        <v>285</v>
      </c>
      <c r="W227" s="25" t="s">
        <v>285</v>
      </c>
      <c r="X227" s="154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3</v>
      </c>
    </row>
    <row r="228" spans="1:65">
      <c r="A228" s="29"/>
      <c r="B228" s="18">
        <v>1</v>
      </c>
      <c r="C228" s="14">
        <v>1</v>
      </c>
      <c r="D228" s="21">
        <v>0.25</v>
      </c>
      <c r="E228" s="21">
        <v>0.28000000000000003</v>
      </c>
      <c r="F228" s="21">
        <v>0.26</v>
      </c>
      <c r="G228" s="148">
        <v>0.34</v>
      </c>
      <c r="H228" s="148" t="s">
        <v>291</v>
      </c>
      <c r="I228" s="148">
        <v>0.5</v>
      </c>
      <c r="J228" s="148" t="s">
        <v>106</v>
      </c>
      <c r="K228" s="21">
        <v>0.27</v>
      </c>
      <c r="L228" s="148">
        <v>0.24</v>
      </c>
      <c r="M228" s="148" t="s">
        <v>296</v>
      </c>
      <c r="N228" s="21">
        <v>0.26690000000000003</v>
      </c>
      <c r="O228" s="21">
        <v>0.27</v>
      </c>
      <c r="P228" s="21">
        <v>0.26</v>
      </c>
      <c r="Q228" s="21">
        <v>0.28000000000000003</v>
      </c>
      <c r="R228" s="21">
        <v>0.27</v>
      </c>
      <c r="S228" s="21">
        <v>0.26</v>
      </c>
      <c r="T228" s="21">
        <v>0.28999999999999998</v>
      </c>
      <c r="U228" s="21">
        <v>0.28999999999999998</v>
      </c>
      <c r="V228" s="21">
        <v>0.3</v>
      </c>
      <c r="W228" s="21">
        <v>0.27</v>
      </c>
      <c r="X228" s="154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</v>
      </c>
    </row>
    <row r="229" spans="1:65">
      <c r="A229" s="29"/>
      <c r="B229" s="19">
        <v>1</v>
      </c>
      <c r="C229" s="9">
        <v>2</v>
      </c>
      <c r="D229" s="11">
        <v>0.25</v>
      </c>
      <c r="E229" s="11">
        <v>0.26</v>
      </c>
      <c r="F229" s="11">
        <v>0.27</v>
      </c>
      <c r="G229" s="149">
        <v>0.31</v>
      </c>
      <c r="H229" s="149" t="s">
        <v>291</v>
      </c>
      <c r="I229" s="149">
        <v>0.5</v>
      </c>
      <c r="J229" s="149" t="s">
        <v>106</v>
      </c>
      <c r="K229" s="11">
        <v>0.28000000000000003</v>
      </c>
      <c r="L229" s="149">
        <v>0.23</v>
      </c>
      <c r="M229" s="149" t="s">
        <v>296</v>
      </c>
      <c r="N229" s="11">
        <v>0.26540000000000002</v>
      </c>
      <c r="O229" s="11">
        <v>0.28000000000000003</v>
      </c>
      <c r="P229" s="11">
        <v>0.26</v>
      </c>
      <c r="Q229" s="11">
        <v>0.27</v>
      </c>
      <c r="R229" s="11">
        <v>0.28000000000000003</v>
      </c>
      <c r="S229" s="11">
        <v>0.26</v>
      </c>
      <c r="T229" s="11">
        <v>0.28000000000000003</v>
      </c>
      <c r="U229" s="11">
        <v>0.28999999999999998</v>
      </c>
      <c r="V229" s="11">
        <v>0.3</v>
      </c>
      <c r="W229" s="11">
        <v>0.27</v>
      </c>
      <c r="X229" s="154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28</v>
      </c>
    </row>
    <row r="230" spans="1:65">
      <c r="A230" s="29"/>
      <c r="B230" s="19">
        <v>1</v>
      </c>
      <c r="C230" s="9">
        <v>3</v>
      </c>
      <c r="D230" s="11">
        <v>0.25</v>
      </c>
      <c r="E230" s="11">
        <v>0.28000000000000003</v>
      </c>
      <c r="F230" s="11">
        <v>0.26</v>
      </c>
      <c r="G230" s="149">
        <v>0.33</v>
      </c>
      <c r="H230" s="149" t="s">
        <v>291</v>
      </c>
      <c r="I230" s="149">
        <v>0.5</v>
      </c>
      <c r="J230" s="149" t="s">
        <v>106</v>
      </c>
      <c r="K230" s="11">
        <v>0.27</v>
      </c>
      <c r="L230" s="149">
        <v>0.23</v>
      </c>
      <c r="M230" s="149" t="s">
        <v>296</v>
      </c>
      <c r="N230" s="11">
        <v>0.251</v>
      </c>
      <c r="O230" s="11">
        <v>0.28000000000000003</v>
      </c>
      <c r="P230" s="11">
        <v>0.27</v>
      </c>
      <c r="Q230" s="11">
        <v>0.27</v>
      </c>
      <c r="R230" s="11">
        <v>0.27</v>
      </c>
      <c r="S230" s="11">
        <v>0.26</v>
      </c>
      <c r="T230" s="11">
        <v>0.3</v>
      </c>
      <c r="U230" s="11">
        <v>0.28999999999999998</v>
      </c>
      <c r="V230" s="11">
        <v>0.3</v>
      </c>
      <c r="W230" s="11">
        <v>0.27</v>
      </c>
      <c r="X230" s="154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16</v>
      </c>
    </row>
    <row r="231" spans="1:65">
      <c r="A231" s="29"/>
      <c r="B231" s="19">
        <v>1</v>
      </c>
      <c r="C231" s="9">
        <v>4</v>
      </c>
      <c r="D231" s="11">
        <v>0.26</v>
      </c>
      <c r="E231" s="11">
        <v>0.26</v>
      </c>
      <c r="F231" s="11">
        <v>0.28000000000000003</v>
      </c>
      <c r="G231" s="149">
        <v>0.31</v>
      </c>
      <c r="H231" s="149" t="s">
        <v>291</v>
      </c>
      <c r="I231" s="149">
        <v>0.5</v>
      </c>
      <c r="J231" s="149" t="s">
        <v>106</v>
      </c>
      <c r="K231" s="11">
        <v>0.28000000000000003</v>
      </c>
      <c r="L231" s="149">
        <v>0.23</v>
      </c>
      <c r="M231" s="149" t="s">
        <v>296</v>
      </c>
      <c r="N231" s="11">
        <v>0.254</v>
      </c>
      <c r="O231" s="11">
        <v>0.28999999999999998</v>
      </c>
      <c r="P231" s="11">
        <v>0.28999999999999998</v>
      </c>
      <c r="Q231" s="11">
        <v>0.27</v>
      </c>
      <c r="R231" s="11">
        <v>0.27</v>
      </c>
      <c r="S231" s="11">
        <v>0.27</v>
      </c>
      <c r="T231" s="11">
        <v>0.3</v>
      </c>
      <c r="U231" s="11">
        <v>0.28000000000000003</v>
      </c>
      <c r="V231" s="11">
        <v>0.31</v>
      </c>
      <c r="W231" s="11">
        <v>0.26</v>
      </c>
      <c r="X231" s="154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0.27365833333333334</v>
      </c>
    </row>
    <row r="232" spans="1:65">
      <c r="A232" s="29"/>
      <c r="B232" s="19">
        <v>1</v>
      </c>
      <c r="C232" s="9">
        <v>5</v>
      </c>
      <c r="D232" s="11">
        <v>0.25</v>
      </c>
      <c r="E232" s="11">
        <v>0.24</v>
      </c>
      <c r="F232" s="11">
        <v>0.27</v>
      </c>
      <c r="G232" s="149">
        <v>0.37</v>
      </c>
      <c r="H232" s="149" t="s">
        <v>291</v>
      </c>
      <c r="I232" s="149">
        <v>0.5</v>
      </c>
      <c r="J232" s="149" t="s">
        <v>106</v>
      </c>
      <c r="K232" s="11">
        <v>0.28000000000000003</v>
      </c>
      <c r="L232" s="149">
        <v>0.25</v>
      </c>
      <c r="M232" s="149" t="s">
        <v>296</v>
      </c>
      <c r="N232" s="11">
        <v>0.25800000000000001</v>
      </c>
      <c r="O232" s="11">
        <v>0.28000000000000003</v>
      </c>
      <c r="P232" s="11">
        <v>0.27</v>
      </c>
      <c r="Q232" s="11">
        <v>0.28000000000000003</v>
      </c>
      <c r="R232" s="11">
        <v>0.27</v>
      </c>
      <c r="S232" s="11">
        <v>0.27</v>
      </c>
      <c r="T232" s="11">
        <v>0.28999999999999998</v>
      </c>
      <c r="U232" s="11">
        <v>0.28999999999999998</v>
      </c>
      <c r="V232" s="11">
        <v>0.3</v>
      </c>
      <c r="W232" s="11">
        <v>0.25</v>
      </c>
      <c r="X232" s="154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26</v>
      </c>
    </row>
    <row r="233" spans="1:65">
      <c r="A233" s="29"/>
      <c r="B233" s="19">
        <v>1</v>
      </c>
      <c r="C233" s="9">
        <v>6</v>
      </c>
      <c r="D233" s="11">
        <v>0.25</v>
      </c>
      <c r="E233" s="11">
        <v>0.26</v>
      </c>
      <c r="F233" s="11">
        <v>0.28999999999999998</v>
      </c>
      <c r="G233" s="149">
        <v>0.36</v>
      </c>
      <c r="H233" s="149" t="s">
        <v>291</v>
      </c>
      <c r="I233" s="149">
        <v>0.5</v>
      </c>
      <c r="J233" s="149" t="s">
        <v>106</v>
      </c>
      <c r="K233" s="11">
        <v>0.28000000000000003</v>
      </c>
      <c r="L233" s="149">
        <v>0.24</v>
      </c>
      <c r="M233" s="149" t="s">
        <v>296</v>
      </c>
      <c r="N233" s="11">
        <v>0.252</v>
      </c>
      <c r="O233" s="11">
        <v>0.28999999999999998</v>
      </c>
      <c r="P233" s="11">
        <v>0.27</v>
      </c>
      <c r="Q233" s="11">
        <v>0.27</v>
      </c>
      <c r="R233" s="11">
        <v>0.26</v>
      </c>
      <c r="S233" s="11">
        <v>0.27</v>
      </c>
      <c r="T233" s="11">
        <v>0.31</v>
      </c>
      <c r="U233" s="11">
        <v>0.3</v>
      </c>
      <c r="V233" s="11">
        <v>0.3</v>
      </c>
      <c r="W233" s="11">
        <v>0.26</v>
      </c>
      <c r="X233" s="154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20" t="s">
        <v>268</v>
      </c>
      <c r="C234" s="12"/>
      <c r="D234" s="22">
        <v>0.25166666666666665</v>
      </c>
      <c r="E234" s="22">
        <v>0.26333333333333336</v>
      </c>
      <c r="F234" s="22">
        <v>0.27166666666666667</v>
      </c>
      <c r="G234" s="22">
        <v>0.33666666666666667</v>
      </c>
      <c r="H234" s="22" t="s">
        <v>676</v>
      </c>
      <c r="I234" s="22">
        <v>0.5</v>
      </c>
      <c r="J234" s="22" t="s">
        <v>676</v>
      </c>
      <c r="K234" s="22">
        <v>0.27666666666666667</v>
      </c>
      <c r="L234" s="22">
        <v>0.23666666666666666</v>
      </c>
      <c r="M234" s="22" t="s">
        <v>676</v>
      </c>
      <c r="N234" s="22">
        <v>0.25788333333333335</v>
      </c>
      <c r="O234" s="22">
        <v>0.28166666666666668</v>
      </c>
      <c r="P234" s="22">
        <v>0.27</v>
      </c>
      <c r="Q234" s="22">
        <v>0.27333333333333337</v>
      </c>
      <c r="R234" s="22">
        <v>0.27</v>
      </c>
      <c r="S234" s="22">
        <v>0.26500000000000001</v>
      </c>
      <c r="T234" s="22">
        <v>0.29500000000000004</v>
      </c>
      <c r="U234" s="22">
        <v>0.28999999999999998</v>
      </c>
      <c r="V234" s="22">
        <v>0.30166666666666669</v>
      </c>
      <c r="W234" s="22">
        <v>0.26333333333333336</v>
      </c>
      <c r="X234" s="154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269</v>
      </c>
      <c r="C235" s="28"/>
      <c r="D235" s="11">
        <v>0.25</v>
      </c>
      <c r="E235" s="11">
        <v>0.26</v>
      </c>
      <c r="F235" s="11">
        <v>0.27</v>
      </c>
      <c r="G235" s="11">
        <v>0.33500000000000002</v>
      </c>
      <c r="H235" s="11" t="s">
        <v>676</v>
      </c>
      <c r="I235" s="11">
        <v>0.5</v>
      </c>
      <c r="J235" s="11" t="s">
        <v>676</v>
      </c>
      <c r="K235" s="11">
        <v>0.28000000000000003</v>
      </c>
      <c r="L235" s="11">
        <v>0.23499999999999999</v>
      </c>
      <c r="M235" s="11" t="s">
        <v>676</v>
      </c>
      <c r="N235" s="11">
        <v>0.25600000000000001</v>
      </c>
      <c r="O235" s="11">
        <v>0.28000000000000003</v>
      </c>
      <c r="P235" s="11">
        <v>0.27</v>
      </c>
      <c r="Q235" s="11">
        <v>0.27</v>
      </c>
      <c r="R235" s="11">
        <v>0.27</v>
      </c>
      <c r="S235" s="11">
        <v>0.26500000000000001</v>
      </c>
      <c r="T235" s="11">
        <v>0.29499999999999998</v>
      </c>
      <c r="U235" s="11">
        <v>0.28999999999999998</v>
      </c>
      <c r="V235" s="11">
        <v>0.3</v>
      </c>
      <c r="W235" s="11">
        <v>0.26500000000000001</v>
      </c>
      <c r="X235" s="154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270</v>
      </c>
      <c r="C236" s="28"/>
      <c r="D236" s="23">
        <v>4.0824829046386332E-3</v>
      </c>
      <c r="E236" s="23">
        <v>1.5055453054181633E-2</v>
      </c>
      <c r="F236" s="23">
        <v>1.1690451944500115E-2</v>
      </c>
      <c r="G236" s="23">
        <v>2.5033311140691447E-2</v>
      </c>
      <c r="H236" s="23" t="s">
        <v>676</v>
      </c>
      <c r="I236" s="23">
        <v>0</v>
      </c>
      <c r="J236" s="23" t="s">
        <v>676</v>
      </c>
      <c r="K236" s="23">
        <v>5.1639777949432277E-3</v>
      </c>
      <c r="L236" s="23">
        <v>8.1649658092772543E-3</v>
      </c>
      <c r="M236" s="23" t="s">
        <v>676</v>
      </c>
      <c r="N236" s="23">
        <v>6.8540255811214207E-3</v>
      </c>
      <c r="O236" s="23">
        <v>7.5277265270907922E-3</v>
      </c>
      <c r="P236" s="23">
        <v>1.0954451150103312E-2</v>
      </c>
      <c r="Q236" s="23">
        <v>5.1639777949432277E-3</v>
      </c>
      <c r="R236" s="23">
        <v>6.324555320336764E-3</v>
      </c>
      <c r="S236" s="23">
        <v>5.4772255750516656E-3</v>
      </c>
      <c r="T236" s="23">
        <v>1.0488088481701508E-2</v>
      </c>
      <c r="U236" s="23">
        <v>6.3245553203367466E-3</v>
      </c>
      <c r="V236" s="23">
        <v>4.0824829046386341E-3</v>
      </c>
      <c r="W236" s="23">
        <v>8.1649658092772665E-3</v>
      </c>
      <c r="X236" s="205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206"/>
      <c r="AJ236" s="206"/>
      <c r="AK236" s="206"/>
      <c r="AL236" s="206"/>
      <c r="AM236" s="206"/>
      <c r="AN236" s="206"/>
      <c r="AO236" s="206"/>
      <c r="AP236" s="206"/>
      <c r="AQ236" s="206"/>
      <c r="AR236" s="206"/>
      <c r="AS236" s="206"/>
      <c r="AT236" s="206"/>
      <c r="AU236" s="206"/>
      <c r="AV236" s="206"/>
      <c r="AW236" s="206"/>
      <c r="AX236" s="206"/>
      <c r="AY236" s="206"/>
      <c r="AZ236" s="206"/>
      <c r="BA236" s="206"/>
      <c r="BB236" s="206"/>
      <c r="BC236" s="206"/>
      <c r="BD236" s="206"/>
      <c r="BE236" s="206"/>
      <c r="BF236" s="206"/>
      <c r="BG236" s="206"/>
      <c r="BH236" s="206"/>
      <c r="BI236" s="206"/>
      <c r="BJ236" s="206"/>
      <c r="BK236" s="206"/>
      <c r="BL236" s="206"/>
      <c r="BM236" s="56"/>
    </row>
    <row r="237" spans="1:65">
      <c r="A237" s="29"/>
      <c r="B237" s="3" t="s">
        <v>87</v>
      </c>
      <c r="C237" s="28"/>
      <c r="D237" s="13">
        <v>1.6221786376047549E-2</v>
      </c>
      <c r="E237" s="13">
        <v>5.7172606534866957E-2</v>
      </c>
      <c r="F237" s="13">
        <v>4.3032338446012688E-2</v>
      </c>
      <c r="G237" s="13">
        <v>7.435636972482608E-2</v>
      </c>
      <c r="H237" s="13" t="s">
        <v>676</v>
      </c>
      <c r="I237" s="13">
        <v>0</v>
      </c>
      <c r="J237" s="13" t="s">
        <v>676</v>
      </c>
      <c r="K237" s="13">
        <v>1.8664979981722511E-2</v>
      </c>
      <c r="L237" s="13">
        <v>3.4499855532157411E-2</v>
      </c>
      <c r="M237" s="13" t="s">
        <v>676</v>
      </c>
      <c r="N237" s="13">
        <v>2.6578009104070651E-2</v>
      </c>
      <c r="O237" s="13">
        <v>2.6725656309198077E-2</v>
      </c>
      <c r="P237" s="13">
        <v>4.0572041296678935E-2</v>
      </c>
      <c r="Q237" s="13">
        <v>1.8892601688816683E-2</v>
      </c>
      <c r="R237" s="13">
        <v>2.3424278964210236E-2</v>
      </c>
      <c r="S237" s="13">
        <v>2.0668775754911946E-2</v>
      </c>
      <c r="T237" s="13">
        <v>3.5552842310852567E-2</v>
      </c>
      <c r="U237" s="13">
        <v>2.1808811449437058E-2</v>
      </c>
      <c r="V237" s="13">
        <v>1.3533092501564531E-2</v>
      </c>
      <c r="W237" s="13">
        <v>3.1006199275736453E-2</v>
      </c>
      <c r="X237" s="154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29"/>
      <c r="B238" s="3" t="s">
        <v>271</v>
      </c>
      <c r="C238" s="28"/>
      <c r="D238" s="13">
        <v>-8.0361764974573036E-2</v>
      </c>
      <c r="E238" s="13">
        <v>-3.7729528913791444E-2</v>
      </c>
      <c r="F238" s="13">
        <v>-7.2779317275191158E-3</v>
      </c>
      <c r="G238" s="13">
        <v>0.23024452632540582</v>
      </c>
      <c r="H238" s="13" t="s">
        <v>676</v>
      </c>
      <c r="I238" s="13">
        <v>0.82709583117634522</v>
      </c>
      <c r="J238" s="13" t="s">
        <v>676</v>
      </c>
      <c r="K238" s="13">
        <v>1.0993026584244392E-2</v>
      </c>
      <c r="L238" s="13">
        <v>-0.13517463990986334</v>
      </c>
      <c r="M238" s="13" t="s">
        <v>676</v>
      </c>
      <c r="N238" s="13">
        <v>-5.7644873473613578E-2</v>
      </c>
      <c r="O238" s="13">
        <v>2.92639848960079E-2</v>
      </c>
      <c r="P238" s="13">
        <v>-1.3368251164773581E-2</v>
      </c>
      <c r="Q238" s="13">
        <v>-1.1876122902645392E-3</v>
      </c>
      <c r="R238" s="13">
        <v>-1.3368251164773581E-2</v>
      </c>
      <c r="S238" s="13">
        <v>-3.1639209476536978E-2</v>
      </c>
      <c r="T238" s="13">
        <v>7.7986540394043846E-2</v>
      </c>
      <c r="U238" s="13">
        <v>5.9715582082280116E-2</v>
      </c>
      <c r="V238" s="13">
        <v>0.10234781814306171</v>
      </c>
      <c r="W238" s="13">
        <v>-3.7729528913791444E-2</v>
      </c>
      <c r="X238" s="154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29"/>
      <c r="B239" s="45" t="s">
        <v>272</v>
      </c>
      <c r="C239" s="46"/>
      <c r="D239" s="44">
        <v>1.02</v>
      </c>
      <c r="E239" s="44">
        <v>0.37</v>
      </c>
      <c r="F239" s="44">
        <v>0.09</v>
      </c>
      <c r="G239" s="44">
        <v>3.71</v>
      </c>
      <c r="H239" s="44">
        <v>1.1100000000000001</v>
      </c>
      <c r="I239" s="44" t="s">
        <v>273</v>
      </c>
      <c r="J239" s="44">
        <v>12.24</v>
      </c>
      <c r="K239" s="44">
        <v>0.37</v>
      </c>
      <c r="L239" s="44">
        <v>1.86</v>
      </c>
      <c r="M239" s="44">
        <v>14.47</v>
      </c>
      <c r="N239" s="44">
        <v>0.67</v>
      </c>
      <c r="O239" s="44">
        <v>0.65</v>
      </c>
      <c r="P239" s="44">
        <v>0</v>
      </c>
      <c r="Q239" s="44">
        <v>0.19</v>
      </c>
      <c r="R239" s="44">
        <v>0</v>
      </c>
      <c r="S239" s="44">
        <v>0.28000000000000003</v>
      </c>
      <c r="T239" s="44">
        <v>1.39</v>
      </c>
      <c r="U239" s="44">
        <v>1.1100000000000001</v>
      </c>
      <c r="V239" s="44">
        <v>1.76</v>
      </c>
      <c r="W239" s="44">
        <v>0.37</v>
      </c>
      <c r="X239" s="154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B240" s="30" t="s">
        <v>301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BM240" s="55"/>
    </row>
    <row r="241" spans="1:65">
      <c r="BM241" s="55"/>
    </row>
    <row r="242" spans="1:65" ht="15">
      <c r="B242" s="8" t="s">
        <v>497</v>
      </c>
      <c r="BM242" s="27" t="s">
        <v>67</v>
      </c>
    </row>
    <row r="243" spans="1:65" ht="15">
      <c r="A243" s="24" t="s">
        <v>0</v>
      </c>
      <c r="B243" s="18" t="s">
        <v>111</v>
      </c>
      <c r="C243" s="15" t="s">
        <v>112</v>
      </c>
      <c r="D243" s="16" t="s">
        <v>227</v>
      </c>
      <c r="E243" s="17" t="s">
        <v>227</v>
      </c>
      <c r="F243" s="17" t="s">
        <v>227</v>
      </c>
      <c r="G243" s="17" t="s">
        <v>227</v>
      </c>
      <c r="H243" s="17" t="s">
        <v>227</v>
      </c>
      <c r="I243" s="17" t="s">
        <v>227</v>
      </c>
      <c r="J243" s="17" t="s">
        <v>227</v>
      </c>
      <c r="K243" s="17" t="s">
        <v>227</v>
      </c>
      <c r="L243" s="17" t="s">
        <v>227</v>
      </c>
      <c r="M243" s="17" t="s">
        <v>227</v>
      </c>
      <c r="N243" s="17" t="s">
        <v>227</v>
      </c>
      <c r="O243" s="17" t="s">
        <v>227</v>
      </c>
      <c r="P243" s="17" t="s">
        <v>227</v>
      </c>
      <c r="Q243" s="17" t="s">
        <v>227</v>
      </c>
      <c r="R243" s="17" t="s">
        <v>227</v>
      </c>
      <c r="S243" s="17" t="s">
        <v>227</v>
      </c>
      <c r="T243" s="17" t="s">
        <v>227</v>
      </c>
      <c r="U243" s="17" t="s">
        <v>227</v>
      </c>
      <c r="V243" s="17" t="s">
        <v>227</v>
      </c>
      <c r="W243" s="17" t="s">
        <v>227</v>
      </c>
      <c r="X243" s="17" t="s">
        <v>227</v>
      </c>
      <c r="Y243" s="17" t="s">
        <v>227</v>
      </c>
      <c r="Z243" s="17" t="s">
        <v>227</v>
      </c>
      <c r="AA243" s="17" t="s">
        <v>227</v>
      </c>
      <c r="AB243" s="17" t="s">
        <v>227</v>
      </c>
      <c r="AC243" s="154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9" t="s">
        <v>228</v>
      </c>
      <c r="C244" s="9" t="s">
        <v>228</v>
      </c>
      <c r="D244" s="152" t="s">
        <v>230</v>
      </c>
      <c r="E244" s="153" t="s">
        <v>231</v>
      </c>
      <c r="F244" s="153" t="s">
        <v>232</v>
      </c>
      <c r="G244" s="153" t="s">
        <v>233</v>
      </c>
      <c r="H244" s="153" t="s">
        <v>235</v>
      </c>
      <c r="I244" s="153" t="s">
        <v>236</v>
      </c>
      <c r="J244" s="153" t="s">
        <v>237</v>
      </c>
      <c r="K244" s="153" t="s">
        <v>238</v>
      </c>
      <c r="L244" s="153" t="s">
        <v>239</v>
      </c>
      <c r="M244" s="153" t="s">
        <v>241</v>
      </c>
      <c r="N244" s="153" t="s">
        <v>242</v>
      </c>
      <c r="O244" s="153" t="s">
        <v>243</v>
      </c>
      <c r="P244" s="153" t="s">
        <v>244</v>
      </c>
      <c r="Q244" s="153" t="s">
        <v>245</v>
      </c>
      <c r="R244" s="153" t="s">
        <v>247</v>
      </c>
      <c r="S244" s="153" t="s">
        <v>248</v>
      </c>
      <c r="T244" s="153" t="s">
        <v>249</v>
      </c>
      <c r="U244" s="153" t="s">
        <v>250</v>
      </c>
      <c r="V244" s="153" t="s">
        <v>252</v>
      </c>
      <c r="W244" s="153" t="s">
        <v>254</v>
      </c>
      <c r="X244" s="153" t="s">
        <v>256</v>
      </c>
      <c r="Y244" s="153" t="s">
        <v>257</v>
      </c>
      <c r="Z244" s="153" t="s">
        <v>258</v>
      </c>
      <c r="AA244" s="153" t="s">
        <v>259</v>
      </c>
      <c r="AB244" s="153" t="s">
        <v>260</v>
      </c>
      <c r="AC244" s="154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 t="s">
        <v>3</v>
      </c>
    </row>
    <row r="245" spans="1:65">
      <c r="A245" s="29"/>
      <c r="B245" s="19"/>
      <c r="C245" s="9"/>
      <c r="D245" s="10" t="s">
        <v>275</v>
      </c>
      <c r="E245" s="11" t="s">
        <v>277</v>
      </c>
      <c r="F245" s="11" t="s">
        <v>277</v>
      </c>
      <c r="G245" s="11" t="s">
        <v>277</v>
      </c>
      <c r="H245" s="11" t="s">
        <v>278</v>
      </c>
      <c r="I245" s="11" t="s">
        <v>275</v>
      </c>
      <c r="J245" s="11" t="s">
        <v>277</v>
      </c>
      <c r="K245" s="11" t="s">
        <v>278</v>
      </c>
      <c r="L245" s="11" t="s">
        <v>275</v>
      </c>
      <c r="M245" s="11" t="s">
        <v>275</v>
      </c>
      <c r="N245" s="11" t="s">
        <v>278</v>
      </c>
      <c r="O245" s="11" t="s">
        <v>275</v>
      </c>
      <c r="P245" s="11" t="s">
        <v>277</v>
      </c>
      <c r="Q245" s="11" t="s">
        <v>278</v>
      </c>
      <c r="R245" s="11" t="s">
        <v>277</v>
      </c>
      <c r="S245" s="11" t="s">
        <v>275</v>
      </c>
      <c r="T245" s="11" t="s">
        <v>275</v>
      </c>
      <c r="U245" s="11" t="s">
        <v>278</v>
      </c>
      <c r="V245" s="11" t="s">
        <v>275</v>
      </c>
      <c r="W245" s="11" t="s">
        <v>278</v>
      </c>
      <c r="X245" s="11" t="s">
        <v>275</v>
      </c>
      <c r="Y245" s="11" t="s">
        <v>278</v>
      </c>
      <c r="Z245" s="11" t="s">
        <v>275</v>
      </c>
      <c r="AA245" s="11" t="s">
        <v>278</v>
      </c>
      <c r="AB245" s="11" t="s">
        <v>275</v>
      </c>
      <c r="AC245" s="154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0</v>
      </c>
    </row>
    <row r="246" spans="1:65">
      <c r="A246" s="29"/>
      <c r="B246" s="19"/>
      <c r="C246" s="9"/>
      <c r="D246" s="25" t="s">
        <v>285</v>
      </c>
      <c r="E246" s="25" t="s">
        <v>286</v>
      </c>
      <c r="F246" s="25" t="s">
        <v>285</v>
      </c>
      <c r="G246" s="25" t="s">
        <v>287</v>
      </c>
      <c r="H246" s="25" t="s">
        <v>287</v>
      </c>
      <c r="I246" s="25" t="s">
        <v>117</v>
      </c>
      <c r="J246" s="25" t="s">
        <v>265</v>
      </c>
      <c r="K246" s="25" t="s">
        <v>287</v>
      </c>
      <c r="L246" s="25" t="s">
        <v>285</v>
      </c>
      <c r="M246" s="25" t="s">
        <v>117</v>
      </c>
      <c r="N246" s="25" t="s">
        <v>288</v>
      </c>
      <c r="O246" s="25" t="s">
        <v>287</v>
      </c>
      <c r="P246" s="25" t="s">
        <v>288</v>
      </c>
      <c r="Q246" s="25" t="s">
        <v>285</v>
      </c>
      <c r="R246" s="25" t="s">
        <v>287</v>
      </c>
      <c r="S246" s="25" t="s">
        <v>289</v>
      </c>
      <c r="T246" s="25" t="s">
        <v>285</v>
      </c>
      <c r="U246" s="25" t="s">
        <v>288</v>
      </c>
      <c r="V246" s="25" t="s">
        <v>116</v>
      </c>
      <c r="W246" s="25" t="s">
        <v>285</v>
      </c>
      <c r="X246" s="25" t="s">
        <v>285</v>
      </c>
      <c r="Y246" s="25" t="s">
        <v>290</v>
      </c>
      <c r="Z246" s="25" t="s">
        <v>285</v>
      </c>
      <c r="AA246" s="25" t="s">
        <v>285</v>
      </c>
      <c r="AB246" s="25" t="s">
        <v>285</v>
      </c>
      <c r="AC246" s="154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0</v>
      </c>
    </row>
    <row r="247" spans="1:65">
      <c r="A247" s="29"/>
      <c r="B247" s="18">
        <v>1</v>
      </c>
      <c r="C247" s="14">
        <v>1</v>
      </c>
      <c r="D247" s="222">
        <v>169.5</v>
      </c>
      <c r="E247" s="222">
        <v>173</v>
      </c>
      <c r="F247" s="222">
        <v>156</v>
      </c>
      <c r="G247" s="222">
        <v>175</v>
      </c>
      <c r="H247" s="222">
        <v>165</v>
      </c>
      <c r="I247" s="222">
        <v>158</v>
      </c>
      <c r="J247" s="222">
        <v>185</v>
      </c>
      <c r="K247" s="222">
        <v>183</v>
      </c>
      <c r="L247" s="222">
        <v>167.07</v>
      </c>
      <c r="M247" s="222">
        <v>176.8</v>
      </c>
      <c r="N247" s="222">
        <v>162</v>
      </c>
      <c r="O247" s="223">
        <v>177</v>
      </c>
      <c r="P247" s="222">
        <v>169</v>
      </c>
      <c r="Q247" s="222">
        <v>178</v>
      </c>
      <c r="R247" s="222">
        <v>171</v>
      </c>
      <c r="S247" s="222">
        <v>168</v>
      </c>
      <c r="T247" s="222">
        <v>165.5</v>
      </c>
      <c r="U247" s="222">
        <v>157</v>
      </c>
      <c r="V247" s="222">
        <v>160.16</v>
      </c>
      <c r="W247" s="222">
        <v>164</v>
      </c>
      <c r="X247" s="222">
        <v>158.5</v>
      </c>
      <c r="Y247" s="222">
        <v>159</v>
      </c>
      <c r="Z247" s="222">
        <v>175.5</v>
      </c>
      <c r="AA247" s="222">
        <v>171.7</v>
      </c>
      <c r="AB247" s="222">
        <v>167</v>
      </c>
      <c r="AC247" s="224"/>
      <c r="AD247" s="225"/>
      <c r="AE247" s="225"/>
      <c r="AF247" s="225"/>
      <c r="AG247" s="225"/>
      <c r="AH247" s="225"/>
      <c r="AI247" s="225"/>
      <c r="AJ247" s="225"/>
      <c r="AK247" s="225"/>
      <c r="AL247" s="225"/>
      <c r="AM247" s="225"/>
      <c r="AN247" s="225"/>
      <c r="AO247" s="225"/>
      <c r="AP247" s="225"/>
      <c r="AQ247" s="225"/>
      <c r="AR247" s="225"/>
      <c r="AS247" s="225"/>
      <c r="AT247" s="225"/>
      <c r="AU247" s="225"/>
      <c r="AV247" s="225"/>
      <c r="AW247" s="225"/>
      <c r="AX247" s="225"/>
      <c r="AY247" s="225"/>
      <c r="AZ247" s="225"/>
      <c r="BA247" s="225"/>
      <c r="BB247" s="225"/>
      <c r="BC247" s="225"/>
      <c r="BD247" s="225"/>
      <c r="BE247" s="225"/>
      <c r="BF247" s="225"/>
      <c r="BG247" s="225"/>
      <c r="BH247" s="225"/>
      <c r="BI247" s="225"/>
      <c r="BJ247" s="225"/>
      <c r="BK247" s="225"/>
      <c r="BL247" s="225"/>
      <c r="BM247" s="226">
        <v>1</v>
      </c>
    </row>
    <row r="248" spans="1:65">
      <c r="A248" s="29"/>
      <c r="B248" s="19">
        <v>1</v>
      </c>
      <c r="C248" s="9">
        <v>2</v>
      </c>
      <c r="D248" s="227">
        <v>165.5</v>
      </c>
      <c r="E248" s="227">
        <v>178</v>
      </c>
      <c r="F248" s="227">
        <v>157</v>
      </c>
      <c r="G248" s="227">
        <v>176.4</v>
      </c>
      <c r="H248" s="227">
        <v>166</v>
      </c>
      <c r="I248" s="227">
        <v>164</v>
      </c>
      <c r="J248" s="227">
        <v>183</v>
      </c>
      <c r="K248" s="227">
        <v>184</v>
      </c>
      <c r="L248" s="227">
        <v>166.94</v>
      </c>
      <c r="M248" s="227">
        <v>172.2</v>
      </c>
      <c r="N248" s="227">
        <v>163</v>
      </c>
      <c r="O248" s="227">
        <v>171</v>
      </c>
      <c r="P248" s="227">
        <v>169</v>
      </c>
      <c r="Q248" s="227">
        <v>171</v>
      </c>
      <c r="R248" s="227">
        <v>170</v>
      </c>
      <c r="S248" s="227">
        <v>172</v>
      </c>
      <c r="T248" s="227">
        <v>168.5</v>
      </c>
      <c r="U248" s="227">
        <v>157</v>
      </c>
      <c r="V248" s="227">
        <v>160.78</v>
      </c>
      <c r="W248" s="227">
        <v>167</v>
      </c>
      <c r="X248" s="227">
        <v>159.38999999999999</v>
      </c>
      <c r="Y248" s="227">
        <v>160</v>
      </c>
      <c r="Z248" s="227">
        <v>171</v>
      </c>
      <c r="AA248" s="227">
        <v>170.6</v>
      </c>
      <c r="AB248" s="228">
        <v>171</v>
      </c>
      <c r="AC248" s="224"/>
      <c r="AD248" s="225"/>
      <c r="AE248" s="225"/>
      <c r="AF248" s="225"/>
      <c r="AG248" s="225"/>
      <c r="AH248" s="225"/>
      <c r="AI248" s="225"/>
      <c r="AJ248" s="225"/>
      <c r="AK248" s="225"/>
      <c r="AL248" s="225"/>
      <c r="AM248" s="225"/>
      <c r="AN248" s="225"/>
      <c r="AO248" s="225"/>
      <c r="AP248" s="225"/>
      <c r="AQ248" s="225"/>
      <c r="AR248" s="225"/>
      <c r="AS248" s="225"/>
      <c r="AT248" s="225"/>
      <c r="AU248" s="225"/>
      <c r="AV248" s="225"/>
      <c r="AW248" s="225"/>
      <c r="AX248" s="225"/>
      <c r="AY248" s="225"/>
      <c r="AZ248" s="225"/>
      <c r="BA248" s="225"/>
      <c r="BB248" s="225"/>
      <c r="BC248" s="225"/>
      <c r="BD248" s="225"/>
      <c r="BE248" s="225"/>
      <c r="BF248" s="225"/>
      <c r="BG248" s="225"/>
      <c r="BH248" s="225"/>
      <c r="BI248" s="225"/>
      <c r="BJ248" s="225"/>
      <c r="BK248" s="225"/>
      <c r="BL248" s="225"/>
      <c r="BM248" s="226">
        <v>29</v>
      </c>
    </row>
    <row r="249" spans="1:65">
      <c r="A249" s="29"/>
      <c r="B249" s="19">
        <v>1</v>
      </c>
      <c r="C249" s="9">
        <v>3</v>
      </c>
      <c r="D249" s="227">
        <v>172.5</v>
      </c>
      <c r="E249" s="227">
        <v>176</v>
      </c>
      <c r="F249" s="227">
        <v>156</v>
      </c>
      <c r="G249" s="227">
        <v>174</v>
      </c>
      <c r="H249" s="227">
        <v>166</v>
      </c>
      <c r="I249" s="227">
        <v>158</v>
      </c>
      <c r="J249" s="227">
        <v>188</v>
      </c>
      <c r="K249" s="227">
        <v>180</v>
      </c>
      <c r="L249" s="227">
        <v>165.93</v>
      </c>
      <c r="M249" s="227">
        <v>173.4</v>
      </c>
      <c r="N249" s="227">
        <v>162</v>
      </c>
      <c r="O249" s="227">
        <v>170</v>
      </c>
      <c r="P249" s="227">
        <v>167</v>
      </c>
      <c r="Q249" s="227">
        <v>170</v>
      </c>
      <c r="R249" s="227">
        <v>170</v>
      </c>
      <c r="S249" s="227">
        <v>174</v>
      </c>
      <c r="T249" s="227">
        <v>167.5</v>
      </c>
      <c r="U249" s="227">
        <v>157</v>
      </c>
      <c r="V249" s="227">
        <v>161.35</v>
      </c>
      <c r="W249" s="227">
        <v>170</v>
      </c>
      <c r="X249" s="227">
        <v>157.41</v>
      </c>
      <c r="Y249" s="227">
        <v>162</v>
      </c>
      <c r="Z249" s="227">
        <v>174</v>
      </c>
      <c r="AA249" s="227">
        <v>171.9</v>
      </c>
      <c r="AB249" s="227">
        <v>166</v>
      </c>
      <c r="AC249" s="224"/>
      <c r="AD249" s="225"/>
      <c r="AE249" s="225"/>
      <c r="AF249" s="225"/>
      <c r="AG249" s="225"/>
      <c r="AH249" s="225"/>
      <c r="AI249" s="225"/>
      <c r="AJ249" s="225"/>
      <c r="AK249" s="225"/>
      <c r="AL249" s="225"/>
      <c r="AM249" s="225"/>
      <c r="AN249" s="225"/>
      <c r="AO249" s="225"/>
      <c r="AP249" s="225"/>
      <c r="AQ249" s="225"/>
      <c r="AR249" s="225"/>
      <c r="AS249" s="225"/>
      <c r="AT249" s="225"/>
      <c r="AU249" s="225"/>
      <c r="AV249" s="225"/>
      <c r="AW249" s="225"/>
      <c r="AX249" s="225"/>
      <c r="AY249" s="225"/>
      <c r="AZ249" s="225"/>
      <c r="BA249" s="225"/>
      <c r="BB249" s="225"/>
      <c r="BC249" s="225"/>
      <c r="BD249" s="225"/>
      <c r="BE249" s="225"/>
      <c r="BF249" s="225"/>
      <c r="BG249" s="225"/>
      <c r="BH249" s="225"/>
      <c r="BI249" s="225"/>
      <c r="BJ249" s="225"/>
      <c r="BK249" s="225"/>
      <c r="BL249" s="225"/>
      <c r="BM249" s="226">
        <v>16</v>
      </c>
    </row>
    <row r="250" spans="1:65">
      <c r="A250" s="29"/>
      <c r="B250" s="19">
        <v>1</v>
      </c>
      <c r="C250" s="9">
        <v>4</v>
      </c>
      <c r="D250" s="227">
        <v>173</v>
      </c>
      <c r="E250" s="227">
        <v>173</v>
      </c>
      <c r="F250" s="227">
        <v>159</v>
      </c>
      <c r="G250" s="227">
        <v>174.1</v>
      </c>
      <c r="H250" s="227">
        <v>170</v>
      </c>
      <c r="I250" s="227">
        <v>162</v>
      </c>
      <c r="J250" s="227">
        <v>187</v>
      </c>
      <c r="K250" s="227">
        <v>184</v>
      </c>
      <c r="L250" s="227">
        <v>164.48</v>
      </c>
      <c r="M250" s="227">
        <v>171.7</v>
      </c>
      <c r="N250" s="227">
        <v>162</v>
      </c>
      <c r="O250" s="227">
        <v>172</v>
      </c>
      <c r="P250" s="227">
        <v>164</v>
      </c>
      <c r="Q250" s="227">
        <v>189</v>
      </c>
      <c r="R250" s="227">
        <v>167</v>
      </c>
      <c r="S250" s="227">
        <v>172</v>
      </c>
      <c r="T250" s="227">
        <v>167</v>
      </c>
      <c r="U250" s="227">
        <v>158</v>
      </c>
      <c r="V250" s="228">
        <v>155.88999999999999</v>
      </c>
      <c r="W250" s="227">
        <v>172</v>
      </c>
      <c r="X250" s="227">
        <v>155.43</v>
      </c>
      <c r="Y250" s="227">
        <v>160</v>
      </c>
      <c r="Z250" s="227">
        <v>175</v>
      </c>
      <c r="AA250" s="227">
        <v>172.3</v>
      </c>
      <c r="AB250" s="227">
        <v>166</v>
      </c>
      <c r="AC250" s="224"/>
      <c r="AD250" s="225"/>
      <c r="AE250" s="225"/>
      <c r="AF250" s="225"/>
      <c r="AG250" s="225"/>
      <c r="AH250" s="225"/>
      <c r="AI250" s="225"/>
      <c r="AJ250" s="225"/>
      <c r="AK250" s="225"/>
      <c r="AL250" s="225"/>
      <c r="AM250" s="225"/>
      <c r="AN250" s="225"/>
      <c r="AO250" s="225"/>
      <c r="AP250" s="225"/>
      <c r="AQ250" s="225"/>
      <c r="AR250" s="225"/>
      <c r="AS250" s="225"/>
      <c r="AT250" s="225"/>
      <c r="AU250" s="225"/>
      <c r="AV250" s="225"/>
      <c r="AW250" s="225"/>
      <c r="AX250" s="225"/>
      <c r="AY250" s="225"/>
      <c r="AZ250" s="225"/>
      <c r="BA250" s="225"/>
      <c r="BB250" s="225"/>
      <c r="BC250" s="225"/>
      <c r="BD250" s="225"/>
      <c r="BE250" s="225"/>
      <c r="BF250" s="225"/>
      <c r="BG250" s="225"/>
      <c r="BH250" s="225"/>
      <c r="BI250" s="225"/>
      <c r="BJ250" s="225"/>
      <c r="BK250" s="225"/>
      <c r="BL250" s="225"/>
      <c r="BM250" s="226">
        <v>168.64194666666666</v>
      </c>
    </row>
    <row r="251" spans="1:65">
      <c r="A251" s="29"/>
      <c r="B251" s="19">
        <v>1</v>
      </c>
      <c r="C251" s="9">
        <v>5</v>
      </c>
      <c r="D251" s="227">
        <v>167.5</v>
      </c>
      <c r="E251" s="227">
        <v>175</v>
      </c>
      <c r="F251" s="227">
        <v>158</v>
      </c>
      <c r="G251" s="227">
        <v>172.2</v>
      </c>
      <c r="H251" s="227">
        <v>168</v>
      </c>
      <c r="I251" s="227">
        <v>161</v>
      </c>
      <c r="J251" s="227">
        <v>186</v>
      </c>
      <c r="K251" s="227">
        <v>179</v>
      </c>
      <c r="L251" s="227">
        <v>164.77</v>
      </c>
      <c r="M251" s="227">
        <v>177.6</v>
      </c>
      <c r="N251" s="227">
        <v>163</v>
      </c>
      <c r="O251" s="227">
        <v>171</v>
      </c>
      <c r="P251" s="227">
        <v>169</v>
      </c>
      <c r="Q251" s="227">
        <v>179</v>
      </c>
      <c r="R251" s="227">
        <v>169</v>
      </c>
      <c r="S251" s="227">
        <v>166</v>
      </c>
      <c r="T251" s="227">
        <v>168.5</v>
      </c>
      <c r="U251" s="227">
        <v>158</v>
      </c>
      <c r="V251" s="227">
        <v>162.65</v>
      </c>
      <c r="W251" s="227">
        <v>173</v>
      </c>
      <c r="X251" s="227">
        <v>163.35</v>
      </c>
      <c r="Y251" s="227">
        <v>161</v>
      </c>
      <c r="Z251" s="227">
        <v>174.5</v>
      </c>
      <c r="AA251" s="227">
        <v>173.9</v>
      </c>
      <c r="AB251" s="227">
        <v>165.5</v>
      </c>
      <c r="AC251" s="224"/>
      <c r="AD251" s="225"/>
      <c r="AE251" s="225"/>
      <c r="AF251" s="225"/>
      <c r="AG251" s="225"/>
      <c r="AH251" s="225"/>
      <c r="AI251" s="225"/>
      <c r="AJ251" s="225"/>
      <c r="AK251" s="225"/>
      <c r="AL251" s="225"/>
      <c r="AM251" s="225"/>
      <c r="AN251" s="225"/>
      <c r="AO251" s="225"/>
      <c r="AP251" s="225"/>
      <c r="AQ251" s="225"/>
      <c r="AR251" s="225"/>
      <c r="AS251" s="225"/>
      <c r="AT251" s="225"/>
      <c r="AU251" s="225"/>
      <c r="AV251" s="225"/>
      <c r="AW251" s="225"/>
      <c r="AX251" s="225"/>
      <c r="AY251" s="225"/>
      <c r="AZ251" s="225"/>
      <c r="BA251" s="225"/>
      <c r="BB251" s="225"/>
      <c r="BC251" s="225"/>
      <c r="BD251" s="225"/>
      <c r="BE251" s="225"/>
      <c r="BF251" s="225"/>
      <c r="BG251" s="225"/>
      <c r="BH251" s="225"/>
      <c r="BI251" s="225"/>
      <c r="BJ251" s="225"/>
      <c r="BK251" s="225"/>
      <c r="BL251" s="225"/>
      <c r="BM251" s="226">
        <v>27</v>
      </c>
    </row>
    <row r="252" spans="1:65">
      <c r="A252" s="29"/>
      <c r="B252" s="19">
        <v>1</v>
      </c>
      <c r="C252" s="9">
        <v>6</v>
      </c>
      <c r="D252" s="227">
        <v>170.5</v>
      </c>
      <c r="E252" s="227">
        <v>166</v>
      </c>
      <c r="F252" s="227">
        <v>156</v>
      </c>
      <c r="G252" s="227">
        <v>175</v>
      </c>
      <c r="H252" s="227">
        <v>167</v>
      </c>
      <c r="I252" s="227">
        <v>160</v>
      </c>
      <c r="J252" s="227">
        <v>187</v>
      </c>
      <c r="K252" s="227">
        <v>180</v>
      </c>
      <c r="L252" s="227">
        <v>162.81</v>
      </c>
      <c r="M252" s="227">
        <v>170.8</v>
      </c>
      <c r="N252" s="227">
        <v>163</v>
      </c>
      <c r="O252" s="227">
        <v>172</v>
      </c>
      <c r="P252" s="227">
        <v>169</v>
      </c>
      <c r="Q252" s="227">
        <v>185</v>
      </c>
      <c r="R252" s="227">
        <v>164</v>
      </c>
      <c r="S252" s="227">
        <v>166</v>
      </c>
      <c r="T252" s="227">
        <v>167.5</v>
      </c>
      <c r="U252" s="227">
        <v>159</v>
      </c>
      <c r="V252" s="227">
        <v>160.97</v>
      </c>
      <c r="W252" s="227">
        <v>172</v>
      </c>
      <c r="X252" s="227">
        <v>166.32</v>
      </c>
      <c r="Y252" s="227">
        <v>157</v>
      </c>
      <c r="Z252" s="227">
        <v>176</v>
      </c>
      <c r="AA252" s="227">
        <v>175</v>
      </c>
      <c r="AB252" s="227">
        <v>165.5</v>
      </c>
      <c r="AC252" s="224"/>
      <c r="AD252" s="225"/>
      <c r="AE252" s="225"/>
      <c r="AF252" s="225"/>
      <c r="AG252" s="225"/>
      <c r="AH252" s="225"/>
      <c r="AI252" s="225"/>
      <c r="AJ252" s="225"/>
      <c r="AK252" s="225"/>
      <c r="AL252" s="225"/>
      <c r="AM252" s="225"/>
      <c r="AN252" s="225"/>
      <c r="AO252" s="225"/>
      <c r="AP252" s="225"/>
      <c r="AQ252" s="225"/>
      <c r="AR252" s="225"/>
      <c r="AS252" s="225"/>
      <c r="AT252" s="225"/>
      <c r="AU252" s="225"/>
      <c r="AV252" s="225"/>
      <c r="AW252" s="225"/>
      <c r="AX252" s="225"/>
      <c r="AY252" s="225"/>
      <c r="AZ252" s="225"/>
      <c r="BA252" s="225"/>
      <c r="BB252" s="225"/>
      <c r="BC252" s="225"/>
      <c r="BD252" s="225"/>
      <c r="BE252" s="225"/>
      <c r="BF252" s="225"/>
      <c r="BG252" s="225"/>
      <c r="BH252" s="225"/>
      <c r="BI252" s="225"/>
      <c r="BJ252" s="225"/>
      <c r="BK252" s="225"/>
      <c r="BL252" s="225"/>
      <c r="BM252" s="229"/>
    </row>
    <row r="253" spans="1:65">
      <c r="A253" s="29"/>
      <c r="B253" s="20" t="s">
        <v>268</v>
      </c>
      <c r="C253" s="12"/>
      <c r="D253" s="230">
        <v>169.75</v>
      </c>
      <c r="E253" s="230">
        <v>173.5</v>
      </c>
      <c r="F253" s="230">
        <v>157</v>
      </c>
      <c r="G253" s="230">
        <v>174.45000000000002</v>
      </c>
      <c r="H253" s="230">
        <v>167</v>
      </c>
      <c r="I253" s="230">
        <v>160.5</v>
      </c>
      <c r="J253" s="230">
        <v>186</v>
      </c>
      <c r="K253" s="230">
        <v>181.66666666666666</v>
      </c>
      <c r="L253" s="230">
        <v>165.33333333333334</v>
      </c>
      <c r="M253" s="230">
        <v>173.75</v>
      </c>
      <c r="N253" s="230">
        <v>162.5</v>
      </c>
      <c r="O253" s="230">
        <v>172.16666666666666</v>
      </c>
      <c r="P253" s="230">
        <v>167.83333333333334</v>
      </c>
      <c r="Q253" s="230">
        <v>178.66666666666666</v>
      </c>
      <c r="R253" s="230">
        <v>168.5</v>
      </c>
      <c r="S253" s="230">
        <v>169.66666666666666</v>
      </c>
      <c r="T253" s="230">
        <v>167.41666666666666</v>
      </c>
      <c r="U253" s="230">
        <v>157.66666666666666</v>
      </c>
      <c r="V253" s="230">
        <v>160.29999999999998</v>
      </c>
      <c r="W253" s="230">
        <v>169.66666666666666</v>
      </c>
      <c r="X253" s="230">
        <v>160.06666666666669</v>
      </c>
      <c r="Y253" s="230">
        <v>159.83333333333334</v>
      </c>
      <c r="Z253" s="230">
        <v>174.33333333333334</v>
      </c>
      <c r="AA253" s="230">
        <v>172.56666666666669</v>
      </c>
      <c r="AB253" s="230">
        <v>166.83333333333334</v>
      </c>
      <c r="AC253" s="224"/>
      <c r="AD253" s="225"/>
      <c r="AE253" s="225"/>
      <c r="AF253" s="225"/>
      <c r="AG253" s="225"/>
      <c r="AH253" s="225"/>
      <c r="AI253" s="225"/>
      <c r="AJ253" s="225"/>
      <c r="AK253" s="225"/>
      <c r="AL253" s="225"/>
      <c r="AM253" s="225"/>
      <c r="AN253" s="225"/>
      <c r="AO253" s="225"/>
      <c r="AP253" s="225"/>
      <c r="AQ253" s="225"/>
      <c r="AR253" s="225"/>
      <c r="AS253" s="225"/>
      <c r="AT253" s="225"/>
      <c r="AU253" s="225"/>
      <c r="AV253" s="225"/>
      <c r="AW253" s="225"/>
      <c r="AX253" s="225"/>
      <c r="AY253" s="225"/>
      <c r="AZ253" s="225"/>
      <c r="BA253" s="225"/>
      <c r="BB253" s="225"/>
      <c r="BC253" s="225"/>
      <c r="BD253" s="225"/>
      <c r="BE253" s="225"/>
      <c r="BF253" s="225"/>
      <c r="BG253" s="225"/>
      <c r="BH253" s="225"/>
      <c r="BI253" s="225"/>
      <c r="BJ253" s="225"/>
      <c r="BK253" s="225"/>
      <c r="BL253" s="225"/>
      <c r="BM253" s="229"/>
    </row>
    <row r="254" spans="1:65">
      <c r="A254" s="29"/>
      <c r="B254" s="3" t="s">
        <v>269</v>
      </c>
      <c r="C254" s="28"/>
      <c r="D254" s="227">
        <v>170</v>
      </c>
      <c r="E254" s="227">
        <v>174</v>
      </c>
      <c r="F254" s="227">
        <v>156.5</v>
      </c>
      <c r="G254" s="227">
        <v>174.55</v>
      </c>
      <c r="H254" s="227">
        <v>166.5</v>
      </c>
      <c r="I254" s="227">
        <v>160.5</v>
      </c>
      <c r="J254" s="227">
        <v>186.5</v>
      </c>
      <c r="K254" s="227">
        <v>181.5</v>
      </c>
      <c r="L254" s="227">
        <v>165.35000000000002</v>
      </c>
      <c r="M254" s="227">
        <v>172.8</v>
      </c>
      <c r="N254" s="227">
        <v>162.5</v>
      </c>
      <c r="O254" s="227">
        <v>171.5</v>
      </c>
      <c r="P254" s="227">
        <v>169</v>
      </c>
      <c r="Q254" s="227">
        <v>178.5</v>
      </c>
      <c r="R254" s="227">
        <v>169.5</v>
      </c>
      <c r="S254" s="227">
        <v>170</v>
      </c>
      <c r="T254" s="227">
        <v>167.5</v>
      </c>
      <c r="U254" s="227">
        <v>157.5</v>
      </c>
      <c r="V254" s="227">
        <v>160.875</v>
      </c>
      <c r="W254" s="227">
        <v>171</v>
      </c>
      <c r="X254" s="227">
        <v>158.94499999999999</v>
      </c>
      <c r="Y254" s="227">
        <v>160</v>
      </c>
      <c r="Z254" s="227">
        <v>174.75</v>
      </c>
      <c r="AA254" s="227">
        <v>172.10000000000002</v>
      </c>
      <c r="AB254" s="227">
        <v>166</v>
      </c>
      <c r="AC254" s="224"/>
      <c r="AD254" s="225"/>
      <c r="AE254" s="225"/>
      <c r="AF254" s="225"/>
      <c r="AG254" s="225"/>
      <c r="AH254" s="225"/>
      <c r="AI254" s="225"/>
      <c r="AJ254" s="225"/>
      <c r="AK254" s="225"/>
      <c r="AL254" s="225"/>
      <c r="AM254" s="225"/>
      <c r="AN254" s="225"/>
      <c r="AO254" s="225"/>
      <c r="AP254" s="225"/>
      <c r="AQ254" s="225"/>
      <c r="AR254" s="225"/>
      <c r="AS254" s="225"/>
      <c r="AT254" s="225"/>
      <c r="AU254" s="225"/>
      <c r="AV254" s="225"/>
      <c r="AW254" s="225"/>
      <c r="AX254" s="225"/>
      <c r="AY254" s="225"/>
      <c r="AZ254" s="225"/>
      <c r="BA254" s="225"/>
      <c r="BB254" s="225"/>
      <c r="BC254" s="225"/>
      <c r="BD254" s="225"/>
      <c r="BE254" s="225"/>
      <c r="BF254" s="225"/>
      <c r="BG254" s="225"/>
      <c r="BH254" s="225"/>
      <c r="BI254" s="225"/>
      <c r="BJ254" s="225"/>
      <c r="BK254" s="225"/>
      <c r="BL254" s="225"/>
      <c r="BM254" s="229"/>
    </row>
    <row r="255" spans="1:65">
      <c r="A255" s="29"/>
      <c r="B255" s="3" t="s">
        <v>270</v>
      </c>
      <c r="C255" s="28"/>
      <c r="D255" s="227">
        <v>2.8939592256975564</v>
      </c>
      <c r="E255" s="227">
        <v>4.135214625627067</v>
      </c>
      <c r="F255" s="227">
        <v>1.2649110640673518</v>
      </c>
      <c r="G255" s="227">
        <v>1.3996428115773021</v>
      </c>
      <c r="H255" s="227">
        <v>1.7888543819998317</v>
      </c>
      <c r="I255" s="227">
        <v>2.3452078799117149</v>
      </c>
      <c r="J255" s="227">
        <v>1.7888543819998317</v>
      </c>
      <c r="K255" s="227">
        <v>2.2509257354845511</v>
      </c>
      <c r="L255" s="227">
        <v>1.6350005096839149</v>
      </c>
      <c r="M255" s="227">
        <v>2.8126499960002147</v>
      </c>
      <c r="N255" s="227">
        <v>0.54772255750516607</v>
      </c>
      <c r="O255" s="227">
        <v>2.4832774042918899</v>
      </c>
      <c r="P255" s="227">
        <v>2.0412414523193152</v>
      </c>
      <c r="Q255" s="227">
        <v>7.5011110288187757</v>
      </c>
      <c r="R255" s="227">
        <v>2.5884358211089569</v>
      </c>
      <c r="S255" s="227">
        <v>3.4448028487370168</v>
      </c>
      <c r="T255" s="227">
        <v>1.114300976696452</v>
      </c>
      <c r="U255" s="227">
        <v>0.81649658092772603</v>
      </c>
      <c r="V255" s="227">
        <v>2.3139576487049252</v>
      </c>
      <c r="W255" s="227">
        <v>3.5023801430836521</v>
      </c>
      <c r="X255" s="227">
        <v>4.0336914441571547</v>
      </c>
      <c r="Y255" s="227">
        <v>1.7224014243685084</v>
      </c>
      <c r="Z255" s="227">
        <v>1.7795130420052185</v>
      </c>
      <c r="AA255" s="227">
        <v>1.6020819787597249</v>
      </c>
      <c r="AB255" s="227">
        <v>2.1134489978863145</v>
      </c>
      <c r="AC255" s="224"/>
      <c r="AD255" s="225"/>
      <c r="AE255" s="225"/>
      <c r="AF255" s="225"/>
      <c r="AG255" s="225"/>
      <c r="AH255" s="225"/>
      <c r="AI255" s="225"/>
      <c r="AJ255" s="225"/>
      <c r="AK255" s="225"/>
      <c r="AL255" s="225"/>
      <c r="AM255" s="225"/>
      <c r="AN255" s="225"/>
      <c r="AO255" s="225"/>
      <c r="AP255" s="225"/>
      <c r="AQ255" s="225"/>
      <c r="AR255" s="225"/>
      <c r="AS255" s="225"/>
      <c r="AT255" s="225"/>
      <c r="AU255" s="225"/>
      <c r="AV255" s="225"/>
      <c r="AW255" s="225"/>
      <c r="AX255" s="225"/>
      <c r="AY255" s="225"/>
      <c r="AZ255" s="225"/>
      <c r="BA255" s="225"/>
      <c r="BB255" s="225"/>
      <c r="BC255" s="225"/>
      <c r="BD255" s="225"/>
      <c r="BE255" s="225"/>
      <c r="BF255" s="225"/>
      <c r="BG255" s="225"/>
      <c r="BH255" s="225"/>
      <c r="BI255" s="225"/>
      <c r="BJ255" s="225"/>
      <c r="BK255" s="225"/>
      <c r="BL255" s="225"/>
      <c r="BM255" s="229"/>
    </row>
    <row r="256" spans="1:65">
      <c r="A256" s="29"/>
      <c r="B256" s="3" t="s">
        <v>87</v>
      </c>
      <c r="C256" s="28"/>
      <c r="D256" s="13">
        <v>1.7048360681576179E-2</v>
      </c>
      <c r="E256" s="13">
        <v>2.3834090061251107E-2</v>
      </c>
      <c r="F256" s="13">
        <v>8.0567583698557439E-3</v>
      </c>
      <c r="G256" s="13">
        <v>8.0231746149458417E-3</v>
      </c>
      <c r="H256" s="13">
        <v>1.0711702886226537E-2</v>
      </c>
      <c r="I256" s="13">
        <v>1.4611887102253675E-2</v>
      </c>
      <c r="J256" s="13">
        <v>9.6174966774184509E-3</v>
      </c>
      <c r="K256" s="13">
        <v>1.2390416892575511E-2</v>
      </c>
      <c r="L256" s="13">
        <v>9.8891159859914191E-3</v>
      </c>
      <c r="M256" s="13">
        <v>1.61879136460444E-2</v>
      </c>
      <c r="N256" s="13">
        <v>3.3706003538779452E-3</v>
      </c>
      <c r="O256" s="13">
        <v>1.4423682890369159E-2</v>
      </c>
      <c r="P256" s="13">
        <v>1.2162312526232264E-2</v>
      </c>
      <c r="Q256" s="13">
        <v>4.1983830385179714E-2</v>
      </c>
      <c r="R256" s="13">
        <v>1.5361636920527933E-2</v>
      </c>
      <c r="S256" s="13">
        <v>2.0303356672320336E-2</v>
      </c>
      <c r="T256" s="13">
        <v>6.6558545148618338E-3</v>
      </c>
      <c r="U256" s="13">
        <v>5.178625249013062E-3</v>
      </c>
      <c r="V256" s="13">
        <v>1.4435169361852311E-2</v>
      </c>
      <c r="W256" s="13">
        <v>2.0642712041750406E-2</v>
      </c>
      <c r="X256" s="13">
        <v>2.5200071496192133E-2</v>
      </c>
      <c r="Y256" s="13">
        <v>1.0776234146205474E-2</v>
      </c>
      <c r="Z256" s="13">
        <v>1.0207531789704885E-2</v>
      </c>
      <c r="AA256" s="13">
        <v>9.2838438019686581E-3</v>
      </c>
      <c r="AB256" s="13">
        <v>1.266802596135653E-2</v>
      </c>
      <c r="AC256" s="154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29"/>
      <c r="B257" s="3" t="s">
        <v>271</v>
      </c>
      <c r="C257" s="28"/>
      <c r="D257" s="13">
        <v>6.5704491393443476E-3</v>
      </c>
      <c r="E257" s="13">
        <v>2.8806909724160334E-2</v>
      </c>
      <c r="F257" s="13">
        <v>-6.9033516849030585E-2</v>
      </c>
      <c r="G257" s="13">
        <v>3.4440146405647187E-2</v>
      </c>
      <c r="H257" s="13">
        <v>-9.73628862285425E-3</v>
      </c>
      <c r="I257" s="13">
        <v>-4.8279486969868834E-2</v>
      </c>
      <c r="J257" s="13">
        <v>0.10292844500688103</v>
      </c>
      <c r="K257" s="13">
        <v>7.7232979442204419E-2</v>
      </c>
      <c r="L257" s="13">
        <v>-1.9619159993883528E-2</v>
      </c>
      <c r="M257" s="13">
        <v>3.0289340429814793E-2</v>
      </c>
      <c r="N257" s="13">
        <v>-3.6420041324633612E-2</v>
      </c>
      <c r="O257" s="13">
        <v>2.0900612627336779E-2</v>
      </c>
      <c r="P257" s="13">
        <v>-4.7948529373394999E-3</v>
      </c>
      <c r="Q257" s="13">
        <v>5.9443810974351585E-2</v>
      </c>
      <c r="R257" s="13">
        <v>-8.4170438892772204E-4</v>
      </c>
      <c r="S257" s="13">
        <v>6.0763055707928615E-3</v>
      </c>
      <c r="T257" s="13">
        <v>-7.2655707800969305E-3</v>
      </c>
      <c r="U257" s="13">
        <v>-6.5080368300618918E-2</v>
      </c>
      <c r="V257" s="13">
        <v>-4.9465431534392534E-2</v>
      </c>
      <c r="W257" s="13">
        <v>6.0763055707928615E-3</v>
      </c>
      <c r="X257" s="13">
        <v>-5.0849033526336407E-2</v>
      </c>
      <c r="Y257" s="13">
        <v>-5.2232635518280612E-2</v>
      </c>
      <c r="Z257" s="13">
        <v>3.3748345409675196E-2</v>
      </c>
      <c r="AA257" s="13">
        <v>2.3272501756384179E-2</v>
      </c>
      <c r="AB257" s="13">
        <v>-1.0724575759957111E-2</v>
      </c>
      <c r="AC257" s="154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29"/>
      <c r="B258" s="45" t="s">
        <v>272</v>
      </c>
      <c r="C258" s="46"/>
      <c r="D258" s="44">
        <v>0.16</v>
      </c>
      <c r="E258" s="44">
        <v>0.64</v>
      </c>
      <c r="F258" s="44">
        <v>1.48</v>
      </c>
      <c r="G258" s="44">
        <v>0.76</v>
      </c>
      <c r="H258" s="44">
        <v>0.19</v>
      </c>
      <c r="I258" s="44">
        <v>1.03</v>
      </c>
      <c r="J258" s="44">
        <v>2.25</v>
      </c>
      <c r="K258" s="44">
        <v>1.69</v>
      </c>
      <c r="L258" s="44">
        <v>0.41</v>
      </c>
      <c r="M258" s="44">
        <v>0.67</v>
      </c>
      <c r="N258" s="44">
        <v>0.77</v>
      </c>
      <c r="O258" s="44">
        <v>0.47</v>
      </c>
      <c r="P258" s="44">
        <v>0.09</v>
      </c>
      <c r="Q258" s="44">
        <v>1.31</v>
      </c>
      <c r="R258" s="44">
        <v>0</v>
      </c>
      <c r="S258" s="44">
        <v>0.15</v>
      </c>
      <c r="T258" s="44">
        <v>0.14000000000000001</v>
      </c>
      <c r="U258" s="44">
        <v>1.39</v>
      </c>
      <c r="V258" s="44">
        <v>1.05</v>
      </c>
      <c r="W258" s="44">
        <v>0.15</v>
      </c>
      <c r="X258" s="44">
        <v>1.08</v>
      </c>
      <c r="Y258" s="44">
        <v>1.1100000000000001</v>
      </c>
      <c r="Z258" s="44">
        <v>0.75</v>
      </c>
      <c r="AA258" s="44">
        <v>0.52</v>
      </c>
      <c r="AB258" s="44">
        <v>0.21</v>
      </c>
      <c r="AC258" s="154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B259" s="3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BM259" s="55"/>
    </row>
    <row r="260" spans="1:65" ht="15">
      <c r="B260" s="8" t="s">
        <v>498</v>
      </c>
      <c r="BM260" s="27" t="s">
        <v>67</v>
      </c>
    </row>
    <row r="261" spans="1:65" ht="15">
      <c r="A261" s="24" t="s">
        <v>33</v>
      </c>
      <c r="B261" s="18" t="s">
        <v>111</v>
      </c>
      <c r="C261" s="15" t="s">
        <v>112</v>
      </c>
      <c r="D261" s="16" t="s">
        <v>227</v>
      </c>
      <c r="E261" s="17" t="s">
        <v>227</v>
      </c>
      <c r="F261" s="17" t="s">
        <v>227</v>
      </c>
      <c r="G261" s="17" t="s">
        <v>227</v>
      </c>
      <c r="H261" s="17" t="s">
        <v>227</v>
      </c>
      <c r="I261" s="17" t="s">
        <v>227</v>
      </c>
      <c r="J261" s="17" t="s">
        <v>227</v>
      </c>
      <c r="K261" s="17" t="s">
        <v>227</v>
      </c>
      <c r="L261" s="154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 t="s">
        <v>228</v>
      </c>
      <c r="C262" s="9" t="s">
        <v>228</v>
      </c>
      <c r="D262" s="152" t="s">
        <v>231</v>
      </c>
      <c r="E262" s="153" t="s">
        <v>236</v>
      </c>
      <c r="F262" s="153" t="s">
        <v>237</v>
      </c>
      <c r="G262" s="153" t="s">
        <v>239</v>
      </c>
      <c r="H262" s="153" t="s">
        <v>241</v>
      </c>
      <c r="I262" s="153" t="s">
        <v>243</v>
      </c>
      <c r="J262" s="153" t="s">
        <v>245</v>
      </c>
      <c r="K262" s="153" t="s">
        <v>248</v>
      </c>
      <c r="L262" s="154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 t="s">
        <v>3</v>
      </c>
    </row>
    <row r="263" spans="1:65">
      <c r="A263" s="29"/>
      <c r="B263" s="19"/>
      <c r="C263" s="9"/>
      <c r="D263" s="10" t="s">
        <v>275</v>
      </c>
      <c r="E263" s="11" t="s">
        <v>275</v>
      </c>
      <c r="F263" s="11" t="s">
        <v>275</v>
      </c>
      <c r="G263" s="11" t="s">
        <v>275</v>
      </c>
      <c r="H263" s="11" t="s">
        <v>275</v>
      </c>
      <c r="I263" s="11" t="s">
        <v>275</v>
      </c>
      <c r="J263" s="11" t="s">
        <v>278</v>
      </c>
      <c r="K263" s="11" t="s">
        <v>275</v>
      </c>
      <c r="L263" s="154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9"/>
      <c r="C264" s="9"/>
      <c r="D264" s="25" t="s">
        <v>286</v>
      </c>
      <c r="E264" s="25" t="s">
        <v>117</v>
      </c>
      <c r="F264" s="25" t="s">
        <v>265</v>
      </c>
      <c r="G264" s="25" t="s">
        <v>285</v>
      </c>
      <c r="H264" s="25" t="s">
        <v>117</v>
      </c>
      <c r="I264" s="25" t="s">
        <v>287</v>
      </c>
      <c r="J264" s="25" t="s">
        <v>285</v>
      </c>
      <c r="K264" s="25" t="s">
        <v>289</v>
      </c>
      <c r="L264" s="154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2</v>
      </c>
    </row>
    <row r="265" spans="1:65">
      <c r="A265" s="29"/>
      <c r="B265" s="18">
        <v>1</v>
      </c>
      <c r="C265" s="14">
        <v>1</v>
      </c>
      <c r="D265" s="21">
        <v>2.15</v>
      </c>
      <c r="E265" s="21">
        <v>1.9</v>
      </c>
      <c r="F265" s="21">
        <v>1.7799999999999998</v>
      </c>
      <c r="G265" s="21">
        <v>2.1179999999999999</v>
      </c>
      <c r="H265" s="21">
        <v>2.35</v>
      </c>
      <c r="I265" s="21">
        <v>2.04</v>
      </c>
      <c r="J265" s="21">
        <v>2.7</v>
      </c>
      <c r="K265" s="21">
        <v>1.9299999999999997</v>
      </c>
      <c r="L265" s="154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</v>
      </c>
    </row>
    <row r="266" spans="1:65">
      <c r="A266" s="29"/>
      <c r="B266" s="19">
        <v>1</v>
      </c>
      <c r="C266" s="9">
        <v>2</v>
      </c>
      <c r="D266" s="11">
        <v>2.13</v>
      </c>
      <c r="E266" s="11">
        <v>1.8</v>
      </c>
      <c r="F266" s="11">
        <v>1.7999999999999998</v>
      </c>
      <c r="G266" s="11">
        <v>2.2120000000000002</v>
      </c>
      <c r="H266" s="11">
        <v>2.27</v>
      </c>
      <c r="I266" s="11">
        <v>2.0499999999999998</v>
      </c>
      <c r="J266" s="11">
        <v>2.6</v>
      </c>
      <c r="K266" s="11">
        <v>1.81</v>
      </c>
      <c r="L266" s="154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30</v>
      </c>
    </row>
    <row r="267" spans="1:65">
      <c r="A267" s="29"/>
      <c r="B267" s="19">
        <v>1</v>
      </c>
      <c r="C267" s="9">
        <v>3</v>
      </c>
      <c r="D267" s="11">
        <v>2.11</v>
      </c>
      <c r="E267" s="11">
        <v>1.7</v>
      </c>
      <c r="F267" s="11">
        <v>1.7999999999999998</v>
      </c>
      <c r="G267" s="11">
        <v>2.16</v>
      </c>
      <c r="H267" s="11">
        <v>2.36</v>
      </c>
      <c r="I267" s="11">
        <v>2</v>
      </c>
      <c r="J267" s="11">
        <v>2.7</v>
      </c>
      <c r="K267" s="11">
        <v>1.91</v>
      </c>
      <c r="L267" s="154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16</v>
      </c>
    </row>
    <row r="268" spans="1:65">
      <c r="A268" s="29"/>
      <c r="B268" s="19">
        <v>1</v>
      </c>
      <c r="C268" s="9">
        <v>4</v>
      </c>
      <c r="D268" s="11">
        <v>2.0299999999999998</v>
      </c>
      <c r="E268" s="11">
        <v>1.9</v>
      </c>
      <c r="F268" s="11">
        <v>1.81</v>
      </c>
      <c r="G268" s="11">
        <v>2.2480000000000002</v>
      </c>
      <c r="H268" s="11">
        <v>2.2999999999999998</v>
      </c>
      <c r="I268" s="11">
        <v>2.0099999999999998</v>
      </c>
      <c r="J268" s="11">
        <v>2.9</v>
      </c>
      <c r="K268" s="11">
        <v>1.92</v>
      </c>
      <c r="L268" s="154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2.1001458333333334</v>
      </c>
    </row>
    <row r="269" spans="1:65">
      <c r="A269" s="29"/>
      <c r="B269" s="19">
        <v>1</v>
      </c>
      <c r="C269" s="9">
        <v>5</v>
      </c>
      <c r="D269" s="11">
        <v>1.9800000000000002</v>
      </c>
      <c r="E269" s="11">
        <v>1.8</v>
      </c>
      <c r="F269" s="11">
        <v>1.7799999999999998</v>
      </c>
      <c r="G269" s="11">
        <v>2.161</v>
      </c>
      <c r="H269" s="11">
        <v>2.2999999999999998</v>
      </c>
      <c r="I269" s="11">
        <v>1.99</v>
      </c>
      <c r="J269" s="11">
        <v>2.7</v>
      </c>
      <c r="K269" s="11">
        <v>1.89</v>
      </c>
      <c r="L269" s="154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>
        <v>28</v>
      </c>
    </row>
    <row r="270" spans="1:65">
      <c r="A270" s="29"/>
      <c r="B270" s="19">
        <v>1</v>
      </c>
      <c r="C270" s="9">
        <v>6</v>
      </c>
      <c r="D270" s="11">
        <v>2.06</v>
      </c>
      <c r="E270" s="11">
        <v>1.7</v>
      </c>
      <c r="F270" s="11">
        <v>1.7999999999999998</v>
      </c>
      <c r="G270" s="11">
        <v>2.1179999999999999</v>
      </c>
      <c r="H270" s="11">
        <v>2.35</v>
      </c>
      <c r="I270" s="11">
        <v>1.95</v>
      </c>
      <c r="J270" s="11">
        <v>2.9</v>
      </c>
      <c r="K270" s="11">
        <v>1.83</v>
      </c>
      <c r="L270" s="154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20" t="s">
        <v>268</v>
      </c>
      <c r="C271" s="12"/>
      <c r="D271" s="22">
        <v>2.0766666666666667</v>
      </c>
      <c r="E271" s="22">
        <v>1.8</v>
      </c>
      <c r="F271" s="22">
        <v>1.7949999999999999</v>
      </c>
      <c r="G271" s="22">
        <v>2.1694999999999998</v>
      </c>
      <c r="H271" s="22">
        <v>2.3216666666666668</v>
      </c>
      <c r="I271" s="22">
        <v>2.0066666666666664</v>
      </c>
      <c r="J271" s="22">
        <v>2.75</v>
      </c>
      <c r="K271" s="22">
        <v>1.8816666666666666</v>
      </c>
      <c r="L271" s="154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269</v>
      </c>
      <c r="C272" s="28"/>
      <c r="D272" s="11">
        <v>2.085</v>
      </c>
      <c r="E272" s="11">
        <v>1.8</v>
      </c>
      <c r="F272" s="11">
        <v>1.7999999999999998</v>
      </c>
      <c r="G272" s="11">
        <v>2.1604999999999999</v>
      </c>
      <c r="H272" s="11">
        <v>2.3250000000000002</v>
      </c>
      <c r="I272" s="11">
        <v>2.0049999999999999</v>
      </c>
      <c r="J272" s="11">
        <v>2.7</v>
      </c>
      <c r="K272" s="11">
        <v>1.9</v>
      </c>
      <c r="L272" s="154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270</v>
      </c>
      <c r="C273" s="28"/>
      <c r="D273" s="23">
        <v>6.5012819248719364E-2</v>
      </c>
      <c r="E273" s="23">
        <v>8.9442719099991574E-2</v>
      </c>
      <c r="F273" s="23">
        <v>1.2247448713915957E-2</v>
      </c>
      <c r="G273" s="23">
        <v>5.1837245297180042E-2</v>
      </c>
      <c r="H273" s="23">
        <v>3.6560452221856742E-2</v>
      </c>
      <c r="I273" s="23">
        <v>3.614784456460253E-2</v>
      </c>
      <c r="J273" s="23">
        <v>0.1224744871391588</v>
      </c>
      <c r="K273" s="23">
        <v>4.9966655548141864E-2</v>
      </c>
      <c r="L273" s="154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3" t="s">
        <v>87</v>
      </c>
      <c r="C274" s="28"/>
      <c r="D274" s="13">
        <v>3.1306333506606436E-2</v>
      </c>
      <c r="E274" s="13">
        <v>4.9690399499995319E-2</v>
      </c>
      <c r="F274" s="13">
        <v>6.8230912055242104E-3</v>
      </c>
      <c r="G274" s="13">
        <v>2.389363691964971E-2</v>
      </c>
      <c r="H274" s="13">
        <v>1.5747502751697087E-2</v>
      </c>
      <c r="I274" s="13">
        <v>1.8013876028871695E-2</v>
      </c>
      <c r="J274" s="13">
        <v>4.4536177141512291E-2</v>
      </c>
      <c r="K274" s="13">
        <v>2.6554467076071852E-2</v>
      </c>
      <c r="L274" s="154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29"/>
      <c r="B275" s="3" t="s">
        <v>271</v>
      </c>
      <c r="C275" s="28"/>
      <c r="D275" s="13">
        <v>-1.1179779182001304E-2</v>
      </c>
      <c r="E275" s="13">
        <v>-0.14291666253335578</v>
      </c>
      <c r="F275" s="13">
        <v>-0.14529744958187429</v>
      </c>
      <c r="G275" s="13">
        <v>3.3023500352157953E-2</v>
      </c>
      <c r="H275" s="13">
        <v>0.10547878619540318</v>
      </c>
      <c r="I275" s="13">
        <v>-4.4510797861259777E-2</v>
      </c>
      <c r="J275" s="13">
        <v>0.30943287668515085</v>
      </c>
      <c r="K275" s="13">
        <v>-0.10403047407422106</v>
      </c>
      <c r="L275" s="154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29"/>
      <c r="B276" s="45" t="s">
        <v>272</v>
      </c>
      <c r="C276" s="46"/>
      <c r="D276" s="44">
        <v>0.12</v>
      </c>
      <c r="E276" s="44">
        <v>0.81</v>
      </c>
      <c r="F276" s="44">
        <v>0.83</v>
      </c>
      <c r="G276" s="44">
        <v>0.43</v>
      </c>
      <c r="H276" s="44">
        <v>0.94</v>
      </c>
      <c r="I276" s="44">
        <v>0.12</v>
      </c>
      <c r="J276" s="44">
        <v>2.38</v>
      </c>
      <c r="K276" s="44">
        <v>0.54</v>
      </c>
      <c r="L276" s="154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B277" s="30"/>
      <c r="C277" s="20"/>
      <c r="D277" s="20"/>
      <c r="E277" s="20"/>
      <c r="F277" s="20"/>
      <c r="G277" s="20"/>
      <c r="H277" s="20"/>
      <c r="I277" s="20"/>
      <c r="J277" s="20"/>
      <c r="K277" s="20"/>
      <c r="BM277" s="55"/>
    </row>
    <row r="278" spans="1:65" ht="15">
      <c r="B278" s="8" t="s">
        <v>499</v>
      </c>
      <c r="BM278" s="27" t="s">
        <v>67</v>
      </c>
    </row>
    <row r="279" spans="1:65" ht="15">
      <c r="A279" s="24" t="s">
        <v>36</v>
      </c>
      <c r="B279" s="18" t="s">
        <v>111</v>
      </c>
      <c r="C279" s="15" t="s">
        <v>112</v>
      </c>
      <c r="D279" s="16" t="s">
        <v>227</v>
      </c>
      <c r="E279" s="17" t="s">
        <v>227</v>
      </c>
      <c r="F279" s="17" t="s">
        <v>227</v>
      </c>
      <c r="G279" s="17" t="s">
        <v>227</v>
      </c>
      <c r="H279" s="17" t="s">
        <v>227</v>
      </c>
      <c r="I279" s="17" t="s">
        <v>227</v>
      </c>
      <c r="J279" s="17" t="s">
        <v>227</v>
      </c>
      <c r="K279" s="17" t="s">
        <v>227</v>
      </c>
      <c r="L279" s="154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 t="s">
        <v>228</v>
      </c>
      <c r="C280" s="9" t="s">
        <v>228</v>
      </c>
      <c r="D280" s="152" t="s">
        <v>231</v>
      </c>
      <c r="E280" s="153" t="s">
        <v>236</v>
      </c>
      <c r="F280" s="153" t="s">
        <v>237</v>
      </c>
      <c r="G280" s="153" t="s">
        <v>239</v>
      </c>
      <c r="H280" s="153" t="s">
        <v>241</v>
      </c>
      <c r="I280" s="153" t="s">
        <v>243</v>
      </c>
      <c r="J280" s="153" t="s">
        <v>245</v>
      </c>
      <c r="K280" s="153" t="s">
        <v>248</v>
      </c>
      <c r="L280" s="154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 t="s">
        <v>3</v>
      </c>
    </row>
    <row r="281" spans="1:65">
      <c r="A281" s="29"/>
      <c r="B281" s="19"/>
      <c r="C281" s="9"/>
      <c r="D281" s="10" t="s">
        <v>275</v>
      </c>
      <c r="E281" s="11" t="s">
        <v>275</v>
      </c>
      <c r="F281" s="11" t="s">
        <v>275</v>
      </c>
      <c r="G281" s="11" t="s">
        <v>275</v>
      </c>
      <c r="H281" s="11" t="s">
        <v>275</v>
      </c>
      <c r="I281" s="11" t="s">
        <v>275</v>
      </c>
      <c r="J281" s="11" t="s">
        <v>278</v>
      </c>
      <c r="K281" s="11" t="s">
        <v>275</v>
      </c>
      <c r="L281" s="154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9"/>
      <c r="C282" s="9"/>
      <c r="D282" s="25" t="s">
        <v>286</v>
      </c>
      <c r="E282" s="25" t="s">
        <v>117</v>
      </c>
      <c r="F282" s="25" t="s">
        <v>265</v>
      </c>
      <c r="G282" s="25" t="s">
        <v>285</v>
      </c>
      <c r="H282" s="25" t="s">
        <v>117</v>
      </c>
      <c r="I282" s="25" t="s">
        <v>287</v>
      </c>
      <c r="J282" s="25" t="s">
        <v>285</v>
      </c>
      <c r="K282" s="25" t="s">
        <v>289</v>
      </c>
      <c r="L282" s="154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2</v>
      </c>
    </row>
    <row r="283" spans="1:65">
      <c r="A283" s="29"/>
      <c r="B283" s="18">
        <v>1</v>
      </c>
      <c r="C283" s="14">
        <v>1</v>
      </c>
      <c r="D283" s="21">
        <v>1.3</v>
      </c>
      <c r="E283" s="21">
        <v>1</v>
      </c>
      <c r="F283" s="21">
        <v>1.0699999999999998</v>
      </c>
      <c r="G283" s="21">
        <v>1.2430000000000001</v>
      </c>
      <c r="H283" s="21">
        <v>1.44</v>
      </c>
      <c r="I283" s="21">
        <v>1.3</v>
      </c>
      <c r="J283" s="148">
        <v>1.6</v>
      </c>
      <c r="K283" s="21">
        <v>1.19</v>
      </c>
      <c r="L283" s="154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</v>
      </c>
    </row>
    <row r="284" spans="1:65">
      <c r="A284" s="29"/>
      <c r="B284" s="19">
        <v>1</v>
      </c>
      <c r="C284" s="9">
        <v>2</v>
      </c>
      <c r="D284" s="11">
        <v>1.29</v>
      </c>
      <c r="E284" s="11">
        <v>1</v>
      </c>
      <c r="F284" s="11">
        <v>1.08</v>
      </c>
      <c r="G284" s="11">
        <v>1.268</v>
      </c>
      <c r="H284" s="11">
        <v>1.42</v>
      </c>
      <c r="I284" s="11">
        <v>1.23</v>
      </c>
      <c r="J284" s="149">
        <v>1.6</v>
      </c>
      <c r="K284" s="11">
        <v>1.1399999999999999</v>
      </c>
      <c r="L284" s="154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31</v>
      </c>
    </row>
    <row r="285" spans="1:65">
      <c r="A285" s="29"/>
      <c r="B285" s="19">
        <v>1</v>
      </c>
      <c r="C285" s="9">
        <v>3</v>
      </c>
      <c r="D285" s="11">
        <v>1.29</v>
      </c>
      <c r="E285" s="11">
        <v>0.95</v>
      </c>
      <c r="F285" s="11">
        <v>1.0699999999999998</v>
      </c>
      <c r="G285" s="11">
        <v>1.252</v>
      </c>
      <c r="H285" s="11">
        <v>1.43</v>
      </c>
      <c r="I285" s="11">
        <v>1.1200000000000001</v>
      </c>
      <c r="J285" s="149">
        <v>1.5</v>
      </c>
      <c r="K285" s="11">
        <v>1.17</v>
      </c>
      <c r="L285" s="154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16</v>
      </c>
    </row>
    <row r="286" spans="1:65">
      <c r="A286" s="29"/>
      <c r="B286" s="19">
        <v>1</v>
      </c>
      <c r="C286" s="9">
        <v>4</v>
      </c>
      <c r="D286" s="11">
        <v>1.24</v>
      </c>
      <c r="E286" s="11">
        <v>1.05</v>
      </c>
      <c r="F286" s="11">
        <v>1.1000000000000001</v>
      </c>
      <c r="G286" s="11">
        <v>1.2230000000000001</v>
      </c>
      <c r="H286" s="11">
        <v>1.41</v>
      </c>
      <c r="I286" s="11">
        <v>1.28</v>
      </c>
      <c r="J286" s="149">
        <v>1.7</v>
      </c>
      <c r="K286" s="11">
        <v>1.21</v>
      </c>
      <c r="L286" s="154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1.2000476190476193</v>
      </c>
    </row>
    <row r="287" spans="1:65">
      <c r="A287" s="29"/>
      <c r="B287" s="19">
        <v>1</v>
      </c>
      <c r="C287" s="9">
        <v>5</v>
      </c>
      <c r="D287" s="11">
        <v>1.21</v>
      </c>
      <c r="E287" s="11">
        <v>1</v>
      </c>
      <c r="F287" s="11">
        <v>1.04</v>
      </c>
      <c r="G287" s="11">
        <v>1.24</v>
      </c>
      <c r="H287" s="11">
        <v>1.44</v>
      </c>
      <c r="I287" s="11">
        <v>1.21</v>
      </c>
      <c r="J287" s="149">
        <v>1.6</v>
      </c>
      <c r="K287" s="11">
        <v>1.18</v>
      </c>
      <c r="L287" s="154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29</v>
      </c>
    </row>
    <row r="288" spans="1:65">
      <c r="A288" s="29"/>
      <c r="B288" s="19">
        <v>1</v>
      </c>
      <c r="C288" s="9">
        <v>6</v>
      </c>
      <c r="D288" s="11">
        <v>1.24</v>
      </c>
      <c r="E288" s="11">
        <v>0.95</v>
      </c>
      <c r="F288" s="11">
        <v>1.0699999999999998</v>
      </c>
      <c r="G288" s="11">
        <v>1.236</v>
      </c>
      <c r="H288" s="11">
        <v>1.41</v>
      </c>
      <c r="I288" s="11">
        <v>1.28</v>
      </c>
      <c r="J288" s="149">
        <v>1.8</v>
      </c>
      <c r="K288" s="11">
        <v>1.1299999999999999</v>
      </c>
      <c r="L288" s="154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20" t="s">
        <v>268</v>
      </c>
      <c r="C289" s="12"/>
      <c r="D289" s="22">
        <v>1.2616666666666667</v>
      </c>
      <c r="E289" s="22">
        <v>0.9916666666666667</v>
      </c>
      <c r="F289" s="22">
        <v>1.0716666666666665</v>
      </c>
      <c r="G289" s="22">
        <v>1.2436666666666667</v>
      </c>
      <c r="H289" s="22">
        <v>1.425</v>
      </c>
      <c r="I289" s="22">
        <v>1.2366666666666668</v>
      </c>
      <c r="J289" s="22">
        <v>1.6333333333333335</v>
      </c>
      <c r="K289" s="22">
        <v>1.17</v>
      </c>
      <c r="L289" s="154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269</v>
      </c>
      <c r="C290" s="28"/>
      <c r="D290" s="11">
        <v>1.2650000000000001</v>
      </c>
      <c r="E290" s="11">
        <v>1</v>
      </c>
      <c r="F290" s="11">
        <v>1.0699999999999998</v>
      </c>
      <c r="G290" s="11">
        <v>1.2415</v>
      </c>
      <c r="H290" s="11">
        <v>1.4249999999999998</v>
      </c>
      <c r="I290" s="11">
        <v>1.2549999999999999</v>
      </c>
      <c r="J290" s="11">
        <v>1.6</v>
      </c>
      <c r="K290" s="11">
        <v>1.1749999999999998</v>
      </c>
      <c r="L290" s="154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270</v>
      </c>
      <c r="C291" s="28"/>
      <c r="D291" s="23">
        <v>3.6560452221856735E-2</v>
      </c>
      <c r="E291" s="23">
        <v>3.7638632635454077E-2</v>
      </c>
      <c r="F291" s="23">
        <v>1.9407902170679545E-2</v>
      </c>
      <c r="G291" s="23">
        <v>1.5240297459914164E-2</v>
      </c>
      <c r="H291" s="23">
        <v>1.3784048752090234E-2</v>
      </c>
      <c r="I291" s="23">
        <v>6.6533199732664777E-2</v>
      </c>
      <c r="J291" s="23">
        <v>0.10327955589886445</v>
      </c>
      <c r="K291" s="23">
        <v>3.0331501776206232E-2</v>
      </c>
      <c r="L291" s="154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87</v>
      </c>
      <c r="C292" s="28"/>
      <c r="D292" s="13">
        <v>2.8977901364747739E-2</v>
      </c>
      <c r="E292" s="13">
        <v>3.7954923666004108E-2</v>
      </c>
      <c r="F292" s="13">
        <v>1.8110017577616995E-2</v>
      </c>
      <c r="G292" s="13">
        <v>1.2254326555814122E-2</v>
      </c>
      <c r="H292" s="13">
        <v>9.6730166681334977E-3</v>
      </c>
      <c r="I292" s="13">
        <v>5.3800431050672323E-2</v>
      </c>
      <c r="J292" s="13">
        <v>6.3232381162570059E-2</v>
      </c>
      <c r="K292" s="13">
        <v>2.592436049248396E-2</v>
      </c>
      <c r="L292" s="154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3" t="s">
        <v>271</v>
      </c>
      <c r="C293" s="28"/>
      <c r="D293" s="13">
        <v>5.1347168763144158E-2</v>
      </c>
      <c r="E293" s="13">
        <v>-0.17364390301972155</v>
      </c>
      <c r="F293" s="13">
        <v>-0.10697988175072448</v>
      </c>
      <c r="G293" s="13">
        <v>3.634776397761974E-2</v>
      </c>
      <c r="H293" s="13">
        <v>0.18745287885401352</v>
      </c>
      <c r="I293" s="13">
        <v>3.0514662116582603E-2</v>
      </c>
      <c r="J293" s="13">
        <v>0.36105710090869403</v>
      </c>
      <c r="K293" s="13">
        <v>-2.5038688940915321E-2</v>
      </c>
      <c r="L293" s="154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29"/>
      <c r="B294" s="45" t="s">
        <v>272</v>
      </c>
      <c r="C294" s="46"/>
      <c r="D294" s="44">
        <v>0.25</v>
      </c>
      <c r="E294" s="44">
        <v>2.48</v>
      </c>
      <c r="F294" s="44">
        <v>1.67</v>
      </c>
      <c r="G294" s="44">
        <v>7.0000000000000007E-2</v>
      </c>
      <c r="H294" s="44">
        <v>1.9</v>
      </c>
      <c r="I294" s="44">
        <v>0</v>
      </c>
      <c r="J294" s="44" t="s">
        <v>273</v>
      </c>
      <c r="K294" s="44">
        <v>0.67</v>
      </c>
      <c r="L294" s="154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B295" s="30" t="s">
        <v>302</v>
      </c>
      <c r="C295" s="20"/>
      <c r="D295" s="20"/>
      <c r="E295" s="20"/>
      <c r="F295" s="20"/>
      <c r="G295" s="20"/>
      <c r="H295" s="20"/>
      <c r="I295" s="20"/>
      <c r="J295" s="20"/>
      <c r="K295" s="20"/>
      <c r="BM295" s="55"/>
    </row>
    <row r="296" spans="1:65">
      <c r="BM296" s="55"/>
    </row>
    <row r="297" spans="1:65" ht="15">
      <c r="B297" s="8" t="s">
        <v>500</v>
      </c>
      <c r="BM297" s="27" t="s">
        <v>67</v>
      </c>
    </row>
    <row r="298" spans="1:65" ht="15">
      <c r="A298" s="24" t="s">
        <v>39</v>
      </c>
      <c r="B298" s="18" t="s">
        <v>111</v>
      </c>
      <c r="C298" s="15" t="s">
        <v>112</v>
      </c>
      <c r="D298" s="16" t="s">
        <v>227</v>
      </c>
      <c r="E298" s="17" t="s">
        <v>227</v>
      </c>
      <c r="F298" s="17" t="s">
        <v>227</v>
      </c>
      <c r="G298" s="17" t="s">
        <v>227</v>
      </c>
      <c r="H298" s="17" t="s">
        <v>227</v>
      </c>
      <c r="I298" s="17" t="s">
        <v>227</v>
      </c>
      <c r="J298" s="17" t="s">
        <v>227</v>
      </c>
      <c r="K298" s="17" t="s">
        <v>227</v>
      </c>
      <c r="L298" s="154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</v>
      </c>
    </row>
    <row r="299" spans="1:65">
      <c r="A299" s="29"/>
      <c r="B299" s="19" t="s">
        <v>228</v>
      </c>
      <c r="C299" s="9" t="s">
        <v>228</v>
      </c>
      <c r="D299" s="152" t="s">
        <v>231</v>
      </c>
      <c r="E299" s="153" t="s">
        <v>236</v>
      </c>
      <c r="F299" s="153" t="s">
        <v>237</v>
      </c>
      <c r="G299" s="153" t="s">
        <v>239</v>
      </c>
      <c r="H299" s="153" t="s">
        <v>241</v>
      </c>
      <c r="I299" s="153" t="s">
        <v>243</v>
      </c>
      <c r="J299" s="153" t="s">
        <v>245</v>
      </c>
      <c r="K299" s="153" t="s">
        <v>248</v>
      </c>
      <c r="L299" s="154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 t="s">
        <v>3</v>
      </c>
    </row>
    <row r="300" spans="1:65">
      <c r="A300" s="29"/>
      <c r="B300" s="19"/>
      <c r="C300" s="9"/>
      <c r="D300" s="10" t="s">
        <v>275</v>
      </c>
      <c r="E300" s="11" t="s">
        <v>275</v>
      </c>
      <c r="F300" s="11" t="s">
        <v>275</v>
      </c>
      <c r="G300" s="11" t="s">
        <v>275</v>
      </c>
      <c r="H300" s="11" t="s">
        <v>275</v>
      </c>
      <c r="I300" s="11" t="s">
        <v>275</v>
      </c>
      <c r="J300" s="11" t="s">
        <v>278</v>
      </c>
      <c r="K300" s="11" t="s">
        <v>275</v>
      </c>
      <c r="L300" s="154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2</v>
      </c>
    </row>
    <row r="301" spans="1:65">
      <c r="A301" s="29"/>
      <c r="B301" s="19"/>
      <c r="C301" s="9"/>
      <c r="D301" s="25" t="s">
        <v>286</v>
      </c>
      <c r="E301" s="25" t="s">
        <v>117</v>
      </c>
      <c r="F301" s="25" t="s">
        <v>265</v>
      </c>
      <c r="G301" s="25" t="s">
        <v>285</v>
      </c>
      <c r="H301" s="25" t="s">
        <v>117</v>
      </c>
      <c r="I301" s="25" t="s">
        <v>287</v>
      </c>
      <c r="J301" s="25" t="s">
        <v>285</v>
      </c>
      <c r="K301" s="25" t="s">
        <v>289</v>
      </c>
      <c r="L301" s="154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3</v>
      </c>
    </row>
    <row r="302" spans="1:65">
      <c r="A302" s="29"/>
      <c r="B302" s="18">
        <v>1</v>
      </c>
      <c r="C302" s="14">
        <v>1</v>
      </c>
      <c r="D302" s="21">
        <v>0.35199999999999998</v>
      </c>
      <c r="E302" s="148">
        <v>0.3</v>
      </c>
      <c r="F302" s="21">
        <v>0.314</v>
      </c>
      <c r="G302" s="21">
        <v>0.376</v>
      </c>
      <c r="H302" s="148">
        <v>0.46</v>
      </c>
      <c r="I302" s="21">
        <v>0.32200000000000001</v>
      </c>
      <c r="J302" s="148">
        <v>0.6</v>
      </c>
      <c r="K302" s="21">
        <v>0.35</v>
      </c>
      <c r="L302" s="154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</v>
      </c>
    </row>
    <row r="303" spans="1:65">
      <c r="A303" s="29"/>
      <c r="B303" s="19">
        <v>1</v>
      </c>
      <c r="C303" s="9">
        <v>2</v>
      </c>
      <c r="D303" s="11">
        <v>0.34799999999999998</v>
      </c>
      <c r="E303" s="149">
        <v>0.2</v>
      </c>
      <c r="F303" s="11">
        <v>0.32200000000000001</v>
      </c>
      <c r="G303" s="11">
        <v>0.38</v>
      </c>
      <c r="H303" s="149">
        <v>0.44</v>
      </c>
      <c r="I303" s="11">
        <v>0.32300000000000001</v>
      </c>
      <c r="J303" s="149">
        <v>0.5</v>
      </c>
      <c r="K303" s="11">
        <v>0.34</v>
      </c>
      <c r="L303" s="154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32</v>
      </c>
    </row>
    <row r="304" spans="1:65">
      <c r="A304" s="29"/>
      <c r="B304" s="19">
        <v>1</v>
      </c>
      <c r="C304" s="9">
        <v>3</v>
      </c>
      <c r="D304" s="11">
        <v>0.33200000000000002</v>
      </c>
      <c r="E304" s="149">
        <v>0.2</v>
      </c>
      <c r="F304" s="11">
        <v>0.32400000000000001</v>
      </c>
      <c r="G304" s="11">
        <v>0.377</v>
      </c>
      <c r="H304" s="149">
        <v>0.45</v>
      </c>
      <c r="I304" s="11">
        <v>0.312</v>
      </c>
      <c r="J304" s="149">
        <v>0.5</v>
      </c>
      <c r="K304" s="11">
        <v>0.34</v>
      </c>
      <c r="L304" s="154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16</v>
      </c>
    </row>
    <row r="305" spans="1:65">
      <c r="A305" s="29"/>
      <c r="B305" s="19">
        <v>1</v>
      </c>
      <c r="C305" s="9">
        <v>4</v>
      </c>
      <c r="D305" s="11">
        <v>0.32</v>
      </c>
      <c r="E305" s="149">
        <v>0.3</v>
      </c>
      <c r="F305" s="11">
        <v>0.33</v>
      </c>
      <c r="G305" s="11">
        <v>0.38800000000000001</v>
      </c>
      <c r="H305" s="149">
        <v>0.45</v>
      </c>
      <c r="I305" s="11">
        <v>0.311</v>
      </c>
      <c r="J305" s="149">
        <v>0.6</v>
      </c>
      <c r="K305" s="11">
        <v>0.36</v>
      </c>
      <c r="L305" s="154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7">
        <v>0.33893333333333336</v>
      </c>
    </row>
    <row r="306" spans="1:65">
      <c r="A306" s="29"/>
      <c r="B306" s="19">
        <v>1</v>
      </c>
      <c r="C306" s="9">
        <v>5</v>
      </c>
      <c r="D306" s="11">
        <v>0.32</v>
      </c>
      <c r="E306" s="149">
        <v>0.2</v>
      </c>
      <c r="F306" s="11">
        <v>0.308</v>
      </c>
      <c r="G306" s="11">
        <v>0.36599999999999999</v>
      </c>
      <c r="H306" s="149">
        <v>0.46</v>
      </c>
      <c r="I306" s="11">
        <v>0.314</v>
      </c>
      <c r="J306" s="149">
        <v>0.5</v>
      </c>
      <c r="K306" s="11">
        <v>0.36</v>
      </c>
      <c r="L306" s="154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27">
        <v>30</v>
      </c>
    </row>
    <row r="307" spans="1:65">
      <c r="A307" s="29"/>
      <c r="B307" s="19">
        <v>1</v>
      </c>
      <c r="C307" s="9">
        <v>6</v>
      </c>
      <c r="D307" s="11">
        <v>0.34</v>
      </c>
      <c r="E307" s="149">
        <v>0.2</v>
      </c>
      <c r="F307" s="11">
        <v>0.312</v>
      </c>
      <c r="G307" s="11">
        <v>0.372</v>
      </c>
      <c r="H307" s="149">
        <v>0.46</v>
      </c>
      <c r="I307" s="11">
        <v>0.315</v>
      </c>
      <c r="J307" s="149">
        <v>0.6</v>
      </c>
      <c r="K307" s="11">
        <v>0.34</v>
      </c>
      <c r="L307" s="154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20" t="s">
        <v>268</v>
      </c>
      <c r="C308" s="12"/>
      <c r="D308" s="22">
        <v>0.33533333333333332</v>
      </c>
      <c r="E308" s="22">
        <v>0.23333333333333331</v>
      </c>
      <c r="F308" s="22">
        <v>0.31833333333333336</v>
      </c>
      <c r="G308" s="22">
        <v>0.3765</v>
      </c>
      <c r="H308" s="22">
        <v>0.45333333333333337</v>
      </c>
      <c r="I308" s="22">
        <v>0.31616666666666665</v>
      </c>
      <c r="J308" s="22">
        <v>0.55000000000000004</v>
      </c>
      <c r="K308" s="22">
        <v>0.34833333333333333</v>
      </c>
      <c r="L308" s="154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269</v>
      </c>
      <c r="C309" s="28"/>
      <c r="D309" s="11">
        <v>0.33600000000000002</v>
      </c>
      <c r="E309" s="11">
        <v>0.2</v>
      </c>
      <c r="F309" s="11">
        <v>0.318</v>
      </c>
      <c r="G309" s="11">
        <v>0.3765</v>
      </c>
      <c r="H309" s="11">
        <v>0.45500000000000002</v>
      </c>
      <c r="I309" s="11">
        <v>0.3145</v>
      </c>
      <c r="J309" s="11">
        <v>0.55000000000000004</v>
      </c>
      <c r="K309" s="11">
        <v>0.34499999999999997</v>
      </c>
      <c r="L309" s="15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3" t="s">
        <v>270</v>
      </c>
      <c r="C310" s="28"/>
      <c r="D310" s="23">
        <v>1.3721030087667119E-2</v>
      </c>
      <c r="E310" s="23">
        <v>5.1639777949432496E-2</v>
      </c>
      <c r="F310" s="23">
        <v>8.3346665600170702E-3</v>
      </c>
      <c r="G310" s="23">
        <v>7.4229374239582601E-3</v>
      </c>
      <c r="H310" s="23">
        <v>8.1649658092772682E-3</v>
      </c>
      <c r="I310" s="23">
        <v>5.1153364177409406E-3</v>
      </c>
      <c r="J310" s="23">
        <v>5.4772255750516599E-2</v>
      </c>
      <c r="K310" s="23">
        <v>9.8319208025017309E-3</v>
      </c>
      <c r="L310" s="205"/>
      <c r="M310" s="206"/>
      <c r="N310" s="206"/>
      <c r="O310" s="206"/>
      <c r="P310" s="206"/>
      <c r="Q310" s="206"/>
      <c r="R310" s="206"/>
      <c r="S310" s="206"/>
      <c r="T310" s="206"/>
      <c r="U310" s="206"/>
      <c r="V310" s="206"/>
      <c r="W310" s="206"/>
      <c r="X310" s="206"/>
      <c r="Y310" s="206"/>
      <c r="Z310" s="206"/>
      <c r="AA310" s="206"/>
      <c r="AB310" s="206"/>
      <c r="AC310" s="206"/>
      <c r="AD310" s="206"/>
      <c r="AE310" s="206"/>
      <c r="AF310" s="206"/>
      <c r="AG310" s="206"/>
      <c r="AH310" s="206"/>
      <c r="AI310" s="206"/>
      <c r="AJ310" s="206"/>
      <c r="AK310" s="206"/>
      <c r="AL310" s="206"/>
      <c r="AM310" s="206"/>
      <c r="AN310" s="206"/>
      <c r="AO310" s="206"/>
      <c r="AP310" s="206"/>
      <c r="AQ310" s="206"/>
      <c r="AR310" s="206"/>
      <c r="AS310" s="206"/>
      <c r="AT310" s="206"/>
      <c r="AU310" s="206"/>
      <c r="AV310" s="206"/>
      <c r="AW310" s="206"/>
      <c r="AX310" s="206"/>
      <c r="AY310" s="206"/>
      <c r="AZ310" s="206"/>
      <c r="BA310" s="206"/>
      <c r="BB310" s="206"/>
      <c r="BC310" s="206"/>
      <c r="BD310" s="206"/>
      <c r="BE310" s="206"/>
      <c r="BF310" s="206"/>
      <c r="BG310" s="206"/>
      <c r="BH310" s="206"/>
      <c r="BI310" s="206"/>
      <c r="BJ310" s="206"/>
      <c r="BK310" s="206"/>
      <c r="BL310" s="206"/>
      <c r="BM310" s="56"/>
    </row>
    <row r="311" spans="1:65">
      <c r="A311" s="29"/>
      <c r="B311" s="3" t="s">
        <v>87</v>
      </c>
      <c r="C311" s="28"/>
      <c r="D311" s="13">
        <v>4.0917584754474511E-2</v>
      </c>
      <c r="E311" s="13">
        <v>0.22131333406899642</v>
      </c>
      <c r="F311" s="13">
        <v>2.6182198617854667E-2</v>
      </c>
      <c r="G311" s="13">
        <v>1.9715637248229112E-2</v>
      </c>
      <c r="H311" s="13">
        <v>1.8010953991052795E-2</v>
      </c>
      <c r="I311" s="13">
        <v>1.6179240119370396E-2</v>
      </c>
      <c r="J311" s="13">
        <v>9.9585919546393814E-2</v>
      </c>
      <c r="K311" s="13">
        <v>2.8225609959335114E-2</v>
      </c>
      <c r="L311" s="15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29"/>
      <c r="B312" s="3" t="s">
        <v>271</v>
      </c>
      <c r="C312" s="28"/>
      <c r="D312" s="13">
        <v>-1.062155782848162E-2</v>
      </c>
      <c r="E312" s="13">
        <v>-0.3115656963021245</v>
      </c>
      <c r="F312" s="13">
        <v>-6.0778914240755322E-2</v>
      </c>
      <c r="G312" s="13">
        <v>0.11083792289535799</v>
      </c>
      <c r="H312" s="13">
        <v>0.33752950432730122</v>
      </c>
      <c r="I312" s="13">
        <v>-6.7171518489378523E-2</v>
      </c>
      <c r="J312" s="13">
        <v>0.62273800157356418</v>
      </c>
      <c r="K312" s="13">
        <v>2.7734067663257145E-2</v>
      </c>
      <c r="L312" s="15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A313" s="29"/>
      <c r="B313" s="45" t="s">
        <v>272</v>
      </c>
      <c r="C313" s="46"/>
      <c r="D313" s="44">
        <v>0.18</v>
      </c>
      <c r="E313" s="44" t="s">
        <v>273</v>
      </c>
      <c r="F313" s="44">
        <v>0.64</v>
      </c>
      <c r="G313" s="44">
        <v>0.95</v>
      </c>
      <c r="H313" s="44">
        <v>3.06</v>
      </c>
      <c r="I313" s="44">
        <v>0.7</v>
      </c>
      <c r="J313" s="44" t="s">
        <v>273</v>
      </c>
      <c r="K313" s="44">
        <v>0.18</v>
      </c>
      <c r="L313" s="154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55"/>
    </row>
    <row r="314" spans="1:65">
      <c r="B314" s="30" t="s">
        <v>303</v>
      </c>
      <c r="C314" s="20"/>
      <c r="D314" s="20"/>
      <c r="E314" s="20"/>
      <c r="F314" s="20"/>
      <c r="G314" s="20"/>
      <c r="H314" s="20"/>
      <c r="I314" s="20"/>
      <c r="J314" s="20"/>
      <c r="K314" s="20"/>
      <c r="BM314" s="55"/>
    </row>
    <row r="315" spans="1:65">
      <c r="BM315" s="55"/>
    </row>
    <row r="316" spans="1:65" ht="15">
      <c r="B316" s="8" t="s">
        <v>501</v>
      </c>
      <c r="BM316" s="27" t="s">
        <v>67</v>
      </c>
    </row>
    <row r="317" spans="1:65" ht="15">
      <c r="A317" s="24" t="s">
        <v>52</v>
      </c>
      <c r="B317" s="18" t="s">
        <v>111</v>
      </c>
      <c r="C317" s="15" t="s">
        <v>112</v>
      </c>
      <c r="D317" s="16" t="s">
        <v>227</v>
      </c>
      <c r="E317" s="17" t="s">
        <v>227</v>
      </c>
      <c r="F317" s="17" t="s">
        <v>227</v>
      </c>
      <c r="G317" s="17" t="s">
        <v>227</v>
      </c>
      <c r="H317" s="17" t="s">
        <v>227</v>
      </c>
      <c r="I317" s="17" t="s">
        <v>227</v>
      </c>
      <c r="J317" s="17" t="s">
        <v>227</v>
      </c>
      <c r="K317" s="17" t="s">
        <v>227</v>
      </c>
      <c r="L317" s="17" t="s">
        <v>227</v>
      </c>
      <c r="M317" s="17" t="s">
        <v>227</v>
      </c>
      <c r="N317" s="17" t="s">
        <v>227</v>
      </c>
      <c r="O317" s="17" t="s">
        <v>227</v>
      </c>
      <c r="P317" s="17" t="s">
        <v>227</v>
      </c>
      <c r="Q317" s="17" t="s">
        <v>227</v>
      </c>
      <c r="R317" s="17" t="s">
        <v>227</v>
      </c>
      <c r="S317" s="17" t="s">
        <v>227</v>
      </c>
      <c r="T317" s="17" t="s">
        <v>227</v>
      </c>
      <c r="U317" s="17" t="s">
        <v>227</v>
      </c>
      <c r="V317" s="17" t="s">
        <v>227</v>
      </c>
      <c r="W317" s="17" t="s">
        <v>227</v>
      </c>
      <c r="X317" s="17" t="s">
        <v>227</v>
      </c>
      <c r="Y317" s="17" t="s">
        <v>227</v>
      </c>
      <c r="Z317" s="17" t="s">
        <v>227</v>
      </c>
      <c r="AA317" s="154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 t="s">
        <v>228</v>
      </c>
      <c r="C318" s="9" t="s">
        <v>228</v>
      </c>
      <c r="D318" s="152" t="s">
        <v>230</v>
      </c>
      <c r="E318" s="153" t="s">
        <v>231</v>
      </c>
      <c r="F318" s="153" t="s">
        <v>232</v>
      </c>
      <c r="G318" s="153" t="s">
        <v>233</v>
      </c>
      <c r="H318" s="153" t="s">
        <v>235</v>
      </c>
      <c r="I318" s="153" t="s">
        <v>236</v>
      </c>
      <c r="J318" s="153" t="s">
        <v>237</v>
      </c>
      <c r="K318" s="153" t="s">
        <v>238</v>
      </c>
      <c r="L318" s="153" t="s">
        <v>239</v>
      </c>
      <c r="M318" s="153" t="s">
        <v>242</v>
      </c>
      <c r="N318" s="153" t="s">
        <v>243</v>
      </c>
      <c r="O318" s="153" t="s">
        <v>244</v>
      </c>
      <c r="P318" s="153" t="s">
        <v>245</v>
      </c>
      <c r="Q318" s="153" t="s">
        <v>247</v>
      </c>
      <c r="R318" s="153" t="s">
        <v>248</v>
      </c>
      <c r="S318" s="153" t="s">
        <v>249</v>
      </c>
      <c r="T318" s="153" t="s">
        <v>250</v>
      </c>
      <c r="U318" s="153" t="s">
        <v>252</v>
      </c>
      <c r="V318" s="153" t="s">
        <v>256</v>
      </c>
      <c r="W318" s="153" t="s">
        <v>257</v>
      </c>
      <c r="X318" s="153" t="s">
        <v>258</v>
      </c>
      <c r="Y318" s="153" t="s">
        <v>259</v>
      </c>
      <c r="Z318" s="153" t="s">
        <v>260</v>
      </c>
      <c r="AA318" s="154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s">
        <v>1</v>
      </c>
    </row>
    <row r="319" spans="1:65">
      <c r="A319" s="29"/>
      <c r="B319" s="19"/>
      <c r="C319" s="9"/>
      <c r="D319" s="10" t="s">
        <v>275</v>
      </c>
      <c r="E319" s="11" t="s">
        <v>277</v>
      </c>
      <c r="F319" s="11" t="s">
        <v>277</v>
      </c>
      <c r="G319" s="11" t="s">
        <v>277</v>
      </c>
      <c r="H319" s="11" t="s">
        <v>278</v>
      </c>
      <c r="I319" s="11" t="s">
        <v>275</v>
      </c>
      <c r="J319" s="11" t="s">
        <v>277</v>
      </c>
      <c r="K319" s="11" t="s">
        <v>278</v>
      </c>
      <c r="L319" s="11" t="s">
        <v>275</v>
      </c>
      <c r="M319" s="11" t="s">
        <v>278</v>
      </c>
      <c r="N319" s="11" t="s">
        <v>275</v>
      </c>
      <c r="O319" s="11" t="s">
        <v>277</v>
      </c>
      <c r="P319" s="11" t="s">
        <v>278</v>
      </c>
      <c r="Q319" s="11" t="s">
        <v>277</v>
      </c>
      <c r="R319" s="11" t="s">
        <v>277</v>
      </c>
      <c r="S319" s="11" t="s">
        <v>275</v>
      </c>
      <c r="T319" s="11" t="s">
        <v>278</v>
      </c>
      <c r="U319" s="11" t="s">
        <v>275</v>
      </c>
      <c r="V319" s="11" t="s">
        <v>275</v>
      </c>
      <c r="W319" s="11" t="s">
        <v>278</v>
      </c>
      <c r="X319" s="11" t="s">
        <v>275</v>
      </c>
      <c r="Y319" s="11" t="s">
        <v>278</v>
      </c>
      <c r="Z319" s="11" t="s">
        <v>275</v>
      </c>
      <c r="AA319" s="154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2</v>
      </c>
    </row>
    <row r="320" spans="1:65">
      <c r="A320" s="29"/>
      <c r="B320" s="19"/>
      <c r="C320" s="9"/>
      <c r="D320" s="25" t="s">
        <v>285</v>
      </c>
      <c r="E320" s="25" t="s">
        <v>286</v>
      </c>
      <c r="F320" s="25" t="s">
        <v>285</v>
      </c>
      <c r="G320" s="25" t="s">
        <v>287</v>
      </c>
      <c r="H320" s="25" t="s">
        <v>287</v>
      </c>
      <c r="I320" s="25" t="s">
        <v>117</v>
      </c>
      <c r="J320" s="25" t="s">
        <v>265</v>
      </c>
      <c r="K320" s="25" t="s">
        <v>287</v>
      </c>
      <c r="L320" s="25" t="s">
        <v>285</v>
      </c>
      <c r="M320" s="25" t="s">
        <v>288</v>
      </c>
      <c r="N320" s="25" t="s">
        <v>287</v>
      </c>
      <c r="O320" s="25" t="s">
        <v>288</v>
      </c>
      <c r="P320" s="25" t="s">
        <v>285</v>
      </c>
      <c r="Q320" s="25" t="s">
        <v>287</v>
      </c>
      <c r="R320" s="25" t="s">
        <v>289</v>
      </c>
      <c r="S320" s="25" t="s">
        <v>285</v>
      </c>
      <c r="T320" s="25" t="s">
        <v>288</v>
      </c>
      <c r="U320" s="25" t="s">
        <v>116</v>
      </c>
      <c r="V320" s="25" t="s">
        <v>285</v>
      </c>
      <c r="W320" s="25" t="s">
        <v>290</v>
      </c>
      <c r="X320" s="25" t="s">
        <v>285</v>
      </c>
      <c r="Y320" s="25" t="s">
        <v>285</v>
      </c>
      <c r="Z320" s="25" t="s">
        <v>285</v>
      </c>
      <c r="AA320" s="154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3</v>
      </c>
    </row>
    <row r="321" spans="1:65">
      <c r="A321" s="29"/>
      <c r="B321" s="18">
        <v>1</v>
      </c>
      <c r="C321" s="14">
        <v>1</v>
      </c>
      <c r="D321" s="21">
        <v>5.55</v>
      </c>
      <c r="E321" s="21">
        <v>5.89</v>
      </c>
      <c r="F321" s="21">
        <v>5.42</v>
      </c>
      <c r="G321" s="21">
        <v>5.61</v>
      </c>
      <c r="H321" s="21">
        <v>5.46</v>
      </c>
      <c r="I321" s="148">
        <v>4.5625</v>
      </c>
      <c r="J321" s="21">
        <v>5.8000000000000007</v>
      </c>
      <c r="K321" s="148">
        <v>4.7699999999999996</v>
      </c>
      <c r="L321" s="21">
        <v>5.6989999999999998</v>
      </c>
      <c r="M321" s="21">
        <v>5.99</v>
      </c>
      <c r="N321" s="21">
        <v>5.5826000000000002</v>
      </c>
      <c r="O321" s="21">
        <v>5.65</v>
      </c>
      <c r="P321" s="148">
        <v>7.08</v>
      </c>
      <c r="Q321" s="21">
        <v>5.56</v>
      </c>
      <c r="R321" s="21">
        <v>5.37</v>
      </c>
      <c r="S321" s="21">
        <v>5.45</v>
      </c>
      <c r="T321" s="21">
        <v>5.6800000000000006</v>
      </c>
      <c r="U321" s="148">
        <v>5.0199999999999996</v>
      </c>
      <c r="V321" s="148">
        <v>4.6399999999999997</v>
      </c>
      <c r="W321" s="21">
        <v>5.43</v>
      </c>
      <c r="X321" s="21">
        <v>5.59</v>
      </c>
      <c r="Y321" s="147">
        <v>6.04</v>
      </c>
      <c r="Z321" s="21">
        <v>5.46</v>
      </c>
      <c r="AA321" s="154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1</v>
      </c>
    </row>
    <row r="322" spans="1:65">
      <c r="A322" s="29"/>
      <c r="B322" s="19">
        <v>1</v>
      </c>
      <c r="C322" s="9">
        <v>2</v>
      </c>
      <c r="D322" s="11">
        <v>5.46</v>
      </c>
      <c r="E322" s="11">
        <v>5.64</v>
      </c>
      <c r="F322" s="11">
        <v>5.38</v>
      </c>
      <c r="G322" s="11">
        <v>5.54</v>
      </c>
      <c r="H322" s="11">
        <v>5.41</v>
      </c>
      <c r="I322" s="149">
        <v>4.7709999999999999</v>
      </c>
      <c r="J322" s="11">
        <v>5.7299999999999995</v>
      </c>
      <c r="K322" s="149">
        <v>4.8099999999999996</v>
      </c>
      <c r="L322" s="11">
        <v>5.6870000000000003</v>
      </c>
      <c r="M322" s="11">
        <v>6.04</v>
      </c>
      <c r="N322" s="11">
        <v>5.508</v>
      </c>
      <c r="O322" s="11">
        <v>5.6</v>
      </c>
      <c r="P322" s="149">
        <v>6.74</v>
      </c>
      <c r="Q322" s="11">
        <v>5.58</v>
      </c>
      <c r="R322" s="11">
        <v>5.1400000000000006</v>
      </c>
      <c r="S322" s="11">
        <v>5.49</v>
      </c>
      <c r="T322" s="11">
        <v>5.67</v>
      </c>
      <c r="U322" s="149">
        <v>5</v>
      </c>
      <c r="V322" s="149">
        <v>4.93</v>
      </c>
      <c r="W322" s="11">
        <v>5.53</v>
      </c>
      <c r="X322" s="11">
        <v>5.46</v>
      </c>
      <c r="Y322" s="11">
        <v>5.8</v>
      </c>
      <c r="Z322" s="11">
        <v>5.51</v>
      </c>
      <c r="AA322" s="154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 t="e">
        <v>#N/A</v>
      </c>
    </row>
    <row r="323" spans="1:65">
      <c r="A323" s="29"/>
      <c r="B323" s="19">
        <v>1</v>
      </c>
      <c r="C323" s="9">
        <v>3</v>
      </c>
      <c r="D323" s="11">
        <v>5.75</v>
      </c>
      <c r="E323" s="11">
        <v>5.62</v>
      </c>
      <c r="F323" s="11">
        <v>5.55</v>
      </c>
      <c r="G323" s="11">
        <v>5.46</v>
      </c>
      <c r="H323" s="11">
        <v>5.48</v>
      </c>
      <c r="I323" s="149">
        <v>4.58</v>
      </c>
      <c r="J323" s="11">
        <v>5.7299999999999995</v>
      </c>
      <c r="K323" s="149">
        <v>4.8099999999999996</v>
      </c>
      <c r="L323" s="11">
        <v>5.649</v>
      </c>
      <c r="M323" s="11">
        <v>5.73</v>
      </c>
      <c r="N323" s="11">
        <v>5.5231000000000003</v>
      </c>
      <c r="O323" s="11">
        <v>5.62</v>
      </c>
      <c r="P323" s="149">
        <v>6.78</v>
      </c>
      <c r="Q323" s="11">
        <v>5.62</v>
      </c>
      <c r="R323" s="11">
        <v>5.0500000000000007</v>
      </c>
      <c r="S323" s="11">
        <v>5.51</v>
      </c>
      <c r="T323" s="11">
        <v>5.71</v>
      </c>
      <c r="U323" s="149">
        <v>4.9400000000000004</v>
      </c>
      <c r="V323" s="149">
        <v>4.8600000000000003</v>
      </c>
      <c r="W323" s="11">
        <v>5.54</v>
      </c>
      <c r="X323" s="11">
        <v>5.6</v>
      </c>
      <c r="Y323" s="11">
        <v>5.86</v>
      </c>
      <c r="Z323" s="11">
        <v>5.47</v>
      </c>
      <c r="AA323" s="154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7">
        <v>16</v>
      </c>
    </row>
    <row r="324" spans="1:65">
      <c r="A324" s="29"/>
      <c r="B324" s="19">
        <v>1</v>
      </c>
      <c r="C324" s="9">
        <v>4</v>
      </c>
      <c r="D324" s="11">
        <v>5.69</v>
      </c>
      <c r="E324" s="11">
        <v>5.51</v>
      </c>
      <c r="F324" s="11">
        <v>5.51</v>
      </c>
      <c r="G324" s="11">
        <v>5.55</v>
      </c>
      <c r="H324" s="11">
        <v>5.41</v>
      </c>
      <c r="I324" s="149">
        <v>4.6395</v>
      </c>
      <c r="J324" s="11">
        <v>5.87</v>
      </c>
      <c r="K324" s="149">
        <v>4.74</v>
      </c>
      <c r="L324" s="11">
        <v>5.8230000000000004</v>
      </c>
      <c r="M324" s="11">
        <v>5.91</v>
      </c>
      <c r="N324" s="11">
        <v>5.5324999999999998</v>
      </c>
      <c r="O324" s="11">
        <v>5.57</v>
      </c>
      <c r="P324" s="149">
        <v>7.4000000000000012</v>
      </c>
      <c r="Q324" s="11">
        <v>5.4</v>
      </c>
      <c r="R324" s="11">
        <v>5.19</v>
      </c>
      <c r="S324" s="11">
        <v>5.47</v>
      </c>
      <c r="T324" s="11">
        <v>5.76</v>
      </c>
      <c r="U324" s="149">
        <v>4.96</v>
      </c>
      <c r="V324" s="149">
        <v>5.05</v>
      </c>
      <c r="W324" s="11">
        <v>5.42</v>
      </c>
      <c r="X324" s="11">
        <v>5.56</v>
      </c>
      <c r="Y324" s="11">
        <v>5.82</v>
      </c>
      <c r="Z324" s="11">
        <v>5.49</v>
      </c>
      <c r="AA324" s="154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5.5815527777777767</v>
      </c>
    </row>
    <row r="325" spans="1:65">
      <c r="A325" s="29"/>
      <c r="B325" s="19">
        <v>1</v>
      </c>
      <c r="C325" s="9">
        <v>5</v>
      </c>
      <c r="D325" s="11">
        <v>5.51</v>
      </c>
      <c r="E325" s="11">
        <v>5.61</v>
      </c>
      <c r="F325" s="11">
        <v>5.52</v>
      </c>
      <c r="G325" s="11">
        <v>5.61</v>
      </c>
      <c r="H325" s="11">
        <v>5.45</v>
      </c>
      <c r="I325" s="149">
        <v>4.6479999999999997</v>
      </c>
      <c r="J325" s="11">
        <v>5.74</v>
      </c>
      <c r="K325" s="149">
        <v>4.8</v>
      </c>
      <c r="L325" s="11">
        <v>5.625</v>
      </c>
      <c r="M325" s="11">
        <v>5.71</v>
      </c>
      <c r="N325" s="11">
        <v>5.5012999999999996</v>
      </c>
      <c r="O325" s="11">
        <v>5.67</v>
      </c>
      <c r="P325" s="149">
        <v>6.8199999999999994</v>
      </c>
      <c r="Q325" s="11">
        <v>5.57</v>
      </c>
      <c r="R325" s="11">
        <v>5.24</v>
      </c>
      <c r="S325" s="11">
        <v>5.55</v>
      </c>
      <c r="T325" s="11">
        <v>5.7299999999999995</v>
      </c>
      <c r="U325" s="149">
        <v>5.01</v>
      </c>
      <c r="V325" s="149">
        <v>5.2</v>
      </c>
      <c r="W325" s="11">
        <v>5.56</v>
      </c>
      <c r="X325" s="11">
        <v>5.59</v>
      </c>
      <c r="Y325" s="11">
        <v>5.87</v>
      </c>
      <c r="Z325" s="11">
        <v>5.42</v>
      </c>
      <c r="AA325" s="154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>
        <v>31</v>
      </c>
    </row>
    <row r="326" spans="1:65">
      <c r="A326" s="29"/>
      <c r="B326" s="19">
        <v>1</v>
      </c>
      <c r="C326" s="9">
        <v>6</v>
      </c>
      <c r="D326" s="11">
        <v>5.7</v>
      </c>
      <c r="E326" s="11">
        <v>5.4</v>
      </c>
      <c r="F326" s="11">
        <v>5.38</v>
      </c>
      <c r="G326" s="11">
        <v>5.66</v>
      </c>
      <c r="H326" s="11">
        <v>5.42</v>
      </c>
      <c r="I326" s="149">
        <v>4.5600000000000005</v>
      </c>
      <c r="J326" s="11">
        <v>5.88</v>
      </c>
      <c r="K326" s="149">
        <v>4.76</v>
      </c>
      <c r="L326" s="11">
        <v>5.4790000000000001</v>
      </c>
      <c r="M326" s="11">
        <v>6.01</v>
      </c>
      <c r="N326" s="11">
        <v>5.5002000000000004</v>
      </c>
      <c r="O326" s="11">
        <v>5.66</v>
      </c>
      <c r="P326" s="149">
        <v>7.22</v>
      </c>
      <c r="Q326" s="11">
        <v>5.44</v>
      </c>
      <c r="R326" s="11">
        <v>5.08</v>
      </c>
      <c r="S326" s="11">
        <v>5.48</v>
      </c>
      <c r="T326" s="11">
        <v>5.7700000000000005</v>
      </c>
      <c r="U326" s="149">
        <v>5.0199999999999996</v>
      </c>
      <c r="V326" s="149">
        <v>5.26</v>
      </c>
      <c r="W326" s="11">
        <v>5.47</v>
      </c>
      <c r="X326" s="11">
        <v>5.65</v>
      </c>
      <c r="Y326" s="11">
        <v>5.84</v>
      </c>
      <c r="Z326" s="11">
        <v>5.35</v>
      </c>
      <c r="AA326" s="154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20" t="s">
        <v>268</v>
      </c>
      <c r="C327" s="12"/>
      <c r="D327" s="22">
        <v>5.61</v>
      </c>
      <c r="E327" s="22">
        <v>5.6116666666666655</v>
      </c>
      <c r="F327" s="22">
        <v>5.46</v>
      </c>
      <c r="G327" s="22">
        <v>5.5716666666666663</v>
      </c>
      <c r="H327" s="22">
        <v>5.4383333333333335</v>
      </c>
      <c r="I327" s="22">
        <v>4.6268333333333338</v>
      </c>
      <c r="J327" s="22">
        <v>5.7916666666666679</v>
      </c>
      <c r="K327" s="22">
        <v>4.7816666666666663</v>
      </c>
      <c r="L327" s="22">
        <v>5.6603333333333339</v>
      </c>
      <c r="M327" s="22">
        <v>5.8983333333333334</v>
      </c>
      <c r="N327" s="22">
        <v>5.5246166666666667</v>
      </c>
      <c r="O327" s="22">
        <v>5.628333333333333</v>
      </c>
      <c r="P327" s="22">
        <v>7.0066666666666668</v>
      </c>
      <c r="Q327" s="22">
        <v>5.5283333333333333</v>
      </c>
      <c r="R327" s="22">
        <v>5.1783333333333337</v>
      </c>
      <c r="S327" s="22">
        <v>5.4916666666666671</v>
      </c>
      <c r="T327" s="22">
        <v>5.72</v>
      </c>
      <c r="U327" s="22">
        <v>4.9916666666666663</v>
      </c>
      <c r="V327" s="22">
        <v>4.9899999999999993</v>
      </c>
      <c r="W327" s="22">
        <v>5.4916666666666671</v>
      </c>
      <c r="X327" s="22">
        <v>5.5749999999999993</v>
      </c>
      <c r="Y327" s="22">
        <v>5.871666666666667</v>
      </c>
      <c r="Z327" s="22">
        <v>5.45</v>
      </c>
      <c r="AA327" s="154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3" t="s">
        <v>269</v>
      </c>
      <c r="C328" s="28"/>
      <c r="D328" s="11">
        <v>5.62</v>
      </c>
      <c r="E328" s="11">
        <v>5.6150000000000002</v>
      </c>
      <c r="F328" s="11">
        <v>5.4649999999999999</v>
      </c>
      <c r="G328" s="11">
        <v>5.58</v>
      </c>
      <c r="H328" s="11">
        <v>5.4350000000000005</v>
      </c>
      <c r="I328" s="11">
        <v>4.60975</v>
      </c>
      <c r="J328" s="11">
        <v>5.7700000000000005</v>
      </c>
      <c r="K328" s="11">
        <v>4.7850000000000001</v>
      </c>
      <c r="L328" s="11">
        <v>5.6680000000000001</v>
      </c>
      <c r="M328" s="11">
        <v>5.95</v>
      </c>
      <c r="N328" s="11">
        <v>5.5155500000000002</v>
      </c>
      <c r="O328" s="11">
        <v>5.6349999999999998</v>
      </c>
      <c r="P328" s="11">
        <v>6.9499999999999993</v>
      </c>
      <c r="Q328" s="11">
        <v>5.5649999999999995</v>
      </c>
      <c r="R328" s="11">
        <v>5.1650000000000009</v>
      </c>
      <c r="S328" s="11">
        <v>5.4850000000000003</v>
      </c>
      <c r="T328" s="11">
        <v>5.72</v>
      </c>
      <c r="U328" s="11">
        <v>5.0049999999999999</v>
      </c>
      <c r="V328" s="11">
        <v>4.99</v>
      </c>
      <c r="W328" s="11">
        <v>5.5</v>
      </c>
      <c r="X328" s="11">
        <v>5.59</v>
      </c>
      <c r="Y328" s="11">
        <v>5.85</v>
      </c>
      <c r="Z328" s="11">
        <v>5.4649999999999999</v>
      </c>
      <c r="AA328" s="154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29"/>
      <c r="B329" s="3" t="s">
        <v>270</v>
      </c>
      <c r="C329" s="28"/>
      <c r="D329" s="23">
        <v>0.11849050594878914</v>
      </c>
      <c r="E329" s="23">
        <v>0.16339114623095893</v>
      </c>
      <c r="F329" s="23">
        <v>7.563068160475607E-2</v>
      </c>
      <c r="G329" s="23">
        <v>7.0261416628663864E-2</v>
      </c>
      <c r="H329" s="23">
        <v>2.9268868558020342E-2</v>
      </c>
      <c r="I329" s="23">
        <v>8.0238810227137872E-2</v>
      </c>
      <c r="J329" s="23">
        <v>6.968978882638896E-2</v>
      </c>
      <c r="K329" s="23">
        <v>2.9268868558020088E-2</v>
      </c>
      <c r="L329" s="23">
        <v>0.11218318352884574</v>
      </c>
      <c r="M329" s="23">
        <v>0.14483323743763599</v>
      </c>
      <c r="N329" s="23">
        <v>3.1120630884779156E-2</v>
      </c>
      <c r="O329" s="23">
        <v>3.8686776379877753E-2</v>
      </c>
      <c r="P329" s="23">
        <v>0.26941912824940034</v>
      </c>
      <c r="Q329" s="23">
        <v>8.7273516410573487E-2</v>
      </c>
      <c r="R329" s="23">
        <v>0.11686174167222835</v>
      </c>
      <c r="S329" s="23">
        <v>3.4880749227427128E-2</v>
      </c>
      <c r="T329" s="23">
        <v>4.0987803063838348E-2</v>
      </c>
      <c r="U329" s="23">
        <v>3.3714487489307145E-2</v>
      </c>
      <c r="V329" s="23">
        <v>0.22960836221705869</v>
      </c>
      <c r="W329" s="23">
        <v>5.9805239458317297E-2</v>
      </c>
      <c r="X329" s="23">
        <v>6.3482280992415582E-2</v>
      </c>
      <c r="Y329" s="23">
        <v>8.6351992835525623E-2</v>
      </c>
      <c r="Z329" s="23">
        <v>5.7619441163551832E-2</v>
      </c>
      <c r="AA329" s="205"/>
      <c r="AB329" s="206"/>
      <c r="AC329" s="206"/>
      <c r="AD329" s="206"/>
      <c r="AE329" s="206"/>
      <c r="AF329" s="206"/>
      <c r="AG329" s="206"/>
      <c r="AH329" s="206"/>
      <c r="AI329" s="206"/>
      <c r="AJ329" s="206"/>
      <c r="AK329" s="206"/>
      <c r="AL329" s="206"/>
      <c r="AM329" s="206"/>
      <c r="AN329" s="206"/>
      <c r="AO329" s="206"/>
      <c r="AP329" s="206"/>
      <c r="AQ329" s="206"/>
      <c r="AR329" s="206"/>
      <c r="AS329" s="206"/>
      <c r="AT329" s="206"/>
      <c r="AU329" s="206"/>
      <c r="AV329" s="206"/>
      <c r="AW329" s="206"/>
      <c r="AX329" s="206"/>
      <c r="AY329" s="206"/>
      <c r="AZ329" s="206"/>
      <c r="BA329" s="206"/>
      <c r="BB329" s="206"/>
      <c r="BC329" s="206"/>
      <c r="BD329" s="206"/>
      <c r="BE329" s="206"/>
      <c r="BF329" s="206"/>
      <c r="BG329" s="206"/>
      <c r="BH329" s="206"/>
      <c r="BI329" s="206"/>
      <c r="BJ329" s="206"/>
      <c r="BK329" s="206"/>
      <c r="BL329" s="206"/>
      <c r="BM329" s="56"/>
    </row>
    <row r="330" spans="1:65">
      <c r="A330" s="29"/>
      <c r="B330" s="3" t="s">
        <v>87</v>
      </c>
      <c r="C330" s="28"/>
      <c r="D330" s="13">
        <v>2.1121302308162056E-2</v>
      </c>
      <c r="E330" s="13">
        <v>2.9116331374688262E-2</v>
      </c>
      <c r="F330" s="13">
        <v>1.3851773187684262E-2</v>
      </c>
      <c r="G330" s="13">
        <v>1.2610484587854718E-2</v>
      </c>
      <c r="H330" s="13">
        <v>5.3819556036813375E-3</v>
      </c>
      <c r="I330" s="13">
        <v>1.7342057611859342E-2</v>
      </c>
      <c r="J330" s="13">
        <v>1.2032769293764997E-2</v>
      </c>
      <c r="K330" s="13">
        <v>6.1210599981917236E-3</v>
      </c>
      <c r="L330" s="13">
        <v>1.981918323929905E-2</v>
      </c>
      <c r="M330" s="13">
        <v>2.4554942769873293E-2</v>
      </c>
      <c r="N330" s="13">
        <v>5.633084205199001E-3</v>
      </c>
      <c r="O330" s="13">
        <v>6.8735759040351356E-3</v>
      </c>
      <c r="P330" s="13">
        <v>3.8451826106003853E-2</v>
      </c>
      <c r="Q330" s="13">
        <v>1.5786587231336777E-2</v>
      </c>
      <c r="R330" s="13">
        <v>2.2567442872010623E-2</v>
      </c>
      <c r="S330" s="13">
        <v>6.3515780080292189E-3</v>
      </c>
      <c r="T330" s="13">
        <v>7.1656998363353762E-3</v>
      </c>
      <c r="U330" s="13">
        <v>6.7541544218979264E-3</v>
      </c>
      <c r="V330" s="13">
        <v>4.6013699843097937E-2</v>
      </c>
      <c r="W330" s="13">
        <v>1.0890180174503907E-2</v>
      </c>
      <c r="X330" s="13">
        <v>1.1386956231823423E-2</v>
      </c>
      <c r="Y330" s="13">
        <v>1.4706555691545662E-2</v>
      </c>
      <c r="Z330" s="13">
        <v>1.0572374525422354E-2</v>
      </c>
      <c r="AA330" s="154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29"/>
      <c r="B331" s="3" t="s">
        <v>271</v>
      </c>
      <c r="C331" s="28"/>
      <c r="D331" s="13">
        <v>5.096650225271171E-3</v>
      </c>
      <c r="E331" s="13">
        <v>5.3952529139889016E-3</v>
      </c>
      <c r="F331" s="13">
        <v>-2.1777591759361892E-2</v>
      </c>
      <c r="G331" s="13">
        <v>-1.7712116152462931E-3</v>
      </c>
      <c r="H331" s="13">
        <v>-2.5659426712697719E-2</v>
      </c>
      <c r="I331" s="13">
        <v>-0.17104907584956175</v>
      </c>
      <c r="J331" s="13">
        <v>3.7644343295548888E-2</v>
      </c>
      <c r="K331" s="13">
        <v>-0.14330888606764636</v>
      </c>
      <c r="L331" s="13">
        <v>1.4114451424559027E-2</v>
      </c>
      <c r="M331" s="13">
        <v>5.6754915373509851E-2</v>
      </c>
      <c r="N331" s="13">
        <v>-1.0200765517759391E-2</v>
      </c>
      <c r="O331" s="13">
        <v>8.3812798011706491E-3</v>
      </c>
      <c r="P331" s="13">
        <v>0.25532570337107541</v>
      </c>
      <c r="Q331" s="13">
        <v>-9.5348815219179484E-3</v>
      </c>
      <c r="R331" s="13">
        <v>-7.2241446152728095E-2</v>
      </c>
      <c r="S331" s="13">
        <v>-1.6104140673717016E-2</v>
      </c>
      <c r="T331" s="13">
        <v>2.4804427680668484E-2</v>
      </c>
      <c r="U331" s="13">
        <v>-0.10568494728916022</v>
      </c>
      <c r="V331" s="13">
        <v>-0.10598354997787851</v>
      </c>
      <c r="W331" s="13">
        <v>-1.6104140673717016E-2</v>
      </c>
      <c r="X331" s="13">
        <v>-1.1740062378100546E-3</v>
      </c>
      <c r="Y331" s="13">
        <v>5.1977272354019721E-2</v>
      </c>
      <c r="Z331" s="13">
        <v>-2.3569207891670718E-2</v>
      </c>
      <c r="AA331" s="154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A332" s="29"/>
      <c r="B332" s="45" t="s">
        <v>272</v>
      </c>
      <c r="C332" s="46"/>
      <c r="D332" s="44">
        <v>0.55000000000000004</v>
      </c>
      <c r="E332" s="44">
        <v>0.56000000000000005</v>
      </c>
      <c r="F332" s="44">
        <v>0.46</v>
      </c>
      <c r="G332" s="44">
        <v>0.28999999999999998</v>
      </c>
      <c r="H332" s="44">
        <v>0.61</v>
      </c>
      <c r="I332" s="44">
        <v>6.08</v>
      </c>
      <c r="J332" s="44">
        <v>1.78</v>
      </c>
      <c r="K332" s="44">
        <v>5.03</v>
      </c>
      <c r="L332" s="44">
        <v>0.89</v>
      </c>
      <c r="M332" s="44">
        <v>2.4900000000000002</v>
      </c>
      <c r="N332" s="44">
        <v>0.03</v>
      </c>
      <c r="O332" s="44">
        <v>0.67</v>
      </c>
      <c r="P332" s="44">
        <v>9.9700000000000006</v>
      </c>
      <c r="Q332" s="44">
        <v>0</v>
      </c>
      <c r="R332" s="44">
        <v>2.36</v>
      </c>
      <c r="S332" s="44">
        <v>0.25</v>
      </c>
      <c r="T332" s="44">
        <v>1.29</v>
      </c>
      <c r="U332" s="44">
        <v>3.62</v>
      </c>
      <c r="V332" s="44">
        <v>3.63</v>
      </c>
      <c r="W332" s="44">
        <v>0.25</v>
      </c>
      <c r="X332" s="44">
        <v>0.31</v>
      </c>
      <c r="Y332" s="44">
        <v>2.3199999999999998</v>
      </c>
      <c r="Z332" s="44">
        <v>0.53</v>
      </c>
      <c r="AA332" s="154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55"/>
    </row>
    <row r="333" spans="1:65">
      <c r="B333" s="3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BM333" s="55"/>
    </row>
    <row r="334" spans="1:65" ht="15">
      <c r="B334" s="8" t="s">
        <v>502</v>
      </c>
      <c r="BM334" s="27" t="s">
        <v>67</v>
      </c>
    </row>
    <row r="335" spans="1:65" ht="15">
      <c r="A335" s="24" t="s">
        <v>42</v>
      </c>
      <c r="B335" s="18" t="s">
        <v>111</v>
      </c>
      <c r="C335" s="15" t="s">
        <v>112</v>
      </c>
      <c r="D335" s="16" t="s">
        <v>227</v>
      </c>
      <c r="E335" s="17" t="s">
        <v>227</v>
      </c>
      <c r="F335" s="17" t="s">
        <v>227</v>
      </c>
      <c r="G335" s="17" t="s">
        <v>227</v>
      </c>
      <c r="H335" s="17" t="s">
        <v>227</v>
      </c>
      <c r="I335" s="17" t="s">
        <v>227</v>
      </c>
      <c r="J335" s="17" t="s">
        <v>227</v>
      </c>
      <c r="K335" s="17" t="s">
        <v>227</v>
      </c>
      <c r="L335" s="17" t="s">
        <v>227</v>
      </c>
      <c r="M335" s="17" t="s">
        <v>227</v>
      </c>
      <c r="N335" s="17" t="s">
        <v>227</v>
      </c>
      <c r="O335" s="17" t="s">
        <v>227</v>
      </c>
      <c r="P335" s="17" t="s">
        <v>227</v>
      </c>
      <c r="Q335" s="17" t="s">
        <v>227</v>
      </c>
      <c r="R335" s="17" t="s">
        <v>227</v>
      </c>
      <c r="S335" s="17" t="s">
        <v>227</v>
      </c>
      <c r="T335" s="17" t="s">
        <v>227</v>
      </c>
      <c r="U335" s="17" t="s">
        <v>227</v>
      </c>
      <c r="V335" s="17" t="s">
        <v>227</v>
      </c>
      <c r="W335" s="17" t="s">
        <v>227</v>
      </c>
      <c r="X335" s="17" t="s">
        <v>227</v>
      </c>
      <c r="Y335" s="17" t="s">
        <v>227</v>
      </c>
      <c r="Z335" s="17" t="s">
        <v>227</v>
      </c>
      <c r="AA335" s="154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9" t="s">
        <v>228</v>
      </c>
      <c r="C336" s="9" t="s">
        <v>228</v>
      </c>
      <c r="D336" s="152" t="s">
        <v>230</v>
      </c>
      <c r="E336" s="153" t="s">
        <v>231</v>
      </c>
      <c r="F336" s="153" t="s">
        <v>232</v>
      </c>
      <c r="G336" s="153" t="s">
        <v>233</v>
      </c>
      <c r="H336" s="153" t="s">
        <v>235</v>
      </c>
      <c r="I336" s="153" t="s">
        <v>236</v>
      </c>
      <c r="J336" s="153" t="s">
        <v>238</v>
      </c>
      <c r="K336" s="153" t="s">
        <v>239</v>
      </c>
      <c r="L336" s="153" t="s">
        <v>241</v>
      </c>
      <c r="M336" s="153" t="s">
        <v>242</v>
      </c>
      <c r="N336" s="153" t="s">
        <v>243</v>
      </c>
      <c r="O336" s="153" t="s">
        <v>244</v>
      </c>
      <c r="P336" s="153" t="s">
        <v>245</v>
      </c>
      <c r="Q336" s="153" t="s">
        <v>247</v>
      </c>
      <c r="R336" s="153" t="s">
        <v>248</v>
      </c>
      <c r="S336" s="153" t="s">
        <v>249</v>
      </c>
      <c r="T336" s="153" t="s">
        <v>250</v>
      </c>
      <c r="U336" s="153" t="s">
        <v>252</v>
      </c>
      <c r="V336" s="153" t="s">
        <v>256</v>
      </c>
      <c r="W336" s="153" t="s">
        <v>257</v>
      </c>
      <c r="X336" s="153" t="s">
        <v>258</v>
      </c>
      <c r="Y336" s="153" t="s">
        <v>259</v>
      </c>
      <c r="Z336" s="153" t="s">
        <v>260</v>
      </c>
      <c r="AA336" s="154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 t="s">
        <v>3</v>
      </c>
    </row>
    <row r="337" spans="1:65">
      <c r="A337" s="29"/>
      <c r="B337" s="19"/>
      <c r="C337" s="9"/>
      <c r="D337" s="10" t="s">
        <v>275</v>
      </c>
      <c r="E337" s="11" t="s">
        <v>275</v>
      </c>
      <c r="F337" s="11" t="s">
        <v>277</v>
      </c>
      <c r="G337" s="11" t="s">
        <v>278</v>
      </c>
      <c r="H337" s="11" t="s">
        <v>278</v>
      </c>
      <c r="I337" s="11" t="s">
        <v>275</v>
      </c>
      <c r="J337" s="11" t="s">
        <v>278</v>
      </c>
      <c r="K337" s="11" t="s">
        <v>275</v>
      </c>
      <c r="L337" s="11" t="s">
        <v>275</v>
      </c>
      <c r="M337" s="11" t="s">
        <v>278</v>
      </c>
      <c r="N337" s="11" t="s">
        <v>275</v>
      </c>
      <c r="O337" s="11" t="s">
        <v>275</v>
      </c>
      <c r="P337" s="11" t="s">
        <v>278</v>
      </c>
      <c r="Q337" s="11" t="s">
        <v>275</v>
      </c>
      <c r="R337" s="11" t="s">
        <v>275</v>
      </c>
      <c r="S337" s="11" t="s">
        <v>275</v>
      </c>
      <c r="T337" s="11" t="s">
        <v>278</v>
      </c>
      <c r="U337" s="11" t="s">
        <v>275</v>
      </c>
      <c r="V337" s="11" t="s">
        <v>275</v>
      </c>
      <c r="W337" s="11" t="s">
        <v>278</v>
      </c>
      <c r="X337" s="11" t="s">
        <v>275</v>
      </c>
      <c r="Y337" s="11" t="s">
        <v>278</v>
      </c>
      <c r="Z337" s="11" t="s">
        <v>275</v>
      </c>
      <c r="AA337" s="154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</v>
      </c>
    </row>
    <row r="338" spans="1:65">
      <c r="A338" s="29"/>
      <c r="B338" s="19"/>
      <c r="C338" s="9"/>
      <c r="D338" s="25" t="s">
        <v>285</v>
      </c>
      <c r="E338" s="25" t="s">
        <v>286</v>
      </c>
      <c r="F338" s="25" t="s">
        <v>285</v>
      </c>
      <c r="G338" s="25" t="s">
        <v>287</v>
      </c>
      <c r="H338" s="25" t="s">
        <v>287</v>
      </c>
      <c r="I338" s="25" t="s">
        <v>117</v>
      </c>
      <c r="J338" s="25" t="s">
        <v>287</v>
      </c>
      <c r="K338" s="25" t="s">
        <v>285</v>
      </c>
      <c r="L338" s="25" t="s">
        <v>117</v>
      </c>
      <c r="M338" s="25" t="s">
        <v>288</v>
      </c>
      <c r="N338" s="25" t="s">
        <v>287</v>
      </c>
      <c r="O338" s="25" t="s">
        <v>288</v>
      </c>
      <c r="P338" s="25" t="s">
        <v>285</v>
      </c>
      <c r="Q338" s="25" t="s">
        <v>287</v>
      </c>
      <c r="R338" s="25" t="s">
        <v>289</v>
      </c>
      <c r="S338" s="25" t="s">
        <v>285</v>
      </c>
      <c r="T338" s="25" t="s">
        <v>288</v>
      </c>
      <c r="U338" s="25" t="s">
        <v>116</v>
      </c>
      <c r="V338" s="25" t="s">
        <v>285</v>
      </c>
      <c r="W338" s="25" t="s">
        <v>290</v>
      </c>
      <c r="X338" s="25" t="s">
        <v>285</v>
      </c>
      <c r="Y338" s="25" t="s">
        <v>285</v>
      </c>
      <c r="Z338" s="25" t="s">
        <v>285</v>
      </c>
      <c r="AA338" s="154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8">
        <v>1</v>
      </c>
      <c r="C339" s="14">
        <v>1</v>
      </c>
      <c r="D339" s="212">
        <v>9.59</v>
      </c>
      <c r="E339" s="212">
        <v>9.1999999999999993</v>
      </c>
      <c r="F339" s="219">
        <v>13</v>
      </c>
      <c r="G339" s="212">
        <v>8.8000000000000007</v>
      </c>
      <c r="H339" s="212">
        <v>12</v>
      </c>
      <c r="I339" s="219">
        <v>7</v>
      </c>
      <c r="J339" s="219">
        <v>7</v>
      </c>
      <c r="K339" s="212">
        <v>10</v>
      </c>
      <c r="L339" s="212">
        <v>11.16</v>
      </c>
      <c r="M339" s="212">
        <v>12.2</v>
      </c>
      <c r="N339" s="212">
        <v>10.36</v>
      </c>
      <c r="O339" s="212">
        <v>9.25</v>
      </c>
      <c r="P339" s="212">
        <v>12.4</v>
      </c>
      <c r="Q339" s="212">
        <v>10.1</v>
      </c>
      <c r="R339" s="212">
        <v>9</v>
      </c>
      <c r="S339" s="212">
        <v>9.86</v>
      </c>
      <c r="T339" s="212">
        <v>10.7</v>
      </c>
      <c r="U339" s="212">
        <v>8.8000000000000007</v>
      </c>
      <c r="V339" s="212">
        <v>8.8000000000000007</v>
      </c>
      <c r="W339" s="219">
        <v>7</v>
      </c>
      <c r="X339" s="212">
        <v>10</v>
      </c>
      <c r="Y339" s="212">
        <v>10.06</v>
      </c>
      <c r="Z339" s="212">
        <v>9.85</v>
      </c>
      <c r="AA339" s="213"/>
      <c r="AB339" s="214"/>
      <c r="AC339" s="214"/>
      <c r="AD339" s="214"/>
      <c r="AE339" s="214"/>
      <c r="AF339" s="214"/>
      <c r="AG339" s="214"/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  <c r="BI339" s="214"/>
      <c r="BJ339" s="214"/>
      <c r="BK339" s="214"/>
      <c r="BL339" s="214"/>
      <c r="BM339" s="215">
        <v>1</v>
      </c>
    </row>
    <row r="340" spans="1:65">
      <c r="A340" s="29"/>
      <c r="B340" s="19">
        <v>1</v>
      </c>
      <c r="C340" s="9">
        <v>2</v>
      </c>
      <c r="D340" s="216">
        <v>9.51</v>
      </c>
      <c r="E340" s="216">
        <v>9</v>
      </c>
      <c r="F340" s="220">
        <v>15</v>
      </c>
      <c r="G340" s="216">
        <v>9</v>
      </c>
      <c r="H340" s="216">
        <v>11.8</v>
      </c>
      <c r="I340" s="220">
        <v>7</v>
      </c>
      <c r="J340" s="220">
        <v>8</v>
      </c>
      <c r="K340" s="216">
        <v>10.1</v>
      </c>
      <c r="L340" s="216">
        <v>11.04</v>
      </c>
      <c r="M340" s="216">
        <v>12.2</v>
      </c>
      <c r="N340" s="216">
        <v>10.24</v>
      </c>
      <c r="O340" s="216">
        <v>9.6199999999999992</v>
      </c>
      <c r="P340" s="216">
        <v>11.8</v>
      </c>
      <c r="Q340" s="216">
        <v>10.1</v>
      </c>
      <c r="R340" s="216">
        <v>8.6</v>
      </c>
      <c r="S340" s="216">
        <v>9.9</v>
      </c>
      <c r="T340" s="216">
        <v>10.8</v>
      </c>
      <c r="U340" s="216">
        <v>8.4</v>
      </c>
      <c r="V340" s="216">
        <v>9.1999999999999993</v>
      </c>
      <c r="W340" s="220">
        <v>7</v>
      </c>
      <c r="X340" s="216">
        <v>9.5299999999999994</v>
      </c>
      <c r="Y340" s="216">
        <v>10.220000000000001</v>
      </c>
      <c r="Z340" s="216">
        <v>9.68</v>
      </c>
      <c r="AA340" s="213"/>
      <c r="AB340" s="214"/>
      <c r="AC340" s="214"/>
      <c r="AD340" s="214"/>
      <c r="AE340" s="214"/>
      <c r="AF340" s="214"/>
      <c r="AG340" s="214"/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  <c r="BI340" s="214"/>
      <c r="BJ340" s="214"/>
      <c r="BK340" s="214"/>
      <c r="BL340" s="214"/>
      <c r="BM340" s="215">
        <v>33</v>
      </c>
    </row>
    <row r="341" spans="1:65">
      <c r="A341" s="29"/>
      <c r="B341" s="19">
        <v>1</v>
      </c>
      <c r="C341" s="9">
        <v>3</v>
      </c>
      <c r="D341" s="216">
        <v>9.5500000000000007</v>
      </c>
      <c r="E341" s="216">
        <v>9</v>
      </c>
      <c r="F341" s="220">
        <v>13</v>
      </c>
      <c r="G341" s="216">
        <v>8.8000000000000007</v>
      </c>
      <c r="H341" s="216">
        <v>11.8</v>
      </c>
      <c r="I341" s="220">
        <v>7</v>
      </c>
      <c r="J341" s="220">
        <v>8</v>
      </c>
      <c r="K341" s="216">
        <v>10.1</v>
      </c>
      <c r="L341" s="216">
        <v>11.03</v>
      </c>
      <c r="M341" s="216">
        <v>12.5</v>
      </c>
      <c r="N341" s="216">
        <v>9.9499999999999993</v>
      </c>
      <c r="O341" s="216">
        <v>9.9499999999999993</v>
      </c>
      <c r="P341" s="216">
        <v>11.8</v>
      </c>
      <c r="Q341" s="216">
        <v>10.199999999999999</v>
      </c>
      <c r="R341" s="216">
        <v>9.3000000000000007</v>
      </c>
      <c r="S341" s="216">
        <v>10.1</v>
      </c>
      <c r="T341" s="216">
        <v>11.2</v>
      </c>
      <c r="U341" s="216">
        <v>8.3000000000000007</v>
      </c>
      <c r="V341" s="216">
        <v>8.9</v>
      </c>
      <c r="W341" s="220">
        <v>8</v>
      </c>
      <c r="X341" s="216">
        <v>9.77</v>
      </c>
      <c r="Y341" s="216">
        <v>10.14</v>
      </c>
      <c r="Z341" s="216">
        <v>9.41</v>
      </c>
      <c r="AA341" s="213"/>
      <c r="AB341" s="214"/>
      <c r="AC341" s="214"/>
      <c r="AD341" s="214"/>
      <c r="AE341" s="214"/>
      <c r="AF341" s="214"/>
      <c r="AG341" s="214"/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  <c r="BI341" s="214"/>
      <c r="BJ341" s="214"/>
      <c r="BK341" s="214"/>
      <c r="BL341" s="214"/>
      <c r="BM341" s="215">
        <v>16</v>
      </c>
    </row>
    <row r="342" spans="1:65">
      <c r="A342" s="29"/>
      <c r="B342" s="19">
        <v>1</v>
      </c>
      <c r="C342" s="9">
        <v>4</v>
      </c>
      <c r="D342" s="216">
        <v>9.84</v>
      </c>
      <c r="E342" s="216">
        <v>9</v>
      </c>
      <c r="F342" s="220">
        <v>14</v>
      </c>
      <c r="G342" s="216">
        <v>9.5</v>
      </c>
      <c r="H342" s="216">
        <v>11.1</v>
      </c>
      <c r="I342" s="220">
        <v>8</v>
      </c>
      <c r="J342" s="220">
        <v>8</v>
      </c>
      <c r="K342" s="216">
        <v>9.8000000000000007</v>
      </c>
      <c r="L342" s="216">
        <v>11.11</v>
      </c>
      <c r="M342" s="216">
        <v>12.2</v>
      </c>
      <c r="N342" s="216">
        <v>9.91</v>
      </c>
      <c r="O342" s="216">
        <v>10.29</v>
      </c>
      <c r="P342" s="216">
        <v>12.9</v>
      </c>
      <c r="Q342" s="216">
        <v>10.199999999999999</v>
      </c>
      <c r="R342" s="216">
        <v>9.1999999999999993</v>
      </c>
      <c r="S342" s="216">
        <v>10.050000000000001</v>
      </c>
      <c r="T342" s="216">
        <v>11</v>
      </c>
      <c r="U342" s="216">
        <v>8.6</v>
      </c>
      <c r="V342" s="216">
        <v>9</v>
      </c>
      <c r="W342" s="220">
        <v>8</v>
      </c>
      <c r="X342" s="216">
        <v>9.6999999999999993</v>
      </c>
      <c r="Y342" s="216">
        <v>10.23</v>
      </c>
      <c r="Z342" s="216">
        <v>9.19</v>
      </c>
      <c r="AA342" s="213"/>
      <c r="AB342" s="214"/>
      <c r="AC342" s="214"/>
      <c r="AD342" s="214"/>
      <c r="AE342" s="214"/>
      <c r="AF342" s="214"/>
      <c r="AG342" s="214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  <c r="BI342" s="214"/>
      <c r="BJ342" s="214"/>
      <c r="BK342" s="214"/>
      <c r="BL342" s="214"/>
      <c r="BM342" s="215">
        <v>10.105877192982456</v>
      </c>
    </row>
    <row r="343" spans="1:65">
      <c r="A343" s="29"/>
      <c r="B343" s="19">
        <v>1</v>
      </c>
      <c r="C343" s="9">
        <v>5</v>
      </c>
      <c r="D343" s="216">
        <v>9.6999999999999993</v>
      </c>
      <c r="E343" s="221">
        <v>8.6</v>
      </c>
      <c r="F343" s="220">
        <v>14</v>
      </c>
      <c r="G343" s="216">
        <v>8.6999999999999993</v>
      </c>
      <c r="H343" s="216">
        <v>11.6</v>
      </c>
      <c r="I343" s="220">
        <v>7</v>
      </c>
      <c r="J343" s="220">
        <v>8</v>
      </c>
      <c r="K343" s="216">
        <v>10</v>
      </c>
      <c r="L343" s="216">
        <v>11.39</v>
      </c>
      <c r="M343" s="216">
        <v>12.2</v>
      </c>
      <c r="N343" s="216">
        <v>10.11</v>
      </c>
      <c r="O343" s="216">
        <v>9.83</v>
      </c>
      <c r="P343" s="216">
        <v>12</v>
      </c>
      <c r="Q343" s="221">
        <v>10.6</v>
      </c>
      <c r="R343" s="216">
        <v>8.6</v>
      </c>
      <c r="S343" s="216">
        <v>9.82</v>
      </c>
      <c r="T343" s="216">
        <v>10.7</v>
      </c>
      <c r="U343" s="216">
        <v>8.6</v>
      </c>
      <c r="V343" s="216">
        <v>9.5</v>
      </c>
      <c r="W343" s="220">
        <v>9</v>
      </c>
      <c r="X343" s="216">
        <v>9.99</v>
      </c>
      <c r="Y343" s="216">
        <v>10.15</v>
      </c>
      <c r="Z343" s="216">
        <v>9.0399999999999991</v>
      </c>
      <c r="AA343" s="213"/>
      <c r="AB343" s="214"/>
      <c r="AC343" s="214"/>
      <c r="AD343" s="214"/>
      <c r="AE343" s="214"/>
      <c r="AF343" s="214"/>
      <c r="AG343" s="214"/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  <c r="BI343" s="214"/>
      <c r="BJ343" s="214"/>
      <c r="BK343" s="214"/>
      <c r="BL343" s="214"/>
      <c r="BM343" s="215">
        <v>32</v>
      </c>
    </row>
    <row r="344" spans="1:65">
      <c r="A344" s="29"/>
      <c r="B344" s="19">
        <v>1</v>
      </c>
      <c r="C344" s="9">
        <v>6</v>
      </c>
      <c r="D344" s="216">
        <v>9.69</v>
      </c>
      <c r="E344" s="216">
        <v>9</v>
      </c>
      <c r="F344" s="220">
        <v>14</v>
      </c>
      <c r="G344" s="216">
        <v>9.1999999999999993</v>
      </c>
      <c r="H344" s="216">
        <v>11.4</v>
      </c>
      <c r="I344" s="220">
        <v>7</v>
      </c>
      <c r="J344" s="220">
        <v>8</v>
      </c>
      <c r="K344" s="216">
        <v>9.6999999999999993</v>
      </c>
      <c r="L344" s="216">
        <v>10.7</v>
      </c>
      <c r="M344" s="216">
        <v>12.5</v>
      </c>
      <c r="N344" s="216">
        <v>10.08</v>
      </c>
      <c r="O344" s="216">
        <v>10.26</v>
      </c>
      <c r="P344" s="216">
        <v>13</v>
      </c>
      <c r="Q344" s="216">
        <v>10.3</v>
      </c>
      <c r="R344" s="216">
        <v>9.1</v>
      </c>
      <c r="S344" s="216">
        <v>9.9</v>
      </c>
      <c r="T344" s="216">
        <v>11</v>
      </c>
      <c r="U344" s="216">
        <v>8.6999999999999993</v>
      </c>
      <c r="V344" s="216">
        <v>9.5</v>
      </c>
      <c r="W344" s="220">
        <v>7</v>
      </c>
      <c r="X344" s="216">
        <v>10.199999999999999</v>
      </c>
      <c r="Y344" s="216">
        <v>9.8699999999999992</v>
      </c>
      <c r="Z344" s="216">
        <v>9.33</v>
      </c>
      <c r="AA344" s="213"/>
      <c r="AB344" s="214"/>
      <c r="AC344" s="214"/>
      <c r="AD344" s="214"/>
      <c r="AE344" s="214"/>
      <c r="AF344" s="214"/>
      <c r="AG344" s="214"/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  <c r="BI344" s="214"/>
      <c r="BJ344" s="214"/>
      <c r="BK344" s="214"/>
      <c r="BL344" s="214"/>
      <c r="BM344" s="217"/>
    </row>
    <row r="345" spans="1:65">
      <c r="A345" s="29"/>
      <c r="B345" s="20" t="s">
        <v>268</v>
      </c>
      <c r="C345" s="12"/>
      <c r="D345" s="218">
        <v>9.6466666666666665</v>
      </c>
      <c r="E345" s="218">
        <v>8.9666666666666668</v>
      </c>
      <c r="F345" s="218">
        <v>13.833333333333334</v>
      </c>
      <c r="G345" s="218">
        <v>9</v>
      </c>
      <c r="H345" s="218">
        <v>11.616666666666667</v>
      </c>
      <c r="I345" s="218">
        <v>7.166666666666667</v>
      </c>
      <c r="J345" s="218">
        <v>7.833333333333333</v>
      </c>
      <c r="K345" s="218">
        <v>9.9500000000000011</v>
      </c>
      <c r="L345" s="218">
        <v>11.071666666666665</v>
      </c>
      <c r="M345" s="218">
        <v>12.299999999999999</v>
      </c>
      <c r="N345" s="218">
        <v>10.108333333333333</v>
      </c>
      <c r="O345" s="218">
        <v>9.8666666666666654</v>
      </c>
      <c r="P345" s="218">
        <v>12.316666666666668</v>
      </c>
      <c r="Q345" s="218">
        <v>10.25</v>
      </c>
      <c r="R345" s="218">
        <v>8.9666666666666668</v>
      </c>
      <c r="S345" s="218">
        <v>9.9383333333333326</v>
      </c>
      <c r="T345" s="218">
        <v>10.9</v>
      </c>
      <c r="U345" s="218">
        <v>8.5666666666666682</v>
      </c>
      <c r="V345" s="218">
        <v>9.15</v>
      </c>
      <c r="W345" s="218">
        <v>7.666666666666667</v>
      </c>
      <c r="X345" s="218">
        <v>9.8650000000000002</v>
      </c>
      <c r="Y345" s="218">
        <v>10.111666666666666</v>
      </c>
      <c r="Z345" s="218">
        <v>9.4166666666666661</v>
      </c>
      <c r="AA345" s="213"/>
      <c r="AB345" s="214"/>
      <c r="AC345" s="214"/>
      <c r="AD345" s="214"/>
      <c r="AE345" s="214"/>
      <c r="AF345" s="214"/>
      <c r="AG345" s="214"/>
      <c r="AH345" s="214"/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  <c r="BI345" s="214"/>
      <c r="BJ345" s="214"/>
      <c r="BK345" s="214"/>
      <c r="BL345" s="214"/>
      <c r="BM345" s="217"/>
    </row>
    <row r="346" spans="1:65">
      <c r="A346" s="29"/>
      <c r="B346" s="3" t="s">
        <v>269</v>
      </c>
      <c r="C346" s="28"/>
      <c r="D346" s="216">
        <v>9.64</v>
      </c>
      <c r="E346" s="216">
        <v>9</v>
      </c>
      <c r="F346" s="216">
        <v>14</v>
      </c>
      <c r="G346" s="216">
        <v>8.9</v>
      </c>
      <c r="H346" s="216">
        <v>11.7</v>
      </c>
      <c r="I346" s="216">
        <v>7</v>
      </c>
      <c r="J346" s="216">
        <v>8</v>
      </c>
      <c r="K346" s="216">
        <v>10</v>
      </c>
      <c r="L346" s="216">
        <v>11.074999999999999</v>
      </c>
      <c r="M346" s="216">
        <v>12.2</v>
      </c>
      <c r="N346" s="216">
        <v>10.094999999999999</v>
      </c>
      <c r="O346" s="216">
        <v>9.89</v>
      </c>
      <c r="P346" s="216">
        <v>12.2</v>
      </c>
      <c r="Q346" s="216">
        <v>10.199999999999999</v>
      </c>
      <c r="R346" s="216">
        <v>9.0500000000000007</v>
      </c>
      <c r="S346" s="216">
        <v>9.9</v>
      </c>
      <c r="T346" s="216">
        <v>10.9</v>
      </c>
      <c r="U346" s="216">
        <v>8.6</v>
      </c>
      <c r="V346" s="216">
        <v>9.1</v>
      </c>
      <c r="W346" s="216">
        <v>7.5</v>
      </c>
      <c r="X346" s="216">
        <v>9.879999999999999</v>
      </c>
      <c r="Y346" s="216">
        <v>10.145</v>
      </c>
      <c r="Z346" s="216">
        <v>9.370000000000001</v>
      </c>
      <c r="AA346" s="213"/>
      <c r="AB346" s="214"/>
      <c r="AC346" s="214"/>
      <c r="AD346" s="214"/>
      <c r="AE346" s="214"/>
      <c r="AF346" s="214"/>
      <c r="AG346" s="214"/>
      <c r="AH346" s="214"/>
      <c r="AI346" s="214"/>
      <c r="AJ346" s="214"/>
      <c r="AK346" s="214"/>
      <c r="AL346" s="214"/>
      <c r="AM346" s="214"/>
      <c r="AN346" s="214"/>
      <c r="AO346" s="214"/>
      <c r="AP346" s="214"/>
      <c r="AQ346" s="214"/>
      <c r="AR346" s="214"/>
      <c r="AS346" s="214"/>
      <c r="AT346" s="214"/>
      <c r="AU346" s="214"/>
      <c r="AV346" s="214"/>
      <c r="AW346" s="214"/>
      <c r="AX346" s="214"/>
      <c r="AY346" s="214"/>
      <c r="AZ346" s="214"/>
      <c r="BA346" s="214"/>
      <c r="BB346" s="214"/>
      <c r="BC346" s="214"/>
      <c r="BD346" s="214"/>
      <c r="BE346" s="214"/>
      <c r="BF346" s="214"/>
      <c r="BG346" s="214"/>
      <c r="BH346" s="214"/>
      <c r="BI346" s="214"/>
      <c r="BJ346" s="214"/>
      <c r="BK346" s="214"/>
      <c r="BL346" s="214"/>
      <c r="BM346" s="217"/>
    </row>
    <row r="347" spans="1:65">
      <c r="A347" s="29"/>
      <c r="B347" s="3" t="s">
        <v>270</v>
      </c>
      <c r="C347" s="28"/>
      <c r="D347" s="216">
        <v>0.12110601416389946</v>
      </c>
      <c r="E347" s="216">
        <v>0.19663841605003496</v>
      </c>
      <c r="F347" s="216">
        <v>0.75277265270908111</v>
      </c>
      <c r="G347" s="216">
        <v>0.30331501776206188</v>
      </c>
      <c r="H347" s="216">
        <v>0.3250640962435975</v>
      </c>
      <c r="I347" s="216">
        <v>0.40824829046386302</v>
      </c>
      <c r="J347" s="216">
        <v>0.40824829046386302</v>
      </c>
      <c r="K347" s="216">
        <v>0.16431676725154978</v>
      </c>
      <c r="L347" s="216">
        <v>0.2242691834975703</v>
      </c>
      <c r="M347" s="216">
        <v>0.15491933384829704</v>
      </c>
      <c r="N347" s="216">
        <v>0.17081178725915447</v>
      </c>
      <c r="O347" s="216">
        <v>0.39581140290126376</v>
      </c>
      <c r="P347" s="216">
        <v>0.53820689949745759</v>
      </c>
      <c r="Q347" s="216">
        <v>0.18708286933869714</v>
      </c>
      <c r="R347" s="216">
        <v>0.30110906108363261</v>
      </c>
      <c r="S347" s="216">
        <v>0.11107054815146393</v>
      </c>
      <c r="T347" s="216">
        <v>0.19999999999999998</v>
      </c>
      <c r="U347" s="216">
        <v>0.18618986725025233</v>
      </c>
      <c r="V347" s="216">
        <v>0.30166206257996686</v>
      </c>
      <c r="W347" s="216">
        <v>0.81649658092772603</v>
      </c>
      <c r="X347" s="216">
        <v>0.24271382325693783</v>
      </c>
      <c r="Y347" s="216">
        <v>0.13347908700117331</v>
      </c>
      <c r="Z347" s="216">
        <v>0.30263289092011586</v>
      </c>
      <c r="AA347" s="213"/>
      <c r="AB347" s="214"/>
      <c r="AC347" s="214"/>
      <c r="AD347" s="214"/>
      <c r="AE347" s="214"/>
      <c r="AF347" s="214"/>
      <c r="AG347" s="214"/>
      <c r="AH347" s="214"/>
      <c r="AI347" s="214"/>
      <c r="AJ347" s="214"/>
      <c r="AK347" s="214"/>
      <c r="AL347" s="214"/>
      <c r="AM347" s="214"/>
      <c r="AN347" s="214"/>
      <c r="AO347" s="214"/>
      <c r="AP347" s="214"/>
      <c r="AQ347" s="214"/>
      <c r="AR347" s="214"/>
      <c r="AS347" s="214"/>
      <c r="AT347" s="214"/>
      <c r="AU347" s="214"/>
      <c r="AV347" s="214"/>
      <c r="AW347" s="214"/>
      <c r="AX347" s="214"/>
      <c r="AY347" s="214"/>
      <c r="AZ347" s="214"/>
      <c r="BA347" s="214"/>
      <c r="BB347" s="214"/>
      <c r="BC347" s="214"/>
      <c r="BD347" s="214"/>
      <c r="BE347" s="214"/>
      <c r="BF347" s="214"/>
      <c r="BG347" s="214"/>
      <c r="BH347" s="214"/>
      <c r="BI347" s="214"/>
      <c r="BJ347" s="214"/>
      <c r="BK347" s="214"/>
      <c r="BL347" s="214"/>
      <c r="BM347" s="217"/>
    </row>
    <row r="348" spans="1:65">
      <c r="A348" s="29"/>
      <c r="B348" s="3" t="s">
        <v>87</v>
      </c>
      <c r="C348" s="28"/>
      <c r="D348" s="13">
        <v>1.2554182532539681E-2</v>
      </c>
      <c r="E348" s="13">
        <v>2.1929934875468581E-2</v>
      </c>
      <c r="F348" s="13">
        <v>5.4417300195837189E-2</v>
      </c>
      <c r="G348" s="13">
        <v>3.3701668640229096E-2</v>
      </c>
      <c r="H348" s="13">
        <v>2.7982562086966783E-2</v>
      </c>
      <c r="I348" s="13">
        <v>5.6964877739143674E-2</v>
      </c>
      <c r="J348" s="13">
        <v>5.211680303793996E-2</v>
      </c>
      <c r="K348" s="13">
        <v>1.6514247964979877E-2</v>
      </c>
      <c r="L348" s="13">
        <v>2.0256135796860184E-2</v>
      </c>
      <c r="M348" s="13">
        <v>1.2595067792544476E-2</v>
      </c>
      <c r="N348" s="13">
        <v>1.6898115804697886E-2</v>
      </c>
      <c r="O348" s="13">
        <v>4.0116020564317276E-2</v>
      </c>
      <c r="P348" s="13">
        <v>4.3697447861769219E-2</v>
      </c>
      <c r="Q348" s="13">
        <v>1.8251987252555817E-2</v>
      </c>
      <c r="R348" s="13">
        <v>3.3580936180330777E-2</v>
      </c>
      <c r="S348" s="13">
        <v>1.1175973317269557E-2</v>
      </c>
      <c r="T348" s="13">
        <v>1.8348623853211007E-2</v>
      </c>
      <c r="U348" s="13">
        <v>2.1734225749056688E-2</v>
      </c>
      <c r="V348" s="13">
        <v>3.2968531429504573E-2</v>
      </c>
      <c r="W348" s="13">
        <v>0.10649955403405122</v>
      </c>
      <c r="X348" s="13">
        <v>2.460352998042958E-2</v>
      </c>
      <c r="Y348" s="13">
        <v>1.3200503082364264E-2</v>
      </c>
      <c r="Z348" s="13">
        <v>3.2138006115410539E-2</v>
      </c>
      <c r="AA348" s="154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3" t="s">
        <v>271</v>
      </c>
      <c r="C349" s="28"/>
      <c r="D349" s="13">
        <v>-4.5439947225428989E-2</v>
      </c>
      <c r="E349" s="13">
        <v>-0.11272752523718177</v>
      </c>
      <c r="F349" s="13">
        <v>0.36884043504300967</v>
      </c>
      <c r="G349" s="13">
        <v>-0.10942911455033111</v>
      </c>
      <c r="H349" s="13">
        <v>0.14949612436744308</v>
      </c>
      <c r="I349" s="13">
        <v>-0.29084170232711548</v>
      </c>
      <c r="J349" s="13">
        <v>-0.22487348859010303</v>
      </c>
      <c r="K349" s="13">
        <v>-1.5424409975088205E-2</v>
      </c>
      <c r="L349" s="13">
        <v>9.5567109637435088E-2</v>
      </c>
      <c r="M349" s="13">
        <v>0.21711354344788059</v>
      </c>
      <c r="N349" s="13">
        <v>2.4304078745207569E-4</v>
      </c>
      <c r="O349" s="13">
        <v>-2.3670436692215024E-2</v>
      </c>
      <c r="P349" s="13">
        <v>0.21876274879130619</v>
      </c>
      <c r="Q349" s="13">
        <v>1.4261286206567192E-2</v>
      </c>
      <c r="R349" s="13">
        <v>-0.11272752523718177</v>
      </c>
      <c r="S349" s="13">
        <v>-1.6578853715486175E-2</v>
      </c>
      <c r="T349" s="13">
        <v>7.8580294600154588E-2</v>
      </c>
      <c r="U349" s="13">
        <v>-0.15230845347938915</v>
      </c>
      <c r="V349" s="13">
        <v>-9.4586266459503299E-2</v>
      </c>
      <c r="W349" s="13">
        <v>-0.24136554202435612</v>
      </c>
      <c r="X349" s="13">
        <v>-2.3835357226557385E-2</v>
      </c>
      <c r="Y349" s="13">
        <v>5.7288185613724174E-4</v>
      </c>
      <c r="Z349" s="13">
        <v>-6.8198980964698341E-2</v>
      </c>
      <c r="AA349" s="154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A350" s="29"/>
      <c r="B350" s="45" t="s">
        <v>272</v>
      </c>
      <c r="C350" s="46"/>
      <c r="D350" s="44">
        <v>0.25</v>
      </c>
      <c r="E350" s="44">
        <v>0.83</v>
      </c>
      <c r="F350" s="44" t="s">
        <v>273</v>
      </c>
      <c r="G350" s="44">
        <v>0.8</v>
      </c>
      <c r="H350" s="44">
        <v>1.44</v>
      </c>
      <c r="I350" s="44" t="s">
        <v>273</v>
      </c>
      <c r="J350" s="44" t="s">
        <v>273</v>
      </c>
      <c r="K350" s="44">
        <v>0.01</v>
      </c>
      <c r="L350" s="44">
        <v>0.97</v>
      </c>
      <c r="M350" s="44">
        <v>2.02</v>
      </c>
      <c r="N350" s="44">
        <v>0.15</v>
      </c>
      <c r="O350" s="44">
        <v>0.06</v>
      </c>
      <c r="P350" s="44">
        <v>2.0299999999999998</v>
      </c>
      <c r="Q350" s="44">
        <v>0.27</v>
      </c>
      <c r="R350" s="44">
        <v>0.83</v>
      </c>
      <c r="S350" s="44">
        <v>0</v>
      </c>
      <c r="T350" s="44">
        <v>0.82</v>
      </c>
      <c r="U350" s="44">
        <v>1.17</v>
      </c>
      <c r="V350" s="44">
        <v>0.67</v>
      </c>
      <c r="W350" s="44" t="s">
        <v>273</v>
      </c>
      <c r="X350" s="44">
        <v>0.06</v>
      </c>
      <c r="Y350" s="44">
        <v>0.15</v>
      </c>
      <c r="Z350" s="44">
        <v>0.45</v>
      </c>
      <c r="AA350" s="154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55"/>
    </row>
    <row r="351" spans="1:65">
      <c r="B351" s="30" t="s">
        <v>304</v>
      </c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BM351" s="55"/>
    </row>
    <row r="352" spans="1:65">
      <c r="BM352" s="55"/>
    </row>
    <row r="353" spans="1:65" ht="15">
      <c r="B353" s="8" t="s">
        <v>503</v>
      </c>
      <c r="BM353" s="27" t="s">
        <v>67</v>
      </c>
    </row>
    <row r="354" spans="1:65" ht="15">
      <c r="A354" s="24" t="s">
        <v>5</v>
      </c>
      <c r="B354" s="18" t="s">
        <v>111</v>
      </c>
      <c r="C354" s="15" t="s">
        <v>112</v>
      </c>
      <c r="D354" s="16" t="s">
        <v>227</v>
      </c>
      <c r="E354" s="17" t="s">
        <v>227</v>
      </c>
      <c r="F354" s="17" t="s">
        <v>227</v>
      </c>
      <c r="G354" s="17" t="s">
        <v>227</v>
      </c>
      <c r="H354" s="17" t="s">
        <v>227</v>
      </c>
      <c r="I354" s="17" t="s">
        <v>227</v>
      </c>
      <c r="J354" s="17" t="s">
        <v>227</v>
      </c>
      <c r="K354" s="17" t="s">
        <v>227</v>
      </c>
      <c r="L354" s="154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 t="s">
        <v>228</v>
      </c>
      <c r="C355" s="9" t="s">
        <v>228</v>
      </c>
      <c r="D355" s="152" t="s">
        <v>231</v>
      </c>
      <c r="E355" s="153" t="s">
        <v>236</v>
      </c>
      <c r="F355" s="153" t="s">
        <v>237</v>
      </c>
      <c r="G355" s="153" t="s">
        <v>239</v>
      </c>
      <c r="H355" s="153" t="s">
        <v>241</v>
      </c>
      <c r="I355" s="153" t="s">
        <v>243</v>
      </c>
      <c r="J355" s="153" t="s">
        <v>245</v>
      </c>
      <c r="K355" s="153" t="s">
        <v>248</v>
      </c>
      <c r="L355" s="154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 t="s">
        <v>3</v>
      </c>
    </row>
    <row r="356" spans="1:65">
      <c r="A356" s="29"/>
      <c r="B356" s="19"/>
      <c r="C356" s="9"/>
      <c r="D356" s="10" t="s">
        <v>275</v>
      </c>
      <c r="E356" s="11" t="s">
        <v>275</v>
      </c>
      <c r="F356" s="11" t="s">
        <v>275</v>
      </c>
      <c r="G356" s="11" t="s">
        <v>275</v>
      </c>
      <c r="H356" s="11" t="s">
        <v>275</v>
      </c>
      <c r="I356" s="11" t="s">
        <v>275</v>
      </c>
      <c r="J356" s="11" t="s">
        <v>278</v>
      </c>
      <c r="K356" s="11" t="s">
        <v>275</v>
      </c>
      <c r="L356" s="154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2</v>
      </c>
    </row>
    <row r="357" spans="1:65">
      <c r="A357" s="29"/>
      <c r="B357" s="19"/>
      <c r="C357" s="9"/>
      <c r="D357" s="25" t="s">
        <v>286</v>
      </c>
      <c r="E357" s="25" t="s">
        <v>117</v>
      </c>
      <c r="F357" s="25" t="s">
        <v>265</v>
      </c>
      <c r="G357" s="25" t="s">
        <v>285</v>
      </c>
      <c r="H357" s="25" t="s">
        <v>117</v>
      </c>
      <c r="I357" s="25" t="s">
        <v>287</v>
      </c>
      <c r="J357" s="25" t="s">
        <v>285</v>
      </c>
      <c r="K357" s="25" t="s">
        <v>289</v>
      </c>
      <c r="L357" s="154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</v>
      </c>
    </row>
    <row r="358" spans="1:65">
      <c r="A358" s="29"/>
      <c r="B358" s="18">
        <v>1</v>
      </c>
      <c r="C358" s="14">
        <v>1</v>
      </c>
      <c r="D358" s="21">
        <v>2.16</v>
      </c>
      <c r="E358" s="21">
        <v>1.7</v>
      </c>
      <c r="F358" s="21">
        <v>1.5999999999999999</v>
      </c>
      <c r="G358" s="21">
        <v>1.889</v>
      </c>
      <c r="H358" s="21">
        <v>2.06</v>
      </c>
      <c r="I358" s="21">
        <v>1.79</v>
      </c>
      <c r="J358" s="21">
        <v>2.4</v>
      </c>
      <c r="K358" s="21">
        <v>1.84</v>
      </c>
      <c r="L358" s="154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</v>
      </c>
    </row>
    <row r="359" spans="1:65">
      <c r="A359" s="29"/>
      <c r="B359" s="19">
        <v>1</v>
      </c>
      <c r="C359" s="9">
        <v>2</v>
      </c>
      <c r="D359" s="11">
        <v>2.08</v>
      </c>
      <c r="E359" s="11">
        <v>1.6</v>
      </c>
      <c r="F359" s="11">
        <v>1.6199999999999999</v>
      </c>
      <c r="G359" s="11">
        <v>1.9299999999999997</v>
      </c>
      <c r="H359" s="11">
        <v>2.0299999999999998</v>
      </c>
      <c r="I359" s="11">
        <v>1.79</v>
      </c>
      <c r="J359" s="11">
        <v>2.2999999999999998</v>
      </c>
      <c r="K359" s="11">
        <v>1.79</v>
      </c>
      <c r="L359" s="154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34</v>
      </c>
    </row>
    <row r="360" spans="1:65">
      <c r="A360" s="29"/>
      <c r="B360" s="19">
        <v>1</v>
      </c>
      <c r="C360" s="9">
        <v>3</v>
      </c>
      <c r="D360" s="11">
        <v>2.02</v>
      </c>
      <c r="E360" s="11">
        <v>1.5</v>
      </c>
      <c r="F360" s="11">
        <v>1.5999999999999999</v>
      </c>
      <c r="G360" s="11">
        <v>1.9059999999999999</v>
      </c>
      <c r="H360" s="11">
        <v>2</v>
      </c>
      <c r="I360" s="11">
        <v>1.61</v>
      </c>
      <c r="J360" s="11">
        <v>2.2000000000000002</v>
      </c>
      <c r="K360" s="11">
        <v>1.76</v>
      </c>
      <c r="L360" s="154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16</v>
      </c>
    </row>
    <row r="361" spans="1:65">
      <c r="A361" s="29"/>
      <c r="B361" s="19">
        <v>1</v>
      </c>
      <c r="C361" s="9">
        <v>4</v>
      </c>
      <c r="D361" s="11">
        <v>2.02</v>
      </c>
      <c r="E361" s="11">
        <v>1.8</v>
      </c>
      <c r="F361" s="11">
        <v>1.6300000000000001</v>
      </c>
      <c r="G361" s="11">
        <v>1.8620000000000001</v>
      </c>
      <c r="H361" s="11">
        <v>2.09</v>
      </c>
      <c r="I361" s="11">
        <v>1.64</v>
      </c>
      <c r="J361" s="11">
        <v>2.5</v>
      </c>
      <c r="K361" s="11">
        <v>1.82</v>
      </c>
      <c r="L361" s="154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7">
        <v>1.8730208333333331</v>
      </c>
    </row>
    <row r="362" spans="1:65">
      <c r="A362" s="29"/>
      <c r="B362" s="19">
        <v>1</v>
      </c>
      <c r="C362" s="9">
        <v>5</v>
      </c>
      <c r="D362" s="11">
        <v>1.9299999999999997</v>
      </c>
      <c r="E362" s="11">
        <v>1.6</v>
      </c>
      <c r="F362" s="11">
        <v>1.57</v>
      </c>
      <c r="G362" s="11">
        <v>1.9159999999999999</v>
      </c>
      <c r="H362" s="11">
        <v>1.99</v>
      </c>
      <c r="I362" s="11">
        <v>1.66</v>
      </c>
      <c r="J362" s="11">
        <v>2.2000000000000002</v>
      </c>
      <c r="K362" s="11">
        <v>1.71</v>
      </c>
      <c r="L362" s="154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7">
        <v>33</v>
      </c>
    </row>
    <row r="363" spans="1:65">
      <c r="A363" s="29"/>
      <c r="B363" s="19">
        <v>1</v>
      </c>
      <c r="C363" s="9">
        <v>6</v>
      </c>
      <c r="D363" s="11">
        <v>1.9800000000000002</v>
      </c>
      <c r="E363" s="11">
        <v>1.6</v>
      </c>
      <c r="F363" s="11">
        <v>1.56</v>
      </c>
      <c r="G363" s="11">
        <v>1.9019999999999999</v>
      </c>
      <c r="H363" s="11">
        <v>2.04</v>
      </c>
      <c r="I363" s="11">
        <v>1.65</v>
      </c>
      <c r="J363" s="11">
        <v>2.4</v>
      </c>
      <c r="K363" s="11">
        <v>1.66</v>
      </c>
      <c r="L363" s="15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20" t="s">
        <v>268</v>
      </c>
      <c r="C364" s="12"/>
      <c r="D364" s="22">
        <v>2.0316666666666667</v>
      </c>
      <c r="E364" s="22">
        <v>1.6333333333333331</v>
      </c>
      <c r="F364" s="22">
        <v>1.5966666666666667</v>
      </c>
      <c r="G364" s="22">
        <v>1.9008333333333332</v>
      </c>
      <c r="H364" s="22">
        <v>2.0350000000000001</v>
      </c>
      <c r="I364" s="22">
        <v>1.6900000000000002</v>
      </c>
      <c r="J364" s="22">
        <v>2.333333333333333</v>
      </c>
      <c r="K364" s="22">
        <v>1.7633333333333334</v>
      </c>
      <c r="L364" s="15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3" t="s">
        <v>269</v>
      </c>
      <c r="C365" s="28"/>
      <c r="D365" s="11">
        <v>2.02</v>
      </c>
      <c r="E365" s="11">
        <v>1.6</v>
      </c>
      <c r="F365" s="11">
        <v>1.5999999999999999</v>
      </c>
      <c r="G365" s="11">
        <v>1.9039999999999999</v>
      </c>
      <c r="H365" s="11">
        <v>2.0350000000000001</v>
      </c>
      <c r="I365" s="11">
        <v>1.6549999999999998</v>
      </c>
      <c r="J365" s="11">
        <v>2.3499999999999996</v>
      </c>
      <c r="K365" s="11">
        <v>1.7749999999999999</v>
      </c>
      <c r="L365" s="15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29"/>
      <c r="B366" s="3" t="s">
        <v>270</v>
      </c>
      <c r="C366" s="28"/>
      <c r="D366" s="23">
        <v>8.0104098937986215E-2</v>
      </c>
      <c r="E366" s="23">
        <v>0.10327955589886445</v>
      </c>
      <c r="F366" s="23">
        <v>2.7325202042558904E-2</v>
      </c>
      <c r="G366" s="23">
        <v>2.3481198152280499E-2</v>
      </c>
      <c r="H366" s="23">
        <v>3.7282703764614469E-2</v>
      </c>
      <c r="I366" s="23">
        <v>7.9246451024635817E-2</v>
      </c>
      <c r="J366" s="23">
        <v>0.12110601416389959</v>
      </c>
      <c r="K366" s="23">
        <v>6.8313005106397387E-2</v>
      </c>
      <c r="L366" s="15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29"/>
      <c r="B367" s="3" t="s">
        <v>87</v>
      </c>
      <c r="C367" s="28"/>
      <c r="D367" s="13">
        <v>3.942777634355351E-2</v>
      </c>
      <c r="E367" s="13">
        <v>6.3232381162570087E-2</v>
      </c>
      <c r="F367" s="13">
        <v>1.7113905245861528E-2</v>
      </c>
      <c r="G367" s="13">
        <v>1.2353107313781938E-2</v>
      </c>
      <c r="H367" s="13">
        <v>1.83207389506705E-2</v>
      </c>
      <c r="I367" s="13">
        <v>4.6891391138837758E-2</v>
      </c>
      <c r="J367" s="13">
        <v>5.1902577498814113E-2</v>
      </c>
      <c r="K367" s="13">
        <v>3.8740834653911559E-2</v>
      </c>
      <c r="L367" s="15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29"/>
      <c r="B368" s="3" t="s">
        <v>271</v>
      </c>
      <c r="C368" s="28"/>
      <c r="D368" s="13">
        <v>8.4700517212613402E-2</v>
      </c>
      <c r="E368" s="13">
        <v>-0.12796841110060619</v>
      </c>
      <c r="F368" s="13">
        <v>-0.14754463044324551</v>
      </c>
      <c r="G368" s="13">
        <v>1.4849007285467897E-2</v>
      </c>
      <c r="H368" s="13">
        <v>8.6480173516489733E-2</v>
      </c>
      <c r="I368" s="13">
        <v>-9.7714253934708672E-2</v>
      </c>
      <c r="J368" s="13">
        <v>0.24575941271341972</v>
      </c>
      <c r="K368" s="13">
        <v>-5.8561815249429827E-2</v>
      </c>
      <c r="L368" s="15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A369" s="29"/>
      <c r="B369" s="45" t="s">
        <v>272</v>
      </c>
      <c r="C369" s="46"/>
      <c r="D369" s="44">
        <v>0.68</v>
      </c>
      <c r="E369" s="44">
        <v>0.67</v>
      </c>
      <c r="F369" s="44">
        <v>0.8</v>
      </c>
      <c r="G369" s="44">
        <v>0.23</v>
      </c>
      <c r="H369" s="44">
        <v>0.69</v>
      </c>
      <c r="I369" s="44">
        <v>0.48</v>
      </c>
      <c r="J369" s="44">
        <v>1.7</v>
      </c>
      <c r="K369" s="44">
        <v>0.23</v>
      </c>
      <c r="L369" s="154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55"/>
    </row>
    <row r="370" spans="1:65">
      <c r="B370" s="30"/>
      <c r="C370" s="20"/>
      <c r="D370" s="20"/>
      <c r="E370" s="20"/>
      <c r="F370" s="20"/>
      <c r="G370" s="20"/>
      <c r="H370" s="20"/>
      <c r="I370" s="20"/>
      <c r="J370" s="20"/>
      <c r="K370" s="20"/>
      <c r="BM370" s="55"/>
    </row>
    <row r="371" spans="1:65" ht="15">
      <c r="B371" s="8" t="s">
        <v>504</v>
      </c>
      <c r="BM371" s="27" t="s">
        <v>67</v>
      </c>
    </row>
    <row r="372" spans="1:65" ht="15">
      <c r="A372" s="24" t="s">
        <v>82</v>
      </c>
      <c r="B372" s="18" t="s">
        <v>111</v>
      </c>
      <c r="C372" s="15" t="s">
        <v>112</v>
      </c>
      <c r="D372" s="16" t="s">
        <v>227</v>
      </c>
      <c r="E372" s="17" t="s">
        <v>227</v>
      </c>
      <c r="F372" s="17" t="s">
        <v>227</v>
      </c>
      <c r="G372" s="17" t="s">
        <v>227</v>
      </c>
      <c r="H372" s="17" t="s">
        <v>227</v>
      </c>
      <c r="I372" s="17" t="s">
        <v>227</v>
      </c>
      <c r="J372" s="17" t="s">
        <v>227</v>
      </c>
      <c r="K372" s="17" t="s">
        <v>227</v>
      </c>
      <c r="L372" s="17" t="s">
        <v>227</v>
      </c>
      <c r="M372" s="17" t="s">
        <v>227</v>
      </c>
      <c r="N372" s="17" t="s">
        <v>227</v>
      </c>
      <c r="O372" s="15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 t="s">
        <v>228</v>
      </c>
      <c r="C373" s="9" t="s">
        <v>228</v>
      </c>
      <c r="D373" s="152" t="s">
        <v>230</v>
      </c>
      <c r="E373" s="153" t="s">
        <v>233</v>
      </c>
      <c r="F373" s="153" t="s">
        <v>236</v>
      </c>
      <c r="G373" s="153" t="s">
        <v>238</v>
      </c>
      <c r="H373" s="153" t="s">
        <v>239</v>
      </c>
      <c r="I373" s="153" t="s">
        <v>245</v>
      </c>
      <c r="J373" s="153" t="s">
        <v>247</v>
      </c>
      <c r="K373" s="153" t="s">
        <v>249</v>
      </c>
      <c r="L373" s="153" t="s">
        <v>258</v>
      </c>
      <c r="M373" s="153" t="s">
        <v>259</v>
      </c>
      <c r="N373" s="153" t="s">
        <v>260</v>
      </c>
      <c r="O373" s="15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 t="s">
        <v>3</v>
      </c>
    </row>
    <row r="374" spans="1:65">
      <c r="A374" s="29"/>
      <c r="B374" s="19"/>
      <c r="C374" s="9"/>
      <c r="D374" s="10" t="s">
        <v>275</v>
      </c>
      <c r="E374" s="11" t="s">
        <v>278</v>
      </c>
      <c r="F374" s="11" t="s">
        <v>275</v>
      </c>
      <c r="G374" s="11" t="s">
        <v>278</v>
      </c>
      <c r="H374" s="11" t="s">
        <v>275</v>
      </c>
      <c r="I374" s="11" t="s">
        <v>278</v>
      </c>
      <c r="J374" s="11" t="s">
        <v>275</v>
      </c>
      <c r="K374" s="11" t="s">
        <v>275</v>
      </c>
      <c r="L374" s="11" t="s">
        <v>275</v>
      </c>
      <c r="M374" s="11" t="s">
        <v>278</v>
      </c>
      <c r="N374" s="11" t="s">
        <v>275</v>
      </c>
      <c r="O374" s="15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2</v>
      </c>
    </row>
    <row r="375" spans="1:65">
      <c r="A375" s="29"/>
      <c r="B375" s="19"/>
      <c r="C375" s="9"/>
      <c r="D375" s="25" t="s">
        <v>285</v>
      </c>
      <c r="E375" s="25" t="s">
        <v>287</v>
      </c>
      <c r="F375" s="25" t="s">
        <v>117</v>
      </c>
      <c r="G375" s="25" t="s">
        <v>287</v>
      </c>
      <c r="H375" s="25" t="s">
        <v>285</v>
      </c>
      <c r="I375" s="25" t="s">
        <v>285</v>
      </c>
      <c r="J375" s="25" t="s">
        <v>287</v>
      </c>
      <c r="K375" s="25" t="s">
        <v>285</v>
      </c>
      <c r="L375" s="25" t="s">
        <v>285</v>
      </c>
      <c r="M375" s="25" t="s">
        <v>285</v>
      </c>
      <c r="N375" s="25" t="s">
        <v>285</v>
      </c>
      <c r="O375" s="15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2</v>
      </c>
    </row>
    <row r="376" spans="1:65">
      <c r="A376" s="29"/>
      <c r="B376" s="18">
        <v>1</v>
      </c>
      <c r="C376" s="14">
        <v>1</v>
      </c>
      <c r="D376" s="21">
        <v>0.12</v>
      </c>
      <c r="E376" s="148" t="s">
        <v>106</v>
      </c>
      <c r="F376" s="148" t="s">
        <v>106</v>
      </c>
      <c r="G376" s="148" t="s">
        <v>106</v>
      </c>
      <c r="H376" s="21">
        <v>0.16</v>
      </c>
      <c r="I376" s="148" t="s">
        <v>106</v>
      </c>
      <c r="J376" s="148">
        <v>0.2</v>
      </c>
      <c r="K376" s="21">
        <v>0.11</v>
      </c>
      <c r="L376" s="148">
        <v>7.0000000000000007E-2</v>
      </c>
      <c r="M376" s="21">
        <v>0.14000000000000001</v>
      </c>
      <c r="N376" s="21">
        <v>0.13</v>
      </c>
      <c r="O376" s="15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</v>
      </c>
    </row>
    <row r="377" spans="1:65">
      <c r="A377" s="29"/>
      <c r="B377" s="19">
        <v>1</v>
      </c>
      <c r="C377" s="9">
        <v>2</v>
      </c>
      <c r="D377" s="11">
        <v>0.14000000000000001</v>
      </c>
      <c r="E377" s="149" t="s">
        <v>106</v>
      </c>
      <c r="F377" s="149" t="s">
        <v>106</v>
      </c>
      <c r="G377" s="149" t="s">
        <v>106</v>
      </c>
      <c r="H377" s="11">
        <v>0.16</v>
      </c>
      <c r="I377" s="149" t="s">
        <v>106</v>
      </c>
      <c r="J377" s="149">
        <v>0.2</v>
      </c>
      <c r="K377" s="11">
        <v>0.11</v>
      </c>
      <c r="L377" s="149">
        <v>7.0000000000000007E-2</v>
      </c>
      <c r="M377" s="11">
        <v>0.14000000000000001</v>
      </c>
      <c r="N377" s="11">
        <v>0.11</v>
      </c>
      <c r="O377" s="15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35</v>
      </c>
    </row>
    <row r="378" spans="1:65">
      <c r="A378" s="29"/>
      <c r="B378" s="19">
        <v>1</v>
      </c>
      <c r="C378" s="9">
        <v>3</v>
      </c>
      <c r="D378" s="11">
        <v>0.12</v>
      </c>
      <c r="E378" s="149" t="s">
        <v>106</v>
      </c>
      <c r="F378" s="149" t="s">
        <v>106</v>
      </c>
      <c r="G378" s="149" t="s">
        <v>106</v>
      </c>
      <c r="H378" s="11">
        <v>0.13</v>
      </c>
      <c r="I378" s="149" t="s">
        <v>106</v>
      </c>
      <c r="J378" s="149">
        <v>0.2</v>
      </c>
      <c r="K378" s="11">
        <v>0.12</v>
      </c>
      <c r="L378" s="149">
        <v>0.08</v>
      </c>
      <c r="M378" s="11">
        <v>0.12</v>
      </c>
      <c r="N378" s="11">
        <v>0.11</v>
      </c>
      <c r="O378" s="15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7">
        <v>16</v>
      </c>
    </row>
    <row r="379" spans="1:65">
      <c r="A379" s="29"/>
      <c r="B379" s="19">
        <v>1</v>
      </c>
      <c r="C379" s="9">
        <v>4</v>
      </c>
      <c r="D379" s="11">
        <v>0.13</v>
      </c>
      <c r="E379" s="149" t="s">
        <v>106</v>
      </c>
      <c r="F379" s="149" t="s">
        <v>106</v>
      </c>
      <c r="G379" s="149" t="s">
        <v>106</v>
      </c>
      <c r="H379" s="11">
        <v>0.16</v>
      </c>
      <c r="I379" s="149" t="s">
        <v>106</v>
      </c>
      <c r="J379" s="149">
        <v>0.2</v>
      </c>
      <c r="K379" s="11">
        <v>0.12</v>
      </c>
      <c r="L379" s="149">
        <v>0.08</v>
      </c>
      <c r="M379" s="11">
        <v>0.12</v>
      </c>
      <c r="N379" s="11">
        <v>0.12</v>
      </c>
      <c r="O379" s="15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7">
        <v>0.127</v>
      </c>
    </row>
    <row r="380" spans="1:65">
      <c r="A380" s="29"/>
      <c r="B380" s="19">
        <v>1</v>
      </c>
      <c r="C380" s="9">
        <v>5</v>
      </c>
      <c r="D380" s="11">
        <v>0.14000000000000001</v>
      </c>
      <c r="E380" s="149" t="s">
        <v>106</v>
      </c>
      <c r="F380" s="149" t="s">
        <v>106</v>
      </c>
      <c r="G380" s="149" t="s">
        <v>106</v>
      </c>
      <c r="H380" s="11">
        <v>0.15</v>
      </c>
      <c r="I380" s="149" t="s">
        <v>106</v>
      </c>
      <c r="J380" s="149">
        <v>0.2</v>
      </c>
      <c r="K380" s="11">
        <v>0.11</v>
      </c>
      <c r="L380" s="149">
        <v>7.0000000000000007E-2</v>
      </c>
      <c r="M380" s="11">
        <v>0.13</v>
      </c>
      <c r="N380" s="11">
        <v>0.1</v>
      </c>
      <c r="O380" s="15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34</v>
      </c>
    </row>
    <row r="381" spans="1:65">
      <c r="A381" s="29"/>
      <c r="B381" s="19">
        <v>1</v>
      </c>
      <c r="C381" s="9">
        <v>6</v>
      </c>
      <c r="D381" s="11">
        <v>0.12</v>
      </c>
      <c r="E381" s="149" t="s">
        <v>106</v>
      </c>
      <c r="F381" s="149" t="s">
        <v>106</v>
      </c>
      <c r="G381" s="149" t="s">
        <v>106</v>
      </c>
      <c r="H381" s="11">
        <v>0.14000000000000001</v>
      </c>
      <c r="I381" s="149" t="s">
        <v>106</v>
      </c>
      <c r="J381" s="149">
        <v>0.2</v>
      </c>
      <c r="K381" s="11">
        <v>0.11</v>
      </c>
      <c r="L381" s="149">
        <v>7.0000000000000007E-2</v>
      </c>
      <c r="M381" s="11">
        <v>0.13</v>
      </c>
      <c r="N381" s="11">
        <v>0.11</v>
      </c>
      <c r="O381" s="15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20" t="s">
        <v>268</v>
      </c>
      <c r="C382" s="12"/>
      <c r="D382" s="22">
        <v>0.12833333333333333</v>
      </c>
      <c r="E382" s="22" t="s">
        <v>676</v>
      </c>
      <c r="F382" s="22" t="s">
        <v>676</v>
      </c>
      <c r="G382" s="22" t="s">
        <v>676</v>
      </c>
      <c r="H382" s="22">
        <v>0.15</v>
      </c>
      <c r="I382" s="22" t="s">
        <v>676</v>
      </c>
      <c r="J382" s="22">
        <v>0.19999999999999998</v>
      </c>
      <c r="K382" s="22">
        <v>0.11333333333333333</v>
      </c>
      <c r="L382" s="22">
        <v>7.3333333333333348E-2</v>
      </c>
      <c r="M382" s="22">
        <v>0.13</v>
      </c>
      <c r="N382" s="22">
        <v>0.11333333333333333</v>
      </c>
      <c r="O382" s="15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3" t="s">
        <v>269</v>
      </c>
      <c r="C383" s="28"/>
      <c r="D383" s="11">
        <v>0.125</v>
      </c>
      <c r="E383" s="11" t="s">
        <v>676</v>
      </c>
      <c r="F383" s="11" t="s">
        <v>676</v>
      </c>
      <c r="G383" s="11" t="s">
        <v>676</v>
      </c>
      <c r="H383" s="11">
        <v>0.155</v>
      </c>
      <c r="I383" s="11" t="s">
        <v>676</v>
      </c>
      <c r="J383" s="11">
        <v>0.2</v>
      </c>
      <c r="K383" s="11">
        <v>0.11</v>
      </c>
      <c r="L383" s="11">
        <v>7.0000000000000007E-2</v>
      </c>
      <c r="M383" s="11">
        <v>0.13</v>
      </c>
      <c r="N383" s="11">
        <v>0.11</v>
      </c>
      <c r="O383" s="154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29"/>
      <c r="B384" s="3" t="s">
        <v>270</v>
      </c>
      <c r="C384" s="28"/>
      <c r="D384" s="23">
        <v>9.8319208025017587E-3</v>
      </c>
      <c r="E384" s="23" t="s">
        <v>676</v>
      </c>
      <c r="F384" s="23" t="s">
        <v>676</v>
      </c>
      <c r="G384" s="23" t="s">
        <v>676</v>
      </c>
      <c r="H384" s="23">
        <v>1.2649110640673514E-2</v>
      </c>
      <c r="I384" s="23" t="s">
        <v>676</v>
      </c>
      <c r="J384" s="23">
        <v>3.0404709722440586E-17</v>
      </c>
      <c r="K384" s="23">
        <v>5.1639777949432199E-3</v>
      </c>
      <c r="L384" s="23">
        <v>5.1639777949432199E-3</v>
      </c>
      <c r="M384" s="23">
        <v>8.9442719099991665E-3</v>
      </c>
      <c r="N384" s="23">
        <v>1.0327955589886443E-2</v>
      </c>
      <c r="O384" s="154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29"/>
      <c r="B385" s="3" t="s">
        <v>87</v>
      </c>
      <c r="C385" s="28"/>
      <c r="D385" s="13">
        <v>7.6612369889624096E-2</v>
      </c>
      <c r="E385" s="13" t="s">
        <v>676</v>
      </c>
      <c r="F385" s="13" t="s">
        <v>676</v>
      </c>
      <c r="G385" s="13" t="s">
        <v>676</v>
      </c>
      <c r="H385" s="13">
        <v>8.4327404271156758E-2</v>
      </c>
      <c r="I385" s="13" t="s">
        <v>676</v>
      </c>
      <c r="J385" s="13">
        <v>1.5202354861220294E-16</v>
      </c>
      <c r="K385" s="13">
        <v>4.5564509955381353E-2</v>
      </c>
      <c r="L385" s="13">
        <v>7.0417879021952984E-2</v>
      </c>
      <c r="M385" s="13">
        <v>6.8802091615378203E-2</v>
      </c>
      <c r="N385" s="13">
        <v>9.1129019910762735E-2</v>
      </c>
      <c r="O385" s="154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29"/>
      <c r="B386" s="3" t="s">
        <v>271</v>
      </c>
      <c r="C386" s="28"/>
      <c r="D386" s="13">
        <v>1.0498687664041828E-2</v>
      </c>
      <c r="E386" s="13" t="s">
        <v>676</v>
      </c>
      <c r="F386" s="13" t="s">
        <v>676</v>
      </c>
      <c r="G386" s="13" t="s">
        <v>676</v>
      </c>
      <c r="H386" s="13">
        <v>0.18110236220472431</v>
      </c>
      <c r="I386" s="13" t="s">
        <v>676</v>
      </c>
      <c r="J386" s="13">
        <v>0.57480314960629908</v>
      </c>
      <c r="K386" s="13">
        <v>-0.10761154855643051</v>
      </c>
      <c r="L386" s="13">
        <v>-0.42257217847769013</v>
      </c>
      <c r="M386" s="13">
        <v>2.3622047244094446E-2</v>
      </c>
      <c r="N386" s="13">
        <v>-0.10761154855643051</v>
      </c>
      <c r="O386" s="154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A387" s="29"/>
      <c r="B387" s="45" t="s">
        <v>272</v>
      </c>
      <c r="C387" s="46"/>
      <c r="D387" s="44">
        <v>0.25</v>
      </c>
      <c r="E387" s="44">
        <v>1.07</v>
      </c>
      <c r="F387" s="44">
        <v>1.07</v>
      </c>
      <c r="G387" s="44">
        <v>1.07</v>
      </c>
      <c r="H387" s="44">
        <v>0.62</v>
      </c>
      <c r="I387" s="44">
        <v>1.07</v>
      </c>
      <c r="J387" s="44">
        <v>1.46</v>
      </c>
      <c r="K387" s="44">
        <v>0</v>
      </c>
      <c r="L387" s="44">
        <v>0.67</v>
      </c>
      <c r="M387" s="44">
        <v>0.28000000000000003</v>
      </c>
      <c r="N387" s="44">
        <v>0</v>
      </c>
      <c r="O387" s="154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55"/>
    </row>
    <row r="388" spans="1:65">
      <c r="B388" s="3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BM388" s="55"/>
    </row>
    <row r="389" spans="1:65" ht="15">
      <c r="B389" s="8" t="s">
        <v>505</v>
      </c>
      <c r="BM389" s="27" t="s">
        <v>67</v>
      </c>
    </row>
    <row r="390" spans="1:65" ht="15">
      <c r="A390" s="24" t="s">
        <v>8</v>
      </c>
      <c r="B390" s="18" t="s">
        <v>111</v>
      </c>
      <c r="C390" s="15" t="s">
        <v>112</v>
      </c>
      <c r="D390" s="16" t="s">
        <v>227</v>
      </c>
      <c r="E390" s="17" t="s">
        <v>227</v>
      </c>
      <c r="F390" s="17" t="s">
        <v>227</v>
      </c>
      <c r="G390" s="17" t="s">
        <v>227</v>
      </c>
      <c r="H390" s="17" t="s">
        <v>227</v>
      </c>
      <c r="I390" s="17" t="s">
        <v>227</v>
      </c>
      <c r="J390" s="17" t="s">
        <v>227</v>
      </c>
      <c r="K390" s="17" t="s">
        <v>227</v>
      </c>
      <c r="L390" s="17" t="s">
        <v>227</v>
      </c>
      <c r="M390" s="17" t="s">
        <v>227</v>
      </c>
      <c r="N390" s="17" t="s">
        <v>227</v>
      </c>
      <c r="O390" s="17" t="s">
        <v>227</v>
      </c>
      <c r="P390" s="17" t="s">
        <v>227</v>
      </c>
      <c r="Q390" s="17" t="s">
        <v>227</v>
      </c>
      <c r="R390" s="17" t="s">
        <v>227</v>
      </c>
      <c r="S390" s="17" t="s">
        <v>227</v>
      </c>
      <c r="T390" s="17" t="s">
        <v>227</v>
      </c>
      <c r="U390" s="17" t="s">
        <v>227</v>
      </c>
      <c r="V390" s="17" t="s">
        <v>227</v>
      </c>
      <c r="W390" s="154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 t="s">
        <v>228</v>
      </c>
      <c r="C391" s="9" t="s">
        <v>228</v>
      </c>
      <c r="D391" s="152" t="s">
        <v>230</v>
      </c>
      <c r="E391" s="153" t="s">
        <v>231</v>
      </c>
      <c r="F391" s="153" t="s">
        <v>233</v>
      </c>
      <c r="G391" s="153" t="s">
        <v>235</v>
      </c>
      <c r="H391" s="153" t="s">
        <v>236</v>
      </c>
      <c r="I391" s="153" t="s">
        <v>238</v>
      </c>
      <c r="J391" s="153" t="s">
        <v>239</v>
      </c>
      <c r="K391" s="153" t="s">
        <v>241</v>
      </c>
      <c r="L391" s="153" t="s">
        <v>242</v>
      </c>
      <c r="M391" s="153" t="s">
        <v>243</v>
      </c>
      <c r="N391" s="153" t="s">
        <v>244</v>
      </c>
      <c r="O391" s="153" t="s">
        <v>245</v>
      </c>
      <c r="P391" s="153" t="s">
        <v>247</v>
      </c>
      <c r="Q391" s="153" t="s">
        <v>248</v>
      </c>
      <c r="R391" s="153" t="s">
        <v>249</v>
      </c>
      <c r="S391" s="153" t="s">
        <v>250</v>
      </c>
      <c r="T391" s="153" t="s">
        <v>258</v>
      </c>
      <c r="U391" s="153" t="s">
        <v>259</v>
      </c>
      <c r="V391" s="153" t="s">
        <v>260</v>
      </c>
      <c r="W391" s="154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 t="s">
        <v>3</v>
      </c>
    </row>
    <row r="392" spans="1:65">
      <c r="A392" s="29"/>
      <c r="B392" s="19"/>
      <c r="C392" s="9"/>
      <c r="D392" s="10" t="s">
        <v>275</v>
      </c>
      <c r="E392" s="11" t="s">
        <v>275</v>
      </c>
      <c r="F392" s="11" t="s">
        <v>278</v>
      </c>
      <c r="G392" s="11" t="s">
        <v>278</v>
      </c>
      <c r="H392" s="11" t="s">
        <v>275</v>
      </c>
      <c r="I392" s="11" t="s">
        <v>278</v>
      </c>
      <c r="J392" s="11" t="s">
        <v>275</v>
      </c>
      <c r="K392" s="11" t="s">
        <v>275</v>
      </c>
      <c r="L392" s="11" t="s">
        <v>278</v>
      </c>
      <c r="M392" s="11" t="s">
        <v>275</v>
      </c>
      <c r="N392" s="11" t="s">
        <v>275</v>
      </c>
      <c r="O392" s="11" t="s">
        <v>278</v>
      </c>
      <c r="P392" s="11" t="s">
        <v>275</v>
      </c>
      <c r="Q392" s="11" t="s">
        <v>275</v>
      </c>
      <c r="R392" s="11" t="s">
        <v>275</v>
      </c>
      <c r="S392" s="11" t="s">
        <v>278</v>
      </c>
      <c r="T392" s="11" t="s">
        <v>275</v>
      </c>
      <c r="U392" s="11" t="s">
        <v>278</v>
      </c>
      <c r="V392" s="11" t="s">
        <v>275</v>
      </c>
      <c r="W392" s="154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2</v>
      </c>
    </row>
    <row r="393" spans="1:65">
      <c r="A393" s="29"/>
      <c r="B393" s="19"/>
      <c r="C393" s="9"/>
      <c r="D393" s="25" t="s">
        <v>285</v>
      </c>
      <c r="E393" s="25" t="s">
        <v>286</v>
      </c>
      <c r="F393" s="25" t="s">
        <v>287</v>
      </c>
      <c r="G393" s="25" t="s">
        <v>287</v>
      </c>
      <c r="H393" s="25" t="s">
        <v>117</v>
      </c>
      <c r="I393" s="25" t="s">
        <v>287</v>
      </c>
      <c r="J393" s="25" t="s">
        <v>285</v>
      </c>
      <c r="K393" s="25" t="s">
        <v>117</v>
      </c>
      <c r="L393" s="25" t="s">
        <v>288</v>
      </c>
      <c r="M393" s="25" t="s">
        <v>287</v>
      </c>
      <c r="N393" s="25" t="s">
        <v>288</v>
      </c>
      <c r="O393" s="25" t="s">
        <v>285</v>
      </c>
      <c r="P393" s="25" t="s">
        <v>287</v>
      </c>
      <c r="Q393" s="25" t="s">
        <v>289</v>
      </c>
      <c r="R393" s="25" t="s">
        <v>285</v>
      </c>
      <c r="S393" s="25" t="s">
        <v>288</v>
      </c>
      <c r="T393" s="25" t="s">
        <v>285</v>
      </c>
      <c r="U393" s="25" t="s">
        <v>285</v>
      </c>
      <c r="V393" s="25" t="s">
        <v>285</v>
      </c>
      <c r="W393" s="154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2</v>
      </c>
    </row>
    <row r="394" spans="1:65">
      <c r="A394" s="29"/>
      <c r="B394" s="18">
        <v>1</v>
      </c>
      <c r="C394" s="14">
        <v>1</v>
      </c>
      <c r="D394" s="21">
        <v>0.44</v>
      </c>
      <c r="E394" s="148">
        <v>0.2</v>
      </c>
      <c r="F394" s="21">
        <v>0.41</v>
      </c>
      <c r="G394" s="21">
        <v>0.49</v>
      </c>
      <c r="H394" s="148" t="s">
        <v>291</v>
      </c>
      <c r="I394" s="148">
        <v>0.3</v>
      </c>
      <c r="J394" s="21">
        <v>0.36</v>
      </c>
      <c r="K394" s="148">
        <v>0.24</v>
      </c>
      <c r="L394" s="21">
        <v>0.51</v>
      </c>
      <c r="M394" s="21">
        <v>0.6</v>
      </c>
      <c r="N394" s="21">
        <v>0.48</v>
      </c>
      <c r="O394" s="148">
        <v>0.4</v>
      </c>
      <c r="P394" s="21">
        <v>0.45</v>
      </c>
      <c r="Q394" s="21">
        <v>0.56000000000000005</v>
      </c>
      <c r="R394" s="21">
        <v>0.45</v>
      </c>
      <c r="S394" s="21">
        <v>0.6</v>
      </c>
      <c r="T394" s="21">
        <v>0.52</v>
      </c>
      <c r="U394" s="21">
        <v>0.45</v>
      </c>
      <c r="V394" s="21">
        <v>0.46</v>
      </c>
      <c r="W394" s="154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>
        <v>1</v>
      </c>
      <c r="C395" s="9">
        <v>2</v>
      </c>
      <c r="D395" s="11">
        <v>0.41</v>
      </c>
      <c r="E395" s="149">
        <v>0.4</v>
      </c>
      <c r="F395" s="11">
        <v>0.42</v>
      </c>
      <c r="G395" s="11">
        <v>0.35</v>
      </c>
      <c r="H395" s="149" t="s">
        <v>291</v>
      </c>
      <c r="I395" s="149">
        <v>0.3</v>
      </c>
      <c r="J395" s="11">
        <v>0.36</v>
      </c>
      <c r="K395" s="149">
        <v>0.22</v>
      </c>
      <c r="L395" s="11">
        <v>0.55000000000000004</v>
      </c>
      <c r="M395" s="11">
        <v>0.60499999999999998</v>
      </c>
      <c r="N395" s="11">
        <v>0.55000000000000004</v>
      </c>
      <c r="O395" s="149">
        <v>0.4</v>
      </c>
      <c r="P395" s="11">
        <v>0.45</v>
      </c>
      <c r="Q395" s="11">
        <v>0.49</v>
      </c>
      <c r="R395" s="11">
        <v>0.46</v>
      </c>
      <c r="S395" s="11">
        <v>0.61</v>
      </c>
      <c r="T395" s="11">
        <v>0.49</v>
      </c>
      <c r="U395" s="11">
        <v>0.46</v>
      </c>
      <c r="V395" s="11">
        <v>0.44</v>
      </c>
      <c r="W395" s="154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19</v>
      </c>
    </row>
    <row r="396" spans="1:65">
      <c r="A396" s="29"/>
      <c r="B396" s="19">
        <v>1</v>
      </c>
      <c r="C396" s="9">
        <v>3</v>
      </c>
      <c r="D396" s="11">
        <v>0.44</v>
      </c>
      <c r="E396" s="149">
        <v>0.4</v>
      </c>
      <c r="F396" s="11">
        <v>0.42</v>
      </c>
      <c r="G396" s="11">
        <v>0.45</v>
      </c>
      <c r="H396" s="149" t="s">
        <v>291</v>
      </c>
      <c r="I396" s="149">
        <v>0.3</v>
      </c>
      <c r="J396" s="11">
        <v>0.33</v>
      </c>
      <c r="K396" s="149">
        <v>0.21</v>
      </c>
      <c r="L396" s="11">
        <v>0.51</v>
      </c>
      <c r="M396" s="11">
        <v>0.59199999999999997</v>
      </c>
      <c r="N396" s="11">
        <v>0.54</v>
      </c>
      <c r="O396" s="149">
        <v>0.4</v>
      </c>
      <c r="P396" s="11">
        <v>0.47</v>
      </c>
      <c r="Q396" s="11">
        <v>0.55000000000000004</v>
      </c>
      <c r="R396" s="11">
        <v>0.45</v>
      </c>
      <c r="S396" s="11">
        <v>0.63</v>
      </c>
      <c r="T396" s="11">
        <v>0.51</v>
      </c>
      <c r="U396" s="11">
        <v>0.45</v>
      </c>
      <c r="V396" s="11">
        <v>0.45</v>
      </c>
      <c r="W396" s="154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16</v>
      </c>
    </row>
    <row r="397" spans="1:65">
      <c r="A397" s="29"/>
      <c r="B397" s="19">
        <v>1</v>
      </c>
      <c r="C397" s="9">
        <v>4</v>
      </c>
      <c r="D397" s="11">
        <v>0.44</v>
      </c>
      <c r="E397" s="149">
        <v>0.4</v>
      </c>
      <c r="F397" s="11">
        <v>0.41</v>
      </c>
      <c r="G397" s="11">
        <v>0.31</v>
      </c>
      <c r="H397" s="149" t="s">
        <v>291</v>
      </c>
      <c r="I397" s="149">
        <v>0.3</v>
      </c>
      <c r="J397" s="11">
        <v>0.38</v>
      </c>
      <c r="K397" s="149">
        <v>0.23</v>
      </c>
      <c r="L397" s="11">
        <v>0.55000000000000004</v>
      </c>
      <c r="M397" s="11">
        <v>0.59299999999999997</v>
      </c>
      <c r="N397" s="11">
        <v>0.57999999999999996</v>
      </c>
      <c r="O397" s="149">
        <v>0.5</v>
      </c>
      <c r="P397" s="11">
        <v>0.47</v>
      </c>
      <c r="Q397" s="11">
        <v>0.54</v>
      </c>
      <c r="R397" s="11">
        <v>0.43</v>
      </c>
      <c r="S397" s="11">
        <v>0.67</v>
      </c>
      <c r="T397" s="11">
        <v>0.5</v>
      </c>
      <c r="U397" s="11">
        <v>0.45</v>
      </c>
      <c r="V397" s="11">
        <v>0.4</v>
      </c>
      <c r="W397" s="154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0.48215476190476192</v>
      </c>
    </row>
    <row r="398" spans="1:65">
      <c r="A398" s="29"/>
      <c r="B398" s="19">
        <v>1</v>
      </c>
      <c r="C398" s="9">
        <v>5</v>
      </c>
      <c r="D398" s="11">
        <v>0.4</v>
      </c>
      <c r="E398" s="149">
        <v>0.2</v>
      </c>
      <c r="F398" s="11">
        <v>0.39</v>
      </c>
      <c r="G398" s="11">
        <v>0.56000000000000005</v>
      </c>
      <c r="H398" s="149" t="s">
        <v>291</v>
      </c>
      <c r="I398" s="149">
        <v>0.3</v>
      </c>
      <c r="J398" s="11">
        <v>0.34</v>
      </c>
      <c r="K398" s="149">
        <v>0.24</v>
      </c>
      <c r="L398" s="11">
        <v>0.52</v>
      </c>
      <c r="M398" s="11">
        <v>0.59699999999999998</v>
      </c>
      <c r="N398" s="11">
        <v>0.51</v>
      </c>
      <c r="O398" s="149">
        <v>0.4</v>
      </c>
      <c r="P398" s="11">
        <v>0.48</v>
      </c>
      <c r="Q398" s="11">
        <v>0.53</v>
      </c>
      <c r="R398" s="11">
        <v>0.49</v>
      </c>
      <c r="S398" s="11">
        <v>0.65</v>
      </c>
      <c r="T398" s="11">
        <v>0.5</v>
      </c>
      <c r="U398" s="11">
        <v>0.45</v>
      </c>
      <c r="V398" s="11">
        <v>0.4</v>
      </c>
      <c r="W398" s="154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35</v>
      </c>
    </row>
    <row r="399" spans="1:65">
      <c r="A399" s="29"/>
      <c r="B399" s="19">
        <v>1</v>
      </c>
      <c r="C399" s="9">
        <v>6</v>
      </c>
      <c r="D399" s="11">
        <v>0.43</v>
      </c>
      <c r="E399" s="149">
        <v>0.4</v>
      </c>
      <c r="F399" s="11">
        <v>0.39</v>
      </c>
      <c r="G399" s="11">
        <v>0.46</v>
      </c>
      <c r="H399" s="149" t="s">
        <v>291</v>
      </c>
      <c r="I399" s="149">
        <v>0.3</v>
      </c>
      <c r="J399" s="11">
        <v>0.35</v>
      </c>
      <c r="K399" s="149">
        <v>0.24</v>
      </c>
      <c r="L399" s="11">
        <v>0.5</v>
      </c>
      <c r="M399" s="11">
        <v>0.58199999999999996</v>
      </c>
      <c r="N399" s="11">
        <v>0.53</v>
      </c>
      <c r="O399" s="149">
        <v>0.4</v>
      </c>
      <c r="P399" s="11">
        <v>0.49</v>
      </c>
      <c r="Q399" s="11">
        <v>0.52</v>
      </c>
      <c r="R399" s="11">
        <v>0.48</v>
      </c>
      <c r="S399" s="11">
        <v>0.65</v>
      </c>
      <c r="T399" s="11">
        <v>0.5</v>
      </c>
      <c r="U399" s="150">
        <v>0.42</v>
      </c>
      <c r="V399" s="11">
        <v>0.41</v>
      </c>
      <c r="W399" s="154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20" t="s">
        <v>268</v>
      </c>
      <c r="C400" s="12"/>
      <c r="D400" s="22">
        <v>0.42666666666666669</v>
      </c>
      <c r="E400" s="22">
        <v>0.33333333333333331</v>
      </c>
      <c r="F400" s="22">
        <v>0.40666666666666668</v>
      </c>
      <c r="G400" s="22">
        <v>0.4366666666666667</v>
      </c>
      <c r="H400" s="22" t="s">
        <v>676</v>
      </c>
      <c r="I400" s="22">
        <v>0.3</v>
      </c>
      <c r="J400" s="22">
        <v>0.35333333333333333</v>
      </c>
      <c r="K400" s="22">
        <v>0.22999999999999998</v>
      </c>
      <c r="L400" s="22">
        <v>0.52333333333333332</v>
      </c>
      <c r="M400" s="22">
        <v>0.59483333333333333</v>
      </c>
      <c r="N400" s="22">
        <v>0.53166666666666673</v>
      </c>
      <c r="O400" s="22">
        <v>0.41666666666666669</v>
      </c>
      <c r="P400" s="22">
        <v>0.46833333333333343</v>
      </c>
      <c r="Q400" s="22">
        <v>0.53166666666666662</v>
      </c>
      <c r="R400" s="22">
        <v>0.46</v>
      </c>
      <c r="S400" s="22">
        <v>0.6349999999999999</v>
      </c>
      <c r="T400" s="22">
        <v>0.5033333333333333</v>
      </c>
      <c r="U400" s="22">
        <v>0.44666666666666671</v>
      </c>
      <c r="V400" s="22">
        <v>0.42666666666666669</v>
      </c>
      <c r="W400" s="154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3" t="s">
        <v>269</v>
      </c>
      <c r="C401" s="28"/>
      <c r="D401" s="11">
        <v>0.435</v>
      </c>
      <c r="E401" s="11">
        <v>0.4</v>
      </c>
      <c r="F401" s="11">
        <v>0.41</v>
      </c>
      <c r="G401" s="11">
        <v>0.45500000000000002</v>
      </c>
      <c r="H401" s="11" t="s">
        <v>676</v>
      </c>
      <c r="I401" s="11">
        <v>0.3</v>
      </c>
      <c r="J401" s="11">
        <v>0.35499999999999998</v>
      </c>
      <c r="K401" s="11">
        <v>0.23499999999999999</v>
      </c>
      <c r="L401" s="11">
        <v>0.51500000000000001</v>
      </c>
      <c r="M401" s="11">
        <v>0.59499999999999997</v>
      </c>
      <c r="N401" s="11">
        <v>0.53500000000000003</v>
      </c>
      <c r="O401" s="11">
        <v>0.4</v>
      </c>
      <c r="P401" s="11">
        <v>0.47</v>
      </c>
      <c r="Q401" s="11">
        <v>0.53500000000000003</v>
      </c>
      <c r="R401" s="11">
        <v>0.45500000000000002</v>
      </c>
      <c r="S401" s="11">
        <v>0.64</v>
      </c>
      <c r="T401" s="11">
        <v>0.5</v>
      </c>
      <c r="U401" s="11">
        <v>0.45</v>
      </c>
      <c r="V401" s="11">
        <v>0.42499999999999999</v>
      </c>
      <c r="W401" s="154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29"/>
      <c r="B402" s="3" t="s">
        <v>270</v>
      </c>
      <c r="C402" s="28"/>
      <c r="D402" s="23">
        <v>1.751190071541826E-2</v>
      </c>
      <c r="E402" s="23">
        <v>0.10327955589886467</v>
      </c>
      <c r="F402" s="23">
        <v>1.366260102127945E-2</v>
      </c>
      <c r="G402" s="23">
        <v>9.2014491612281493E-2</v>
      </c>
      <c r="H402" s="23" t="s">
        <v>676</v>
      </c>
      <c r="I402" s="23">
        <v>0</v>
      </c>
      <c r="J402" s="23">
        <v>1.7511900715418256E-2</v>
      </c>
      <c r="K402" s="23">
        <v>1.2649110640673514E-2</v>
      </c>
      <c r="L402" s="23">
        <v>2.1602468994692887E-2</v>
      </c>
      <c r="M402" s="23">
        <v>7.88458411500992E-3</v>
      </c>
      <c r="N402" s="23">
        <v>3.4302575219167825E-2</v>
      </c>
      <c r="O402" s="23">
        <v>4.0824829046386291E-2</v>
      </c>
      <c r="P402" s="23">
        <v>1.6020819787597212E-2</v>
      </c>
      <c r="Q402" s="23">
        <v>2.4832774042918917E-2</v>
      </c>
      <c r="R402" s="23">
        <v>2.1908902300206638E-2</v>
      </c>
      <c r="S402" s="23">
        <v>2.664582518894848E-2</v>
      </c>
      <c r="T402" s="23">
        <v>1.0327955589886455E-2</v>
      </c>
      <c r="U402" s="23">
        <v>1.3662601021279476E-2</v>
      </c>
      <c r="V402" s="23">
        <v>2.6583202716502517E-2</v>
      </c>
      <c r="W402" s="154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29"/>
      <c r="B403" s="3" t="s">
        <v>87</v>
      </c>
      <c r="C403" s="28"/>
      <c r="D403" s="13">
        <v>4.1043517301761541E-2</v>
      </c>
      <c r="E403" s="13">
        <v>0.30983866769659402</v>
      </c>
      <c r="F403" s="13">
        <v>3.3596559888392087E-2</v>
      </c>
      <c r="G403" s="13">
        <v>0.2107202097991179</v>
      </c>
      <c r="H403" s="13" t="s">
        <v>676</v>
      </c>
      <c r="I403" s="13">
        <v>0</v>
      </c>
      <c r="J403" s="13">
        <v>4.9561983156844125E-2</v>
      </c>
      <c r="K403" s="13">
        <v>5.4996133220319633E-2</v>
      </c>
      <c r="L403" s="13">
        <v>4.1278603174572395E-2</v>
      </c>
      <c r="M403" s="13">
        <v>1.3255114791274733E-2</v>
      </c>
      <c r="N403" s="13">
        <v>6.4518950255488067E-2</v>
      </c>
      <c r="O403" s="13">
        <v>9.7979589711327086E-2</v>
      </c>
      <c r="P403" s="13">
        <v>3.4208156130100802E-2</v>
      </c>
      <c r="Q403" s="13">
        <v>4.6707411992950948E-2</v>
      </c>
      <c r="R403" s="13">
        <v>4.7628048478710078E-2</v>
      </c>
      <c r="S403" s="13">
        <v>4.1961929431414934E-2</v>
      </c>
      <c r="T403" s="13">
        <v>2.0519117065999581E-2</v>
      </c>
      <c r="U403" s="13">
        <v>3.058791273420778E-2</v>
      </c>
      <c r="V403" s="13">
        <v>6.2304381366802768E-2</v>
      </c>
      <c r="W403" s="154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271</v>
      </c>
      <c r="C404" s="28"/>
      <c r="D404" s="13">
        <v>-0.11508357818325465</v>
      </c>
      <c r="E404" s="13">
        <v>-0.3086590454556678</v>
      </c>
      <c r="F404" s="13">
        <v>-0.15656403545591469</v>
      </c>
      <c r="G404" s="13">
        <v>-9.4343349546924693E-2</v>
      </c>
      <c r="H404" s="13" t="s">
        <v>676</v>
      </c>
      <c r="I404" s="13">
        <v>-0.37779314091010108</v>
      </c>
      <c r="J404" s="13">
        <v>-0.26717858818300788</v>
      </c>
      <c r="K404" s="13">
        <v>-0.5229747413644108</v>
      </c>
      <c r="L404" s="13">
        <v>8.5405298634601445E-2</v>
      </c>
      <c r="M404" s="13">
        <v>0.23369793338436073</v>
      </c>
      <c r="N404" s="13">
        <v>0.1026888224982101</v>
      </c>
      <c r="O404" s="13">
        <v>-0.13582380681958472</v>
      </c>
      <c r="P404" s="13">
        <v>-2.8665958865213059E-2</v>
      </c>
      <c r="Q404" s="13">
        <v>0.10268882249820988</v>
      </c>
      <c r="R404" s="13">
        <v>-4.5949482728821489E-2</v>
      </c>
      <c r="S404" s="13">
        <v>0.31700451840695276</v>
      </c>
      <c r="T404" s="13">
        <v>4.3924841361941525E-2</v>
      </c>
      <c r="U404" s="13">
        <v>-7.3603120910594733E-2</v>
      </c>
      <c r="V404" s="13">
        <v>-0.11508357818325465</v>
      </c>
      <c r="W404" s="154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272</v>
      </c>
      <c r="C405" s="46"/>
      <c r="D405" s="44">
        <v>0.3</v>
      </c>
      <c r="E405" s="44" t="s">
        <v>273</v>
      </c>
      <c r="F405" s="44">
        <v>0.52</v>
      </c>
      <c r="G405" s="44">
        <v>0.19</v>
      </c>
      <c r="H405" s="44">
        <v>2.29</v>
      </c>
      <c r="I405" s="44" t="s">
        <v>273</v>
      </c>
      <c r="J405" s="44">
        <v>1.1200000000000001</v>
      </c>
      <c r="K405" s="44">
        <v>2.5099999999999998</v>
      </c>
      <c r="L405" s="44">
        <v>0.79</v>
      </c>
      <c r="M405" s="44">
        <v>1.59</v>
      </c>
      <c r="N405" s="44">
        <v>0.88</v>
      </c>
      <c r="O405" s="44" t="s">
        <v>273</v>
      </c>
      <c r="P405" s="44">
        <v>0.17</v>
      </c>
      <c r="Q405" s="44">
        <v>0.88</v>
      </c>
      <c r="R405" s="44">
        <v>7.0000000000000007E-2</v>
      </c>
      <c r="S405" s="44">
        <v>2.04</v>
      </c>
      <c r="T405" s="44">
        <v>0.56000000000000005</v>
      </c>
      <c r="U405" s="44">
        <v>7.0000000000000007E-2</v>
      </c>
      <c r="V405" s="44">
        <v>0.3</v>
      </c>
      <c r="W405" s="154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 t="s">
        <v>305</v>
      </c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BM406" s="55"/>
    </row>
    <row r="407" spans="1:65">
      <c r="BM407" s="55"/>
    </row>
    <row r="408" spans="1:65" ht="15">
      <c r="B408" s="8" t="s">
        <v>506</v>
      </c>
      <c r="BM408" s="27" t="s">
        <v>274</v>
      </c>
    </row>
    <row r="409" spans="1:65" ht="15">
      <c r="A409" s="24" t="s">
        <v>53</v>
      </c>
      <c r="B409" s="18" t="s">
        <v>111</v>
      </c>
      <c r="C409" s="15" t="s">
        <v>112</v>
      </c>
      <c r="D409" s="16" t="s">
        <v>227</v>
      </c>
      <c r="E409" s="17" t="s">
        <v>227</v>
      </c>
      <c r="F409" s="17" t="s">
        <v>227</v>
      </c>
      <c r="G409" s="17" t="s">
        <v>227</v>
      </c>
      <c r="H409" s="17" t="s">
        <v>227</v>
      </c>
      <c r="I409" s="17" t="s">
        <v>227</v>
      </c>
      <c r="J409" s="17" t="s">
        <v>227</v>
      </c>
      <c r="K409" s="17" t="s">
        <v>227</v>
      </c>
      <c r="L409" s="17" t="s">
        <v>227</v>
      </c>
      <c r="M409" s="17" t="s">
        <v>227</v>
      </c>
      <c r="N409" s="17" t="s">
        <v>227</v>
      </c>
      <c r="O409" s="17" t="s">
        <v>227</v>
      </c>
      <c r="P409" s="17" t="s">
        <v>227</v>
      </c>
      <c r="Q409" s="17" t="s">
        <v>227</v>
      </c>
      <c r="R409" s="17" t="s">
        <v>227</v>
      </c>
      <c r="S409" s="17" t="s">
        <v>227</v>
      </c>
      <c r="T409" s="17" t="s">
        <v>227</v>
      </c>
      <c r="U409" s="17" t="s">
        <v>227</v>
      </c>
      <c r="V409" s="17" t="s">
        <v>227</v>
      </c>
      <c r="W409" s="154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</v>
      </c>
    </row>
    <row r="410" spans="1:65">
      <c r="A410" s="29"/>
      <c r="B410" s="19" t="s">
        <v>228</v>
      </c>
      <c r="C410" s="9" t="s">
        <v>228</v>
      </c>
      <c r="D410" s="152" t="s">
        <v>230</v>
      </c>
      <c r="E410" s="153" t="s">
        <v>231</v>
      </c>
      <c r="F410" s="153" t="s">
        <v>232</v>
      </c>
      <c r="G410" s="153" t="s">
        <v>233</v>
      </c>
      <c r="H410" s="153" t="s">
        <v>236</v>
      </c>
      <c r="I410" s="153" t="s">
        <v>238</v>
      </c>
      <c r="J410" s="153" t="s">
        <v>239</v>
      </c>
      <c r="K410" s="153" t="s">
        <v>242</v>
      </c>
      <c r="L410" s="153" t="s">
        <v>244</v>
      </c>
      <c r="M410" s="153" t="s">
        <v>245</v>
      </c>
      <c r="N410" s="153" t="s">
        <v>247</v>
      </c>
      <c r="O410" s="153" t="s">
        <v>248</v>
      </c>
      <c r="P410" s="153" t="s">
        <v>249</v>
      </c>
      <c r="Q410" s="153" t="s">
        <v>252</v>
      </c>
      <c r="R410" s="153" t="s">
        <v>256</v>
      </c>
      <c r="S410" s="153" t="s">
        <v>257</v>
      </c>
      <c r="T410" s="153" t="s">
        <v>258</v>
      </c>
      <c r="U410" s="153" t="s">
        <v>259</v>
      </c>
      <c r="V410" s="153" t="s">
        <v>260</v>
      </c>
      <c r="W410" s="154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 t="s">
        <v>3</v>
      </c>
    </row>
    <row r="411" spans="1:65">
      <c r="A411" s="29"/>
      <c r="B411" s="19"/>
      <c r="C411" s="9"/>
      <c r="D411" s="10" t="s">
        <v>275</v>
      </c>
      <c r="E411" s="11" t="s">
        <v>275</v>
      </c>
      <c r="F411" s="11" t="s">
        <v>277</v>
      </c>
      <c r="G411" s="11" t="s">
        <v>278</v>
      </c>
      <c r="H411" s="11" t="s">
        <v>275</v>
      </c>
      <c r="I411" s="11" t="s">
        <v>278</v>
      </c>
      <c r="J411" s="11" t="s">
        <v>275</v>
      </c>
      <c r="K411" s="11" t="s">
        <v>278</v>
      </c>
      <c r="L411" s="11" t="s">
        <v>275</v>
      </c>
      <c r="M411" s="11" t="s">
        <v>278</v>
      </c>
      <c r="N411" s="11" t="s">
        <v>275</v>
      </c>
      <c r="O411" s="11" t="s">
        <v>275</v>
      </c>
      <c r="P411" s="11" t="s">
        <v>275</v>
      </c>
      <c r="Q411" s="11" t="s">
        <v>275</v>
      </c>
      <c r="R411" s="11" t="s">
        <v>275</v>
      </c>
      <c r="S411" s="11" t="s">
        <v>278</v>
      </c>
      <c r="T411" s="11" t="s">
        <v>275</v>
      </c>
      <c r="U411" s="11" t="s">
        <v>278</v>
      </c>
      <c r="V411" s="11" t="s">
        <v>275</v>
      </c>
      <c r="W411" s="154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3</v>
      </c>
    </row>
    <row r="412" spans="1:65">
      <c r="A412" s="29"/>
      <c r="B412" s="19"/>
      <c r="C412" s="9"/>
      <c r="D412" s="25" t="s">
        <v>285</v>
      </c>
      <c r="E412" s="25" t="s">
        <v>286</v>
      </c>
      <c r="F412" s="25" t="s">
        <v>285</v>
      </c>
      <c r="G412" s="25" t="s">
        <v>287</v>
      </c>
      <c r="H412" s="25" t="s">
        <v>117</v>
      </c>
      <c r="I412" s="25" t="s">
        <v>287</v>
      </c>
      <c r="J412" s="25" t="s">
        <v>285</v>
      </c>
      <c r="K412" s="25" t="s">
        <v>288</v>
      </c>
      <c r="L412" s="25" t="s">
        <v>288</v>
      </c>
      <c r="M412" s="25" t="s">
        <v>285</v>
      </c>
      <c r="N412" s="25" t="s">
        <v>287</v>
      </c>
      <c r="O412" s="25" t="s">
        <v>289</v>
      </c>
      <c r="P412" s="25" t="s">
        <v>285</v>
      </c>
      <c r="Q412" s="25" t="s">
        <v>116</v>
      </c>
      <c r="R412" s="25" t="s">
        <v>285</v>
      </c>
      <c r="S412" s="25" t="s">
        <v>290</v>
      </c>
      <c r="T412" s="25" t="s">
        <v>285</v>
      </c>
      <c r="U412" s="25" t="s">
        <v>285</v>
      </c>
      <c r="V412" s="25" t="s">
        <v>285</v>
      </c>
      <c r="W412" s="154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3</v>
      </c>
    </row>
    <row r="413" spans="1:65">
      <c r="A413" s="29"/>
      <c r="B413" s="18">
        <v>1</v>
      </c>
      <c r="C413" s="14">
        <v>1</v>
      </c>
      <c r="D413" s="202">
        <v>0.05</v>
      </c>
      <c r="E413" s="202">
        <v>0.08</v>
      </c>
      <c r="F413" s="204" t="s">
        <v>105</v>
      </c>
      <c r="G413" s="202">
        <v>0.03</v>
      </c>
      <c r="H413" s="202">
        <v>0.04</v>
      </c>
      <c r="I413" s="204">
        <v>0.45700000000000002</v>
      </c>
      <c r="J413" s="202">
        <v>0.04</v>
      </c>
      <c r="K413" s="204" t="s">
        <v>297</v>
      </c>
      <c r="L413" s="202">
        <v>7.0000000000000007E-2</v>
      </c>
      <c r="M413" s="202">
        <v>0.06</v>
      </c>
      <c r="N413" s="202">
        <v>0.05</v>
      </c>
      <c r="O413" s="204">
        <v>0.1</v>
      </c>
      <c r="P413" s="202">
        <v>0.05</v>
      </c>
      <c r="Q413" s="202">
        <v>5.2999999999999999E-2</v>
      </c>
      <c r="R413" s="202">
        <v>4.9999999999999996E-2</v>
      </c>
      <c r="S413" s="204" t="s">
        <v>104</v>
      </c>
      <c r="T413" s="202">
        <v>0.05</v>
      </c>
      <c r="U413" s="202">
        <v>4.7E-2</v>
      </c>
      <c r="V413" s="202">
        <v>0.04</v>
      </c>
      <c r="W413" s="205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207">
        <v>1</v>
      </c>
    </row>
    <row r="414" spans="1:65">
      <c r="A414" s="29"/>
      <c r="B414" s="19">
        <v>1</v>
      </c>
      <c r="C414" s="9">
        <v>2</v>
      </c>
      <c r="D414" s="23">
        <v>0.05</v>
      </c>
      <c r="E414" s="23">
        <v>0.08</v>
      </c>
      <c r="F414" s="209" t="s">
        <v>105</v>
      </c>
      <c r="G414" s="23">
        <v>0.04</v>
      </c>
      <c r="H414" s="23">
        <v>0.05</v>
      </c>
      <c r="I414" s="209">
        <v>0.44900000000000001</v>
      </c>
      <c r="J414" s="23">
        <v>0.04</v>
      </c>
      <c r="K414" s="209" t="s">
        <v>297</v>
      </c>
      <c r="L414" s="23">
        <v>0.08</v>
      </c>
      <c r="M414" s="23">
        <v>4.9999999999999996E-2</v>
      </c>
      <c r="N414" s="23">
        <v>0.04</v>
      </c>
      <c r="O414" s="209">
        <v>0.2</v>
      </c>
      <c r="P414" s="23">
        <v>0.04</v>
      </c>
      <c r="Q414" s="23">
        <v>5.0999999999999997E-2</v>
      </c>
      <c r="R414" s="23">
        <v>5.2000000000000005E-2</v>
      </c>
      <c r="S414" s="209" t="s">
        <v>104</v>
      </c>
      <c r="T414" s="23">
        <v>0.05</v>
      </c>
      <c r="U414" s="23">
        <v>4.4999999999999998E-2</v>
      </c>
      <c r="V414" s="23">
        <v>0.04</v>
      </c>
      <c r="W414" s="205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207">
        <v>4</v>
      </c>
    </row>
    <row r="415" spans="1:65">
      <c r="A415" s="29"/>
      <c r="B415" s="19">
        <v>1</v>
      </c>
      <c r="C415" s="9">
        <v>3</v>
      </c>
      <c r="D415" s="23">
        <v>0.05</v>
      </c>
      <c r="E415" s="23">
        <v>0.08</v>
      </c>
      <c r="F415" s="209" t="s">
        <v>105</v>
      </c>
      <c r="G415" s="23">
        <v>0.04</v>
      </c>
      <c r="H415" s="23">
        <v>0.04</v>
      </c>
      <c r="I415" s="209">
        <v>0.46800000000000003</v>
      </c>
      <c r="J415" s="23">
        <v>0.04</v>
      </c>
      <c r="K415" s="209" t="s">
        <v>297</v>
      </c>
      <c r="L415" s="23">
        <v>7.0000000000000007E-2</v>
      </c>
      <c r="M415" s="23">
        <v>0.06</v>
      </c>
      <c r="N415" s="23">
        <v>0.03</v>
      </c>
      <c r="O415" s="209">
        <v>0.1</v>
      </c>
      <c r="P415" s="23">
        <v>0.04</v>
      </c>
      <c r="Q415" s="23">
        <v>5.2999999999999999E-2</v>
      </c>
      <c r="R415" s="23">
        <v>5.5E-2</v>
      </c>
      <c r="S415" s="209" t="s">
        <v>104</v>
      </c>
      <c r="T415" s="23">
        <v>0.04</v>
      </c>
      <c r="U415" s="23">
        <v>4.8000000000000001E-2</v>
      </c>
      <c r="V415" s="23">
        <v>0.03</v>
      </c>
      <c r="W415" s="205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207">
        <v>16</v>
      </c>
    </row>
    <row r="416" spans="1:65">
      <c r="A416" s="29"/>
      <c r="B416" s="19">
        <v>1</v>
      </c>
      <c r="C416" s="9">
        <v>4</v>
      </c>
      <c r="D416" s="23">
        <v>0.05</v>
      </c>
      <c r="E416" s="23">
        <v>0.06</v>
      </c>
      <c r="F416" s="209" t="s">
        <v>105</v>
      </c>
      <c r="G416" s="23">
        <v>0.04</v>
      </c>
      <c r="H416" s="23">
        <v>0.05</v>
      </c>
      <c r="I416" s="209">
        <v>0.45700000000000002</v>
      </c>
      <c r="J416" s="23">
        <v>0.04</v>
      </c>
      <c r="K416" s="209" t="s">
        <v>297</v>
      </c>
      <c r="L416" s="23">
        <v>0.06</v>
      </c>
      <c r="M416" s="210">
        <v>9.9999999999999992E-2</v>
      </c>
      <c r="N416" s="23">
        <v>0.04</v>
      </c>
      <c r="O416" s="209">
        <v>0.1</v>
      </c>
      <c r="P416" s="23">
        <v>0.04</v>
      </c>
      <c r="Q416" s="23">
        <v>4.3999999999999997E-2</v>
      </c>
      <c r="R416" s="23">
        <v>5.8999999999999997E-2</v>
      </c>
      <c r="S416" s="209" t="s">
        <v>104</v>
      </c>
      <c r="T416" s="23">
        <v>0.05</v>
      </c>
      <c r="U416" s="23">
        <v>4.5999999999999999E-2</v>
      </c>
      <c r="V416" s="23">
        <v>0.03</v>
      </c>
      <c r="W416" s="205"/>
      <c r="X416" s="206"/>
      <c r="Y416" s="206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207">
        <v>4.86309523809524E-2</v>
      </c>
    </row>
    <row r="417" spans="1:65">
      <c r="A417" s="29"/>
      <c r="B417" s="19">
        <v>1</v>
      </c>
      <c r="C417" s="9">
        <v>5</v>
      </c>
      <c r="D417" s="23">
        <v>0.05</v>
      </c>
      <c r="E417" s="23">
        <v>0.05</v>
      </c>
      <c r="F417" s="209" t="s">
        <v>105</v>
      </c>
      <c r="G417" s="23">
        <v>0.02</v>
      </c>
      <c r="H417" s="23">
        <v>0.04</v>
      </c>
      <c r="I417" s="209">
        <v>0.47299999999999998</v>
      </c>
      <c r="J417" s="23">
        <v>0.03</v>
      </c>
      <c r="K417" s="209" t="s">
        <v>297</v>
      </c>
      <c r="L417" s="23">
        <v>7.0000000000000007E-2</v>
      </c>
      <c r="M417" s="23">
        <v>0.09</v>
      </c>
      <c r="N417" s="23">
        <v>0.05</v>
      </c>
      <c r="O417" s="209">
        <v>0.2</v>
      </c>
      <c r="P417" s="23">
        <v>0.04</v>
      </c>
      <c r="Q417" s="23">
        <v>5.8000000000000003E-2</v>
      </c>
      <c r="R417" s="23">
        <v>5.6000000000000001E-2</v>
      </c>
      <c r="S417" s="209" t="s">
        <v>104</v>
      </c>
      <c r="T417" s="23">
        <v>0.03</v>
      </c>
      <c r="U417" s="23">
        <v>4.4999999999999998E-2</v>
      </c>
      <c r="V417" s="23">
        <v>0.03</v>
      </c>
      <c r="W417" s="205"/>
      <c r="X417" s="206"/>
      <c r="Y417" s="206"/>
      <c r="Z417" s="206"/>
      <c r="AA417" s="206"/>
      <c r="AB417" s="206"/>
      <c r="AC417" s="206"/>
      <c r="AD417" s="206"/>
      <c r="AE417" s="206"/>
      <c r="AF417" s="206"/>
      <c r="AG417" s="206"/>
      <c r="AH417" s="206"/>
      <c r="AI417" s="206"/>
      <c r="AJ417" s="206"/>
      <c r="AK417" s="206"/>
      <c r="AL417" s="206"/>
      <c r="AM417" s="206"/>
      <c r="AN417" s="206"/>
      <c r="AO417" s="206"/>
      <c r="AP417" s="206"/>
      <c r="AQ417" s="206"/>
      <c r="AR417" s="206"/>
      <c r="AS417" s="206"/>
      <c r="AT417" s="206"/>
      <c r="AU417" s="206"/>
      <c r="AV417" s="206"/>
      <c r="AW417" s="206"/>
      <c r="AX417" s="206"/>
      <c r="AY417" s="206"/>
      <c r="AZ417" s="206"/>
      <c r="BA417" s="206"/>
      <c r="BB417" s="206"/>
      <c r="BC417" s="206"/>
      <c r="BD417" s="206"/>
      <c r="BE417" s="206"/>
      <c r="BF417" s="206"/>
      <c r="BG417" s="206"/>
      <c r="BH417" s="206"/>
      <c r="BI417" s="206"/>
      <c r="BJ417" s="206"/>
      <c r="BK417" s="206"/>
      <c r="BL417" s="206"/>
      <c r="BM417" s="207">
        <v>10</v>
      </c>
    </row>
    <row r="418" spans="1:65">
      <c r="A418" s="29"/>
      <c r="B418" s="19">
        <v>1</v>
      </c>
      <c r="C418" s="9">
        <v>6</v>
      </c>
      <c r="D418" s="23">
        <v>0.04</v>
      </c>
      <c r="E418" s="23">
        <v>0.06</v>
      </c>
      <c r="F418" s="209" t="s">
        <v>105</v>
      </c>
      <c r="G418" s="23">
        <v>0.02</v>
      </c>
      <c r="H418" s="23">
        <v>0.05</v>
      </c>
      <c r="I418" s="210">
        <v>0.41099999999999998</v>
      </c>
      <c r="J418" s="23">
        <v>0.03</v>
      </c>
      <c r="K418" s="209" t="s">
        <v>297</v>
      </c>
      <c r="L418" s="23">
        <v>7.0000000000000007E-2</v>
      </c>
      <c r="M418" s="23">
        <v>0.08</v>
      </c>
      <c r="N418" s="23">
        <v>0.04</v>
      </c>
      <c r="O418" s="209">
        <v>0.2</v>
      </c>
      <c r="P418" s="23">
        <v>0.04</v>
      </c>
      <c r="Q418" s="23">
        <v>4.8000000000000001E-2</v>
      </c>
      <c r="R418" s="23">
        <v>5.6000000000000001E-2</v>
      </c>
      <c r="S418" s="209" t="s">
        <v>104</v>
      </c>
      <c r="T418" s="23">
        <v>0.04</v>
      </c>
      <c r="U418" s="23">
        <v>4.1000000000000002E-2</v>
      </c>
      <c r="V418" s="23">
        <v>0.04</v>
      </c>
      <c r="W418" s="205"/>
      <c r="X418" s="206"/>
      <c r="Y418" s="206"/>
      <c r="Z418" s="206"/>
      <c r="AA418" s="206"/>
      <c r="AB418" s="206"/>
      <c r="AC418" s="206"/>
      <c r="AD418" s="206"/>
      <c r="AE418" s="206"/>
      <c r="AF418" s="206"/>
      <c r="AG418" s="206"/>
      <c r="AH418" s="206"/>
      <c r="AI418" s="206"/>
      <c r="AJ418" s="206"/>
      <c r="AK418" s="206"/>
      <c r="AL418" s="206"/>
      <c r="AM418" s="206"/>
      <c r="AN418" s="206"/>
      <c r="AO418" s="206"/>
      <c r="AP418" s="206"/>
      <c r="AQ418" s="206"/>
      <c r="AR418" s="206"/>
      <c r="AS418" s="206"/>
      <c r="AT418" s="206"/>
      <c r="AU418" s="206"/>
      <c r="AV418" s="206"/>
      <c r="AW418" s="206"/>
      <c r="AX418" s="206"/>
      <c r="AY418" s="206"/>
      <c r="AZ418" s="206"/>
      <c r="BA418" s="206"/>
      <c r="BB418" s="206"/>
      <c r="BC418" s="206"/>
      <c r="BD418" s="206"/>
      <c r="BE418" s="206"/>
      <c r="BF418" s="206"/>
      <c r="BG418" s="206"/>
      <c r="BH418" s="206"/>
      <c r="BI418" s="206"/>
      <c r="BJ418" s="206"/>
      <c r="BK418" s="206"/>
      <c r="BL418" s="206"/>
      <c r="BM418" s="56"/>
    </row>
    <row r="419" spans="1:65">
      <c r="A419" s="29"/>
      <c r="B419" s="20" t="s">
        <v>268</v>
      </c>
      <c r="C419" s="12"/>
      <c r="D419" s="211">
        <v>4.8333333333333332E-2</v>
      </c>
      <c r="E419" s="211">
        <v>6.8333333333333329E-2</v>
      </c>
      <c r="F419" s="211" t="s">
        <v>676</v>
      </c>
      <c r="G419" s="211">
        <v>3.1666666666666669E-2</v>
      </c>
      <c r="H419" s="211">
        <v>4.5000000000000005E-2</v>
      </c>
      <c r="I419" s="211">
        <v>0.45250000000000007</v>
      </c>
      <c r="J419" s="211">
        <v>3.6666666666666667E-2</v>
      </c>
      <c r="K419" s="211" t="s">
        <v>676</v>
      </c>
      <c r="L419" s="211">
        <v>7.0000000000000007E-2</v>
      </c>
      <c r="M419" s="211">
        <v>7.3333333333333334E-2</v>
      </c>
      <c r="N419" s="211">
        <v>4.1666666666666664E-2</v>
      </c>
      <c r="O419" s="211">
        <v>0.15</v>
      </c>
      <c r="P419" s="211">
        <v>4.1666666666666664E-2</v>
      </c>
      <c r="Q419" s="211">
        <v>5.1166666666666666E-2</v>
      </c>
      <c r="R419" s="211">
        <v>5.4666666666666669E-2</v>
      </c>
      <c r="S419" s="211" t="s">
        <v>676</v>
      </c>
      <c r="T419" s="211">
        <v>4.3333333333333335E-2</v>
      </c>
      <c r="U419" s="211">
        <v>4.533333333333333E-2</v>
      </c>
      <c r="V419" s="211">
        <v>3.5000000000000003E-2</v>
      </c>
      <c r="W419" s="205"/>
      <c r="X419" s="206"/>
      <c r="Y419" s="206"/>
      <c r="Z419" s="206"/>
      <c r="AA419" s="206"/>
      <c r="AB419" s="206"/>
      <c r="AC419" s="206"/>
      <c r="AD419" s="206"/>
      <c r="AE419" s="206"/>
      <c r="AF419" s="206"/>
      <c r="AG419" s="206"/>
      <c r="AH419" s="206"/>
      <c r="AI419" s="206"/>
      <c r="AJ419" s="206"/>
      <c r="AK419" s="206"/>
      <c r="AL419" s="206"/>
      <c r="AM419" s="206"/>
      <c r="AN419" s="206"/>
      <c r="AO419" s="206"/>
      <c r="AP419" s="206"/>
      <c r="AQ419" s="206"/>
      <c r="AR419" s="206"/>
      <c r="AS419" s="206"/>
      <c r="AT419" s="206"/>
      <c r="AU419" s="206"/>
      <c r="AV419" s="206"/>
      <c r="AW419" s="206"/>
      <c r="AX419" s="206"/>
      <c r="AY419" s="206"/>
      <c r="AZ419" s="206"/>
      <c r="BA419" s="206"/>
      <c r="BB419" s="206"/>
      <c r="BC419" s="206"/>
      <c r="BD419" s="206"/>
      <c r="BE419" s="206"/>
      <c r="BF419" s="206"/>
      <c r="BG419" s="206"/>
      <c r="BH419" s="206"/>
      <c r="BI419" s="206"/>
      <c r="BJ419" s="206"/>
      <c r="BK419" s="206"/>
      <c r="BL419" s="206"/>
      <c r="BM419" s="56"/>
    </row>
    <row r="420" spans="1:65">
      <c r="A420" s="29"/>
      <c r="B420" s="3" t="s">
        <v>269</v>
      </c>
      <c r="C420" s="28"/>
      <c r="D420" s="23">
        <v>0.05</v>
      </c>
      <c r="E420" s="23">
        <v>7.0000000000000007E-2</v>
      </c>
      <c r="F420" s="23" t="s">
        <v>676</v>
      </c>
      <c r="G420" s="23">
        <v>3.5000000000000003E-2</v>
      </c>
      <c r="H420" s="23">
        <v>4.4999999999999998E-2</v>
      </c>
      <c r="I420" s="23">
        <v>0.45700000000000002</v>
      </c>
      <c r="J420" s="23">
        <v>0.04</v>
      </c>
      <c r="K420" s="23" t="s">
        <v>676</v>
      </c>
      <c r="L420" s="23">
        <v>7.0000000000000007E-2</v>
      </c>
      <c r="M420" s="23">
        <v>7.0000000000000007E-2</v>
      </c>
      <c r="N420" s="23">
        <v>0.04</v>
      </c>
      <c r="O420" s="23">
        <v>0.15000000000000002</v>
      </c>
      <c r="P420" s="23">
        <v>0.04</v>
      </c>
      <c r="Q420" s="23">
        <v>5.1999999999999998E-2</v>
      </c>
      <c r="R420" s="23">
        <v>5.5500000000000001E-2</v>
      </c>
      <c r="S420" s="23" t="s">
        <v>676</v>
      </c>
      <c r="T420" s="23">
        <v>4.4999999999999998E-2</v>
      </c>
      <c r="U420" s="23">
        <v>4.5499999999999999E-2</v>
      </c>
      <c r="V420" s="23">
        <v>3.5000000000000003E-2</v>
      </c>
      <c r="W420" s="205"/>
      <c r="X420" s="206"/>
      <c r="Y420" s="206"/>
      <c r="Z420" s="206"/>
      <c r="AA420" s="206"/>
      <c r="AB420" s="206"/>
      <c r="AC420" s="206"/>
      <c r="AD420" s="206"/>
      <c r="AE420" s="206"/>
      <c r="AF420" s="206"/>
      <c r="AG420" s="206"/>
      <c r="AH420" s="206"/>
      <c r="AI420" s="206"/>
      <c r="AJ420" s="206"/>
      <c r="AK420" s="206"/>
      <c r="AL420" s="206"/>
      <c r="AM420" s="206"/>
      <c r="AN420" s="206"/>
      <c r="AO420" s="206"/>
      <c r="AP420" s="206"/>
      <c r="AQ420" s="206"/>
      <c r="AR420" s="206"/>
      <c r="AS420" s="206"/>
      <c r="AT420" s="206"/>
      <c r="AU420" s="206"/>
      <c r="AV420" s="206"/>
      <c r="AW420" s="206"/>
      <c r="AX420" s="206"/>
      <c r="AY420" s="206"/>
      <c r="AZ420" s="206"/>
      <c r="BA420" s="206"/>
      <c r="BB420" s="206"/>
      <c r="BC420" s="206"/>
      <c r="BD420" s="206"/>
      <c r="BE420" s="206"/>
      <c r="BF420" s="206"/>
      <c r="BG420" s="206"/>
      <c r="BH420" s="206"/>
      <c r="BI420" s="206"/>
      <c r="BJ420" s="206"/>
      <c r="BK420" s="206"/>
      <c r="BL420" s="206"/>
      <c r="BM420" s="56"/>
    </row>
    <row r="421" spans="1:65">
      <c r="A421" s="29"/>
      <c r="B421" s="3" t="s">
        <v>270</v>
      </c>
      <c r="C421" s="28"/>
      <c r="D421" s="23">
        <v>4.0824829046386315E-3</v>
      </c>
      <c r="E421" s="23">
        <v>1.3291601358251307E-2</v>
      </c>
      <c r="F421" s="23" t="s">
        <v>676</v>
      </c>
      <c r="G421" s="23">
        <v>9.831920802501757E-3</v>
      </c>
      <c r="H421" s="23">
        <v>5.4772255750516622E-3</v>
      </c>
      <c r="I421" s="23">
        <v>2.2070342090688137E-2</v>
      </c>
      <c r="J421" s="23">
        <v>5.1639777949432242E-3</v>
      </c>
      <c r="K421" s="23" t="s">
        <v>676</v>
      </c>
      <c r="L421" s="23">
        <v>6.3245553203367597E-3</v>
      </c>
      <c r="M421" s="23">
        <v>1.9663841605003514E-2</v>
      </c>
      <c r="N421" s="23">
        <v>7.527726527090833E-3</v>
      </c>
      <c r="O421" s="23">
        <v>5.4772255750516689E-2</v>
      </c>
      <c r="P421" s="23">
        <v>4.0824829046386306E-3</v>
      </c>
      <c r="Q421" s="23">
        <v>4.7923550230201725E-3</v>
      </c>
      <c r="R421" s="23">
        <v>3.2041639575194438E-3</v>
      </c>
      <c r="S421" s="23" t="s">
        <v>676</v>
      </c>
      <c r="T421" s="23">
        <v>8.1649658092772578E-3</v>
      </c>
      <c r="U421" s="23">
        <v>2.4221202832779929E-3</v>
      </c>
      <c r="V421" s="23">
        <v>5.4772255750516622E-3</v>
      </c>
      <c r="W421" s="205"/>
      <c r="X421" s="206"/>
      <c r="Y421" s="206"/>
      <c r="Z421" s="206"/>
      <c r="AA421" s="206"/>
      <c r="AB421" s="206"/>
      <c r="AC421" s="206"/>
      <c r="AD421" s="206"/>
      <c r="AE421" s="206"/>
      <c r="AF421" s="206"/>
      <c r="AG421" s="206"/>
      <c r="AH421" s="206"/>
      <c r="AI421" s="206"/>
      <c r="AJ421" s="206"/>
      <c r="AK421" s="206"/>
      <c r="AL421" s="206"/>
      <c r="AM421" s="206"/>
      <c r="AN421" s="206"/>
      <c r="AO421" s="206"/>
      <c r="AP421" s="206"/>
      <c r="AQ421" s="206"/>
      <c r="AR421" s="206"/>
      <c r="AS421" s="206"/>
      <c r="AT421" s="206"/>
      <c r="AU421" s="206"/>
      <c r="AV421" s="206"/>
      <c r="AW421" s="206"/>
      <c r="AX421" s="206"/>
      <c r="AY421" s="206"/>
      <c r="AZ421" s="206"/>
      <c r="BA421" s="206"/>
      <c r="BB421" s="206"/>
      <c r="BC421" s="206"/>
      <c r="BD421" s="206"/>
      <c r="BE421" s="206"/>
      <c r="BF421" s="206"/>
      <c r="BG421" s="206"/>
      <c r="BH421" s="206"/>
      <c r="BI421" s="206"/>
      <c r="BJ421" s="206"/>
      <c r="BK421" s="206"/>
      <c r="BL421" s="206"/>
      <c r="BM421" s="56"/>
    </row>
    <row r="422" spans="1:65">
      <c r="A422" s="29"/>
      <c r="B422" s="3" t="s">
        <v>87</v>
      </c>
      <c r="C422" s="28"/>
      <c r="D422" s="13">
        <v>8.4465163544247546E-2</v>
      </c>
      <c r="E422" s="13">
        <v>0.19451123938904352</v>
      </c>
      <c r="F422" s="13" t="s">
        <v>676</v>
      </c>
      <c r="G422" s="13">
        <v>0.31048170955268706</v>
      </c>
      <c r="H422" s="13">
        <v>0.12171612389003693</v>
      </c>
      <c r="I422" s="13">
        <v>4.8774236664504166E-2</v>
      </c>
      <c r="J422" s="13">
        <v>0.14083575804390611</v>
      </c>
      <c r="K422" s="13" t="s">
        <v>676</v>
      </c>
      <c r="L422" s="13">
        <v>9.0350790290525132E-2</v>
      </c>
      <c r="M422" s="13">
        <v>0.2681432946136843</v>
      </c>
      <c r="N422" s="13">
        <v>0.18066543665018001</v>
      </c>
      <c r="O422" s="13">
        <v>0.36514837167011127</v>
      </c>
      <c r="P422" s="13">
        <v>9.7979589711327142E-2</v>
      </c>
      <c r="Q422" s="13">
        <v>9.3661661687690662E-2</v>
      </c>
      <c r="R422" s="13">
        <v>5.8612755320477626E-2</v>
      </c>
      <c r="S422" s="13" t="s">
        <v>676</v>
      </c>
      <c r="T422" s="13">
        <v>0.18842228790639826</v>
      </c>
      <c r="U422" s="13">
        <v>5.3429123895838086E-2</v>
      </c>
      <c r="V422" s="13">
        <v>0.15649215928719032</v>
      </c>
      <c r="W422" s="154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A423" s="29"/>
      <c r="B423" s="3" t="s">
        <v>271</v>
      </c>
      <c r="C423" s="28"/>
      <c r="D423" s="13">
        <v>-6.1199510403920909E-3</v>
      </c>
      <c r="E423" s="13">
        <v>0.40514075887392842</v>
      </c>
      <c r="F423" s="13" t="s">
        <v>676</v>
      </c>
      <c r="G423" s="13">
        <v>-0.34883720930232576</v>
      </c>
      <c r="H423" s="13">
        <v>-7.4663402692778713E-2</v>
      </c>
      <c r="I423" s="13">
        <v>8.3047735618115031</v>
      </c>
      <c r="J423" s="13">
        <v>-0.24602203182374571</v>
      </c>
      <c r="K423" s="13" t="s">
        <v>676</v>
      </c>
      <c r="L423" s="13">
        <v>0.43941248470012195</v>
      </c>
      <c r="M423" s="13">
        <v>0.50795593635250857</v>
      </c>
      <c r="N423" s="13">
        <v>-0.14320685434516567</v>
      </c>
      <c r="O423" s="13">
        <v>2.0844553243574038</v>
      </c>
      <c r="P423" s="13">
        <v>-0.14320685434516567</v>
      </c>
      <c r="Q423" s="13">
        <v>5.2141982864136738E-2</v>
      </c>
      <c r="R423" s="13">
        <v>0.12411260709914274</v>
      </c>
      <c r="S423" s="13" t="s">
        <v>676</v>
      </c>
      <c r="T423" s="13">
        <v>-0.10893512851897214</v>
      </c>
      <c r="U423" s="13">
        <v>-6.7809057527540184E-2</v>
      </c>
      <c r="V423" s="13">
        <v>-0.28029375764993902</v>
      </c>
      <c r="W423" s="154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55"/>
    </row>
    <row r="424" spans="1:65">
      <c r="A424" s="29"/>
      <c r="B424" s="45" t="s">
        <v>272</v>
      </c>
      <c r="C424" s="46"/>
      <c r="D424" s="44">
        <v>0</v>
      </c>
      <c r="E424" s="44">
        <v>1.01</v>
      </c>
      <c r="F424" s="44">
        <v>123.99</v>
      </c>
      <c r="G424" s="44">
        <v>0.84</v>
      </c>
      <c r="H424" s="44">
        <v>0.17</v>
      </c>
      <c r="I424" s="44">
        <v>20.440000000000001</v>
      </c>
      <c r="J424" s="44">
        <v>0.59</v>
      </c>
      <c r="K424" s="44">
        <v>1.18</v>
      </c>
      <c r="L424" s="44">
        <v>1.1000000000000001</v>
      </c>
      <c r="M424" s="44">
        <v>1.26</v>
      </c>
      <c r="N424" s="44">
        <v>0.34</v>
      </c>
      <c r="O424" s="44">
        <v>5.14</v>
      </c>
      <c r="P424" s="44">
        <v>0.34</v>
      </c>
      <c r="Q424" s="44">
        <v>0.14000000000000001</v>
      </c>
      <c r="R424" s="44">
        <v>0.32</v>
      </c>
      <c r="S424" s="44">
        <v>48.13</v>
      </c>
      <c r="T424" s="44">
        <v>0.25</v>
      </c>
      <c r="U424" s="44">
        <v>0.15</v>
      </c>
      <c r="V424" s="44">
        <v>0.67</v>
      </c>
      <c r="W424" s="154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55"/>
    </row>
    <row r="425" spans="1:65">
      <c r="B425" s="3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BM425" s="55"/>
    </row>
    <row r="426" spans="1:65" ht="15">
      <c r="B426" s="8" t="s">
        <v>507</v>
      </c>
      <c r="BM426" s="27" t="s">
        <v>67</v>
      </c>
    </row>
    <row r="427" spans="1:65" ht="15">
      <c r="A427" s="24" t="s">
        <v>11</v>
      </c>
      <c r="B427" s="18" t="s">
        <v>111</v>
      </c>
      <c r="C427" s="15" t="s">
        <v>112</v>
      </c>
      <c r="D427" s="16" t="s">
        <v>227</v>
      </c>
      <c r="E427" s="17" t="s">
        <v>227</v>
      </c>
      <c r="F427" s="17" t="s">
        <v>227</v>
      </c>
      <c r="G427" s="17" t="s">
        <v>227</v>
      </c>
      <c r="H427" s="17" t="s">
        <v>227</v>
      </c>
      <c r="I427" s="17" t="s">
        <v>227</v>
      </c>
      <c r="J427" s="17" t="s">
        <v>227</v>
      </c>
      <c r="K427" s="17" t="s">
        <v>227</v>
      </c>
      <c r="L427" s="15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</v>
      </c>
    </row>
    <row r="428" spans="1:65">
      <c r="A428" s="29"/>
      <c r="B428" s="19" t="s">
        <v>228</v>
      </c>
      <c r="C428" s="9" t="s">
        <v>228</v>
      </c>
      <c r="D428" s="152" t="s">
        <v>231</v>
      </c>
      <c r="E428" s="153" t="s">
        <v>236</v>
      </c>
      <c r="F428" s="153" t="s">
        <v>237</v>
      </c>
      <c r="G428" s="153" t="s">
        <v>239</v>
      </c>
      <c r="H428" s="153" t="s">
        <v>241</v>
      </c>
      <c r="I428" s="153" t="s">
        <v>243</v>
      </c>
      <c r="J428" s="153" t="s">
        <v>245</v>
      </c>
      <c r="K428" s="153" t="s">
        <v>248</v>
      </c>
      <c r="L428" s="15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 t="s">
        <v>3</v>
      </c>
    </row>
    <row r="429" spans="1:65">
      <c r="A429" s="29"/>
      <c r="B429" s="19"/>
      <c r="C429" s="9"/>
      <c r="D429" s="10" t="s">
        <v>275</v>
      </c>
      <c r="E429" s="11" t="s">
        <v>275</v>
      </c>
      <c r="F429" s="11" t="s">
        <v>275</v>
      </c>
      <c r="G429" s="11" t="s">
        <v>275</v>
      </c>
      <c r="H429" s="11" t="s">
        <v>275</v>
      </c>
      <c r="I429" s="11" t="s">
        <v>275</v>
      </c>
      <c r="J429" s="11" t="s">
        <v>278</v>
      </c>
      <c r="K429" s="11" t="s">
        <v>275</v>
      </c>
      <c r="L429" s="154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2</v>
      </c>
    </row>
    <row r="430" spans="1:65">
      <c r="A430" s="29"/>
      <c r="B430" s="19"/>
      <c r="C430" s="9"/>
      <c r="D430" s="25" t="s">
        <v>286</v>
      </c>
      <c r="E430" s="25" t="s">
        <v>117</v>
      </c>
      <c r="F430" s="25" t="s">
        <v>265</v>
      </c>
      <c r="G430" s="25" t="s">
        <v>285</v>
      </c>
      <c r="H430" s="25" t="s">
        <v>117</v>
      </c>
      <c r="I430" s="25" t="s">
        <v>287</v>
      </c>
      <c r="J430" s="25" t="s">
        <v>285</v>
      </c>
      <c r="K430" s="25" t="s">
        <v>289</v>
      </c>
      <c r="L430" s="15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2</v>
      </c>
    </row>
    <row r="431" spans="1:65">
      <c r="A431" s="29"/>
      <c r="B431" s="18">
        <v>1</v>
      </c>
      <c r="C431" s="14">
        <v>1</v>
      </c>
      <c r="D431" s="21">
        <v>0.44</v>
      </c>
      <c r="E431" s="21">
        <v>0.35</v>
      </c>
      <c r="F431" s="21">
        <v>0.36</v>
      </c>
      <c r="G431" s="21">
        <v>0.434</v>
      </c>
      <c r="H431" s="21">
        <v>0.49</v>
      </c>
      <c r="I431" s="21">
        <v>0.40086000000000005</v>
      </c>
      <c r="J431" s="148">
        <v>0.5</v>
      </c>
      <c r="K431" s="21">
        <v>0.4</v>
      </c>
      <c r="L431" s="15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</v>
      </c>
    </row>
    <row r="432" spans="1:65">
      <c r="A432" s="29"/>
      <c r="B432" s="19">
        <v>1</v>
      </c>
      <c r="C432" s="9">
        <v>2</v>
      </c>
      <c r="D432" s="11">
        <v>0.43</v>
      </c>
      <c r="E432" s="11">
        <v>0.35</v>
      </c>
      <c r="F432" s="11">
        <v>0.36499999999999999</v>
      </c>
      <c r="G432" s="11">
        <v>0.439</v>
      </c>
      <c r="H432" s="11">
        <v>0.49</v>
      </c>
      <c r="I432" s="11">
        <v>0.40275</v>
      </c>
      <c r="J432" s="149">
        <v>0.5</v>
      </c>
      <c r="K432" s="11">
        <v>0.39</v>
      </c>
      <c r="L432" s="15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20</v>
      </c>
    </row>
    <row r="433" spans="1:65">
      <c r="A433" s="29"/>
      <c r="B433" s="19">
        <v>1</v>
      </c>
      <c r="C433" s="9">
        <v>3</v>
      </c>
      <c r="D433" s="11">
        <v>0.43</v>
      </c>
      <c r="E433" s="11">
        <v>0.35</v>
      </c>
      <c r="F433" s="11">
        <v>0.36</v>
      </c>
      <c r="G433" s="11">
        <v>0.439</v>
      </c>
      <c r="H433" s="11">
        <v>0.49</v>
      </c>
      <c r="I433" s="11">
        <v>0.39200000000000002</v>
      </c>
      <c r="J433" s="149">
        <v>0.5</v>
      </c>
      <c r="K433" s="11">
        <v>0.4</v>
      </c>
      <c r="L433" s="154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16</v>
      </c>
    </row>
    <row r="434" spans="1:65">
      <c r="A434" s="29"/>
      <c r="B434" s="19">
        <v>1</v>
      </c>
      <c r="C434" s="9">
        <v>4</v>
      </c>
      <c r="D434" s="11">
        <v>0.42</v>
      </c>
      <c r="E434" s="150">
        <v>0.4</v>
      </c>
      <c r="F434" s="11">
        <v>0.36499999999999999</v>
      </c>
      <c r="G434" s="11">
        <v>0.42099999999999999</v>
      </c>
      <c r="H434" s="11">
        <v>0.49</v>
      </c>
      <c r="I434" s="11">
        <v>0.39500000000000002</v>
      </c>
      <c r="J434" s="149">
        <v>0.6</v>
      </c>
      <c r="K434" s="11">
        <v>0.4</v>
      </c>
      <c r="L434" s="154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7">
        <v>0.40703833333333328</v>
      </c>
    </row>
    <row r="435" spans="1:65">
      <c r="A435" s="29"/>
      <c r="B435" s="19">
        <v>1</v>
      </c>
      <c r="C435" s="9">
        <v>5</v>
      </c>
      <c r="D435" s="11">
        <v>0.4</v>
      </c>
      <c r="E435" s="11">
        <v>0.35</v>
      </c>
      <c r="F435" s="11">
        <v>0.35</v>
      </c>
      <c r="G435" s="11">
        <v>0.43</v>
      </c>
      <c r="H435" s="11">
        <v>0.5</v>
      </c>
      <c r="I435" s="11">
        <v>0.39700000000000002</v>
      </c>
      <c r="J435" s="149">
        <v>0.6</v>
      </c>
      <c r="K435" s="11">
        <v>0.39</v>
      </c>
      <c r="L435" s="15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7">
        <v>36</v>
      </c>
    </row>
    <row r="436" spans="1:65">
      <c r="A436" s="29"/>
      <c r="B436" s="19">
        <v>1</v>
      </c>
      <c r="C436" s="9">
        <v>6</v>
      </c>
      <c r="D436" s="11">
        <v>0.42</v>
      </c>
      <c r="E436" s="11">
        <v>0.35</v>
      </c>
      <c r="F436" s="11">
        <v>0.36</v>
      </c>
      <c r="G436" s="11">
        <v>0.435</v>
      </c>
      <c r="H436" s="11">
        <v>0.48</v>
      </c>
      <c r="I436" s="11">
        <v>0.4</v>
      </c>
      <c r="J436" s="149">
        <v>0.5</v>
      </c>
      <c r="K436" s="11">
        <v>0.39</v>
      </c>
      <c r="L436" s="15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20" t="s">
        <v>268</v>
      </c>
      <c r="C437" s="12"/>
      <c r="D437" s="22">
        <v>0.42333333333333334</v>
      </c>
      <c r="E437" s="22">
        <v>0.35833333333333334</v>
      </c>
      <c r="F437" s="22">
        <v>0.35999999999999993</v>
      </c>
      <c r="G437" s="22">
        <v>0.43300000000000005</v>
      </c>
      <c r="H437" s="22">
        <v>0.49</v>
      </c>
      <c r="I437" s="22">
        <v>0.39793499999999998</v>
      </c>
      <c r="J437" s="22">
        <v>0.53333333333333333</v>
      </c>
      <c r="K437" s="22">
        <v>0.39500000000000002</v>
      </c>
      <c r="L437" s="15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3" t="s">
        <v>269</v>
      </c>
      <c r="C438" s="28"/>
      <c r="D438" s="11">
        <v>0.42499999999999999</v>
      </c>
      <c r="E438" s="11">
        <v>0.35</v>
      </c>
      <c r="F438" s="11">
        <v>0.36</v>
      </c>
      <c r="G438" s="11">
        <v>0.4345</v>
      </c>
      <c r="H438" s="11">
        <v>0.49</v>
      </c>
      <c r="I438" s="11">
        <v>0.39850000000000002</v>
      </c>
      <c r="J438" s="11">
        <v>0.5</v>
      </c>
      <c r="K438" s="11">
        <v>0.39500000000000002</v>
      </c>
      <c r="L438" s="15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29"/>
      <c r="B439" s="3" t="s">
        <v>270</v>
      </c>
      <c r="C439" s="28"/>
      <c r="D439" s="23">
        <v>1.3662601021279459E-2</v>
      </c>
      <c r="E439" s="23">
        <v>2.041241452319317E-2</v>
      </c>
      <c r="F439" s="23">
        <v>5.4772255750516665E-3</v>
      </c>
      <c r="G439" s="23">
        <v>6.782329983125274E-3</v>
      </c>
      <c r="H439" s="23">
        <v>6.324555320336764E-3</v>
      </c>
      <c r="I439" s="23">
        <v>4.0178787935924607E-3</v>
      </c>
      <c r="J439" s="23">
        <v>5.1639777949432218E-2</v>
      </c>
      <c r="K439" s="23">
        <v>5.4772255750516656E-3</v>
      </c>
      <c r="L439" s="154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29"/>
      <c r="B440" s="3" t="s">
        <v>87</v>
      </c>
      <c r="C440" s="28"/>
      <c r="D440" s="13">
        <v>3.2273860680187699E-2</v>
      </c>
      <c r="E440" s="13">
        <v>5.6964877739143729E-2</v>
      </c>
      <c r="F440" s="13">
        <v>1.5214515486254632E-2</v>
      </c>
      <c r="G440" s="13">
        <v>1.566357963770271E-2</v>
      </c>
      <c r="H440" s="13">
        <v>1.2907255755789314E-2</v>
      </c>
      <c r="I440" s="13">
        <v>1.009682182666129E-2</v>
      </c>
      <c r="J440" s="13">
        <v>9.6824583655185412E-2</v>
      </c>
      <c r="K440" s="13">
        <v>1.3866393860890293E-2</v>
      </c>
      <c r="L440" s="154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A441" s="29"/>
      <c r="B441" s="3" t="s">
        <v>271</v>
      </c>
      <c r="C441" s="28"/>
      <c r="D441" s="13">
        <v>4.0033084517019368E-2</v>
      </c>
      <c r="E441" s="13">
        <v>-0.11965703475921585</v>
      </c>
      <c r="F441" s="13">
        <v>-0.11556241631623565</v>
      </c>
      <c r="G441" s="13">
        <v>6.3781871486305874E-2</v>
      </c>
      <c r="H441" s="13">
        <v>0.20381782223623501</v>
      </c>
      <c r="I441" s="13">
        <v>-2.2364805935558785E-2</v>
      </c>
      <c r="J441" s="13">
        <v>0.31027790175372516</v>
      </c>
      <c r="K441" s="13">
        <v>-2.9575429013647181E-2</v>
      </c>
      <c r="L441" s="154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55"/>
    </row>
    <row r="442" spans="1:65">
      <c r="A442" s="29"/>
      <c r="B442" s="45" t="s">
        <v>272</v>
      </c>
      <c r="C442" s="46"/>
      <c r="D442" s="44">
        <v>0.49</v>
      </c>
      <c r="E442" s="44">
        <v>0.76</v>
      </c>
      <c r="F442" s="44">
        <v>0.73</v>
      </c>
      <c r="G442" s="44">
        <v>0.67</v>
      </c>
      <c r="H442" s="44">
        <v>1.77</v>
      </c>
      <c r="I442" s="44">
        <v>0</v>
      </c>
      <c r="J442" s="44" t="s">
        <v>273</v>
      </c>
      <c r="K442" s="44">
        <v>0.06</v>
      </c>
      <c r="L442" s="154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55"/>
    </row>
    <row r="443" spans="1:65">
      <c r="B443" s="30" t="s">
        <v>302</v>
      </c>
      <c r="C443" s="20"/>
      <c r="D443" s="20"/>
      <c r="E443" s="20"/>
      <c r="F443" s="20"/>
      <c r="G443" s="20"/>
      <c r="H443" s="20"/>
      <c r="I443" s="20"/>
      <c r="J443" s="20"/>
      <c r="K443" s="20"/>
      <c r="BM443" s="55"/>
    </row>
    <row r="444" spans="1:65">
      <c r="BM444" s="55"/>
    </row>
    <row r="445" spans="1:65" ht="15">
      <c r="B445" s="8" t="s">
        <v>508</v>
      </c>
      <c r="BM445" s="27" t="s">
        <v>67</v>
      </c>
    </row>
    <row r="446" spans="1:65" ht="15">
      <c r="A446" s="24" t="s">
        <v>14</v>
      </c>
      <c r="B446" s="18" t="s">
        <v>111</v>
      </c>
      <c r="C446" s="15" t="s">
        <v>112</v>
      </c>
      <c r="D446" s="16" t="s">
        <v>227</v>
      </c>
      <c r="E446" s="17" t="s">
        <v>227</v>
      </c>
      <c r="F446" s="17" t="s">
        <v>227</v>
      </c>
      <c r="G446" s="17" t="s">
        <v>227</v>
      </c>
      <c r="H446" s="17" t="s">
        <v>227</v>
      </c>
      <c r="I446" s="17" t="s">
        <v>227</v>
      </c>
      <c r="J446" s="17" t="s">
        <v>227</v>
      </c>
      <c r="K446" s="17" t="s">
        <v>227</v>
      </c>
      <c r="L446" s="17" t="s">
        <v>227</v>
      </c>
      <c r="M446" s="17" t="s">
        <v>227</v>
      </c>
      <c r="N446" s="17" t="s">
        <v>227</v>
      </c>
      <c r="O446" s="17" t="s">
        <v>227</v>
      </c>
      <c r="P446" s="17" t="s">
        <v>227</v>
      </c>
      <c r="Q446" s="17" t="s">
        <v>227</v>
      </c>
      <c r="R446" s="17" t="s">
        <v>227</v>
      </c>
      <c r="S446" s="17" t="s">
        <v>227</v>
      </c>
      <c r="T446" s="17" t="s">
        <v>227</v>
      </c>
      <c r="U446" s="17" t="s">
        <v>227</v>
      </c>
      <c r="V446" s="17" t="s">
        <v>227</v>
      </c>
      <c r="W446" s="17" t="s">
        <v>227</v>
      </c>
      <c r="X446" s="17" t="s">
        <v>227</v>
      </c>
      <c r="Y446" s="154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</v>
      </c>
    </row>
    <row r="447" spans="1:65">
      <c r="A447" s="29"/>
      <c r="B447" s="19" t="s">
        <v>228</v>
      </c>
      <c r="C447" s="9" t="s">
        <v>228</v>
      </c>
      <c r="D447" s="152" t="s">
        <v>230</v>
      </c>
      <c r="E447" s="153" t="s">
        <v>231</v>
      </c>
      <c r="F447" s="153" t="s">
        <v>232</v>
      </c>
      <c r="G447" s="153" t="s">
        <v>233</v>
      </c>
      <c r="H447" s="153" t="s">
        <v>235</v>
      </c>
      <c r="I447" s="153" t="s">
        <v>236</v>
      </c>
      <c r="J447" s="153" t="s">
        <v>237</v>
      </c>
      <c r="K447" s="153" t="s">
        <v>238</v>
      </c>
      <c r="L447" s="153" t="s">
        <v>239</v>
      </c>
      <c r="M447" s="153" t="s">
        <v>241</v>
      </c>
      <c r="N447" s="153" t="s">
        <v>242</v>
      </c>
      <c r="O447" s="153" t="s">
        <v>243</v>
      </c>
      <c r="P447" s="153" t="s">
        <v>244</v>
      </c>
      <c r="Q447" s="153" t="s">
        <v>245</v>
      </c>
      <c r="R447" s="153" t="s">
        <v>247</v>
      </c>
      <c r="S447" s="153" t="s">
        <v>248</v>
      </c>
      <c r="T447" s="153" t="s">
        <v>249</v>
      </c>
      <c r="U447" s="153" t="s">
        <v>250</v>
      </c>
      <c r="V447" s="153" t="s">
        <v>258</v>
      </c>
      <c r="W447" s="153" t="s">
        <v>259</v>
      </c>
      <c r="X447" s="153" t="s">
        <v>260</v>
      </c>
      <c r="Y447" s="154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 t="s">
        <v>3</v>
      </c>
    </row>
    <row r="448" spans="1:65">
      <c r="A448" s="29"/>
      <c r="B448" s="19"/>
      <c r="C448" s="9"/>
      <c r="D448" s="10" t="s">
        <v>275</v>
      </c>
      <c r="E448" s="11" t="s">
        <v>275</v>
      </c>
      <c r="F448" s="11" t="s">
        <v>277</v>
      </c>
      <c r="G448" s="11" t="s">
        <v>278</v>
      </c>
      <c r="H448" s="11" t="s">
        <v>278</v>
      </c>
      <c r="I448" s="11" t="s">
        <v>275</v>
      </c>
      <c r="J448" s="11" t="s">
        <v>275</v>
      </c>
      <c r="K448" s="11" t="s">
        <v>278</v>
      </c>
      <c r="L448" s="11" t="s">
        <v>275</v>
      </c>
      <c r="M448" s="11" t="s">
        <v>275</v>
      </c>
      <c r="N448" s="11" t="s">
        <v>278</v>
      </c>
      <c r="O448" s="11" t="s">
        <v>275</v>
      </c>
      <c r="P448" s="11" t="s">
        <v>275</v>
      </c>
      <c r="Q448" s="11" t="s">
        <v>278</v>
      </c>
      <c r="R448" s="11" t="s">
        <v>275</v>
      </c>
      <c r="S448" s="11" t="s">
        <v>275</v>
      </c>
      <c r="T448" s="11" t="s">
        <v>275</v>
      </c>
      <c r="U448" s="11" t="s">
        <v>278</v>
      </c>
      <c r="V448" s="11" t="s">
        <v>275</v>
      </c>
      <c r="W448" s="11" t="s">
        <v>278</v>
      </c>
      <c r="X448" s="11" t="s">
        <v>275</v>
      </c>
      <c r="Y448" s="154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3</v>
      </c>
    </row>
    <row r="449" spans="1:65">
      <c r="A449" s="29"/>
      <c r="B449" s="19"/>
      <c r="C449" s="9"/>
      <c r="D449" s="25" t="s">
        <v>285</v>
      </c>
      <c r="E449" s="25" t="s">
        <v>286</v>
      </c>
      <c r="F449" s="25" t="s">
        <v>285</v>
      </c>
      <c r="G449" s="25" t="s">
        <v>287</v>
      </c>
      <c r="H449" s="25" t="s">
        <v>287</v>
      </c>
      <c r="I449" s="25" t="s">
        <v>117</v>
      </c>
      <c r="J449" s="25" t="s">
        <v>265</v>
      </c>
      <c r="K449" s="25" t="s">
        <v>287</v>
      </c>
      <c r="L449" s="25" t="s">
        <v>285</v>
      </c>
      <c r="M449" s="25" t="s">
        <v>117</v>
      </c>
      <c r="N449" s="25" t="s">
        <v>288</v>
      </c>
      <c r="O449" s="25" t="s">
        <v>287</v>
      </c>
      <c r="P449" s="25" t="s">
        <v>288</v>
      </c>
      <c r="Q449" s="25" t="s">
        <v>285</v>
      </c>
      <c r="R449" s="25" t="s">
        <v>287</v>
      </c>
      <c r="S449" s="25" t="s">
        <v>289</v>
      </c>
      <c r="T449" s="25" t="s">
        <v>285</v>
      </c>
      <c r="U449" s="25" t="s">
        <v>288</v>
      </c>
      <c r="V449" s="25" t="s">
        <v>285</v>
      </c>
      <c r="W449" s="25" t="s">
        <v>285</v>
      </c>
      <c r="X449" s="25" t="s">
        <v>285</v>
      </c>
      <c r="Y449" s="154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3</v>
      </c>
    </row>
    <row r="450" spans="1:65">
      <c r="A450" s="29"/>
      <c r="B450" s="18">
        <v>1</v>
      </c>
      <c r="C450" s="14">
        <v>1</v>
      </c>
      <c r="D450" s="202">
        <v>2.7E-2</v>
      </c>
      <c r="E450" s="202">
        <v>0.02</v>
      </c>
      <c r="F450" s="204" t="s">
        <v>105</v>
      </c>
      <c r="G450" s="204" t="s">
        <v>296</v>
      </c>
      <c r="H450" s="204">
        <v>0.04</v>
      </c>
      <c r="I450" s="204" t="s">
        <v>106</v>
      </c>
      <c r="J450" s="204" t="s">
        <v>291</v>
      </c>
      <c r="K450" s="202">
        <v>0.02</v>
      </c>
      <c r="L450" s="202">
        <v>0.02</v>
      </c>
      <c r="M450" s="202">
        <v>0.03</v>
      </c>
      <c r="N450" s="204" t="s">
        <v>297</v>
      </c>
      <c r="O450" s="204">
        <v>4.7E-2</v>
      </c>
      <c r="P450" s="202">
        <v>0.02</v>
      </c>
      <c r="Q450" s="204">
        <v>0.04</v>
      </c>
      <c r="R450" s="202">
        <v>0.03</v>
      </c>
      <c r="S450" s="202">
        <v>0.02</v>
      </c>
      <c r="T450" s="202">
        <v>2.7E-2</v>
      </c>
      <c r="U450" s="204" t="s">
        <v>297</v>
      </c>
      <c r="V450" s="202">
        <v>2.9000000000000001E-2</v>
      </c>
      <c r="W450" s="202">
        <v>2.3E-2</v>
      </c>
      <c r="X450" s="202">
        <v>2.4E-2</v>
      </c>
      <c r="Y450" s="205"/>
      <c r="Z450" s="206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07">
        <v>1</v>
      </c>
    </row>
    <row r="451" spans="1:65">
      <c r="A451" s="29"/>
      <c r="B451" s="19">
        <v>1</v>
      </c>
      <c r="C451" s="9">
        <v>2</v>
      </c>
      <c r="D451" s="23">
        <v>2.5000000000000001E-2</v>
      </c>
      <c r="E451" s="23">
        <v>0.02</v>
      </c>
      <c r="F451" s="209" t="s">
        <v>105</v>
      </c>
      <c r="G451" s="209" t="s">
        <v>296</v>
      </c>
      <c r="H451" s="209">
        <v>0.05</v>
      </c>
      <c r="I451" s="209" t="s">
        <v>106</v>
      </c>
      <c r="J451" s="209" t="s">
        <v>291</v>
      </c>
      <c r="K451" s="23">
        <v>0.03</v>
      </c>
      <c r="L451" s="23">
        <v>0.02</v>
      </c>
      <c r="M451" s="23">
        <v>3.1E-2</v>
      </c>
      <c r="N451" s="209" t="s">
        <v>297</v>
      </c>
      <c r="O451" s="209">
        <v>3.3799999999999997E-2</v>
      </c>
      <c r="P451" s="23">
        <v>0.03</v>
      </c>
      <c r="Q451" s="209">
        <v>0.03</v>
      </c>
      <c r="R451" s="23">
        <v>0.02</v>
      </c>
      <c r="S451" s="23">
        <v>0.02</v>
      </c>
      <c r="T451" s="23">
        <v>2.7E-2</v>
      </c>
      <c r="U451" s="209" t="s">
        <v>297</v>
      </c>
      <c r="V451" s="210">
        <v>0.02</v>
      </c>
      <c r="W451" s="23">
        <v>2.5999999999999999E-2</v>
      </c>
      <c r="X451" s="23">
        <v>2.1999999999999999E-2</v>
      </c>
      <c r="Y451" s="205"/>
      <c r="Z451" s="206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07">
        <v>21</v>
      </c>
    </row>
    <row r="452" spans="1:65">
      <c r="A452" s="29"/>
      <c r="B452" s="19">
        <v>1</v>
      </c>
      <c r="C452" s="9">
        <v>3</v>
      </c>
      <c r="D452" s="23">
        <v>2.4E-2</v>
      </c>
      <c r="E452" s="23">
        <v>0.02</v>
      </c>
      <c r="F452" s="209" t="s">
        <v>105</v>
      </c>
      <c r="G452" s="209" t="s">
        <v>296</v>
      </c>
      <c r="H452" s="209">
        <v>0.04</v>
      </c>
      <c r="I452" s="209" t="s">
        <v>106</v>
      </c>
      <c r="J452" s="209" t="s">
        <v>291</v>
      </c>
      <c r="K452" s="23">
        <v>0.02</v>
      </c>
      <c r="L452" s="23">
        <v>0.02</v>
      </c>
      <c r="M452" s="210">
        <v>2.4E-2</v>
      </c>
      <c r="N452" s="209" t="s">
        <v>297</v>
      </c>
      <c r="O452" s="209">
        <v>3.7999999999999999E-2</v>
      </c>
      <c r="P452" s="23">
        <v>0.03</v>
      </c>
      <c r="Q452" s="209">
        <v>0.05</v>
      </c>
      <c r="R452" s="23">
        <v>0.03</v>
      </c>
      <c r="S452" s="23">
        <v>0.02</v>
      </c>
      <c r="T452" s="23">
        <v>2.4E-2</v>
      </c>
      <c r="U452" s="209" t="s">
        <v>297</v>
      </c>
      <c r="V452" s="23">
        <v>2.9000000000000001E-2</v>
      </c>
      <c r="W452" s="23">
        <v>2.5999999999999999E-2</v>
      </c>
      <c r="X452" s="23">
        <v>2.1999999999999999E-2</v>
      </c>
      <c r="Y452" s="205"/>
      <c r="Z452" s="206"/>
      <c r="AA452" s="206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207">
        <v>16</v>
      </c>
    </row>
    <row r="453" spans="1:65">
      <c r="A453" s="29"/>
      <c r="B453" s="19">
        <v>1</v>
      </c>
      <c r="C453" s="9">
        <v>4</v>
      </c>
      <c r="D453" s="23">
        <v>2.5999999999999999E-2</v>
      </c>
      <c r="E453" s="23">
        <v>0.02</v>
      </c>
      <c r="F453" s="209" t="s">
        <v>105</v>
      </c>
      <c r="G453" s="209" t="s">
        <v>296</v>
      </c>
      <c r="H453" s="209">
        <v>0.04</v>
      </c>
      <c r="I453" s="209" t="s">
        <v>106</v>
      </c>
      <c r="J453" s="209" t="s">
        <v>291</v>
      </c>
      <c r="K453" s="23">
        <v>0.02</v>
      </c>
      <c r="L453" s="23">
        <v>0.02</v>
      </c>
      <c r="M453" s="23">
        <v>3.2000000000000001E-2</v>
      </c>
      <c r="N453" s="209" t="s">
        <v>297</v>
      </c>
      <c r="O453" s="209">
        <v>3.9E-2</v>
      </c>
      <c r="P453" s="23">
        <v>0.03</v>
      </c>
      <c r="Q453" s="209">
        <v>0.04</v>
      </c>
      <c r="R453" s="23">
        <v>0.03</v>
      </c>
      <c r="S453" s="23">
        <v>0.02</v>
      </c>
      <c r="T453" s="23">
        <v>2.5999999999999999E-2</v>
      </c>
      <c r="U453" s="209" t="s">
        <v>297</v>
      </c>
      <c r="V453" s="23">
        <v>2.5999999999999999E-2</v>
      </c>
      <c r="W453" s="23">
        <v>2.7E-2</v>
      </c>
      <c r="X453" s="23">
        <v>2.1999999999999999E-2</v>
      </c>
      <c r="Y453" s="205"/>
      <c r="Z453" s="206"/>
      <c r="AA453" s="206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207">
        <v>2.4947222222222221E-2</v>
      </c>
    </row>
    <row r="454" spans="1:65">
      <c r="A454" s="29"/>
      <c r="B454" s="19">
        <v>1</v>
      </c>
      <c r="C454" s="9">
        <v>5</v>
      </c>
      <c r="D454" s="23">
        <v>2.4E-2</v>
      </c>
      <c r="E454" s="210">
        <v>1.4999999999999999E-2</v>
      </c>
      <c r="F454" s="209" t="s">
        <v>105</v>
      </c>
      <c r="G454" s="209" t="s">
        <v>296</v>
      </c>
      <c r="H454" s="209">
        <v>0.05</v>
      </c>
      <c r="I454" s="209" t="s">
        <v>106</v>
      </c>
      <c r="J454" s="209" t="s">
        <v>291</v>
      </c>
      <c r="K454" s="23">
        <v>0.03</v>
      </c>
      <c r="L454" s="23">
        <v>0.02</v>
      </c>
      <c r="M454" s="23">
        <v>3.1E-2</v>
      </c>
      <c r="N454" s="209" t="s">
        <v>297</v>
      </c>
      <c r="O454" s="209">
        <v>4.1000000000000002E-2</v>
      </c>
      <c r="P454" s="23">
        <v>0.02</v>
      </c>
      <c r="Q454" s="209">
        <v>0.03</v>
      </c>
      <c r="R454" s="23">
        <v>0.03</v>
      </c>
      <c r="S454" s="23">
        <v>0.03</v>
      </c>
      <c r="T454" s="23">
        <v>2.5000000000000001E-2</v>
      </c>
      <c r="U454" s="209" t="s">
        <v>297</v>
      </c>
      <c r="V454" s="23">
        <v>2.7E-2</v>
      </c>
      <c r="W454" s="23">
        <v>2.5000000000000001E-2</v>
      </c>
      <c r="X454" s="210">
        <v>1.9E-2</v>
      </c>
      <c r="Y454" s="205"/>
      <c r="Z454" s="206"/>
      <c r="AA454" s="206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207">
        <v>37</v>
      </c>
    </row>
    <row r="455" spans="1:65">
      <c r="A455" s="29"/>
      <c r="B455" s="19">
        <v>1</v>
      </c>
      <c r="C455" s="9">
        <v>6</v>
      </c>
      <c r="D455" s="23">
        <v>2.7E-2</v>
      </c>
      <c r="E455" s="23">
        <v>0.02</v>
      </c>
      <c r="F455" s="209" t="s">
        <v>105</v>
      </c>
      <c r="G455" s="209" t="s">
        <v>296</v>
      </c>
      <c r="H455" s="209">
        <v>0.05</v>
      </c>
      <c r="I455" s="209" t="s">
        <v>106</v>
      </c>
      <c r="J455" s="209" t="s">
        <v>291</v>
      </c>
      <c r="K455" s="23">
        <v>0.03</v>
      </c>
      <c r="L455" s="23">
        <v>0.02</v>
      </c>
      <c r="M455" s="23">
        <v>0.03</v>
      </c>
      <c r="N455" s="209" t="s">
        <v>297</v>
      </c>
      <c r="O455" s="209">
        <v>0.04</v>
      </c>
      <c r="P455" s="23">
        <v>0.03</v>
      </c>
      <c r="Q455" s="209">
        <v>0.04</v>
      </c>
      <c r="R455" s="23">
        <v>0.03</v>
      </c>
      <c r="S455" s="23">
        <v>0.02</v>
      </c>
      <c r="T455" s="23">
        <v>2.5000000000000001E-2</v>
      </c>
      <c r="U455" s="209" t="s">
        <v>297</v>
      </c>
      <c r="V455" s="23">
        <v>2.9000000000000001E-2</v>
      </c>
      <c r="W455" s="23">
        <v>2.5000000000000001E-2</v>
      </c>
      <c r="X455" s="23">
        <v>2.1999999999999999E-2</v>
      </c>
      <c r="Y455" s="205"/>
      <c r="Z455" s="206"/>
      <c r="AA455" s="206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29"/>
      <c r="B456" s="20" t="s">
        <v>268</v>
      </c>
      <c r="C456" s="12"/>
      <c r="D456" s="211">
        <v>2.5499999999999998E-2</v>
      </c>
      <c r="E456" s="211">
        <v>1.9166666666666669E-2</v>
      </c>
      <c r="F456" s="211" t="s">
        <v>676</v>
      </c>
      <c r="G456" s="211" t="s">
        <v>676</v>
      </c>
      <c r="H456" s="211">
        <v>4.5000000000000005E-2</v>
      </c>
      <c r="I456" s="211" t="s">
        <v>676</v>
      </c>
      <c r="J456" s="211" t="s">
        <v>676</v>
      </c>
      <c r="K456" s="211">
        <v>2.5000000000000005E-2</v>
      </c>
      <c r="L456" s="211">
        <v>0.02</v>
      </c>
      <c r="M456" s="211">
        <v>2.9666666666666664E-2</v>
      </c>
      <c r="N456" s="211" t="s">
        <v>676</v>
      </c>
      <c r="O456" s="211">
        <v>3.9800000000000002E-2</v>
      </c>
      <c r="P456" s="211">
        <v>2.6666666666666668E-2</v>
      </c>
      <c r="Q456" s="211">
        <v>3.8333333333333337E-2</v>
      </c>
      <c r="R456" s="211">
        <v>2.8333333333333335E-2</v>
      </c>
      <c r="S456" s="211">
        <v>2.1666666666666667E-2</v>
      </c>
      <c r="T456" s="211">
        <v>2.5666666666666667E-2</v>
      </c>
      <c r="U456" s="211" t="s">
        <v>676</v>
      </c>
      <c r="V456" s="211">
        <v>2.6666666666666668E-2</v>
      </c>
      <c r="W456" s="211">
        <v>2.5333333333333333E-2</v>
      </c>
      <c r="X456" s="211">
        <v>2.1833333333333333E-2</v>
      </c>
      <c r="Y456" s="205"/>
      <c r="Z456" s="206"/>
      <c r="AA456" s="206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56"/>
    </row>
    <row r="457" spans="1:65">
      <c r="A457" s="29"/>
      <c r="B457" s="3" t="s">
        <v>269</v>
      </c>
      <c r="C457" s="28"/>
      <c r="D457" s="23">
        <v>2.5500000000000002E-2</v>
      </c>
      <c r="E457" s="23">
        <v>0.02</v>
      </c>
      <c r="F457" s="23" t="s">
        <v>676</v>
      </c>
      <c r="G457" s="23" t="s">
        <v>676</v>
      </c>
      <c r="H457" s="23">
        <v>4.4999999999999998E-2</v>
      </c>
      <c r="I457" s="23" t="s">
        <v>676</v>
      </c>
      <c r="J457" s="23" t="s">
        <v>676</v>
      </c>
      <c r="K457" s="23">
        <v>2.5000000000000001E-2</v>
      </c>
      <c r="L457" s="23">
        <v>0.02</v>
      </c>
      <c r="M457" s="23">
        <v>3.0499999999999999E-2</v>
      </c>
      <c r="N457" s="23" t="s">
        <v>676</v>
      </c>
      <c r="O457" s="23">
        <v>3.95E-2</v>
      </c>
      <c r="P457" s="23">
        <v>0.03</v>
      </c>
      <c r="Q457" s="23">
        <v>0.04</v>
      </c>
      <c r="R457" s="23">
        <v>0.03</v>
      </c>
      <c r="S457" s="23">
        <v>0.02</v>
      </c>
      <c r="T457" s="23">
        <v>2.5500000000000002E-2</v>
      </c>
      <c r="U457" s="23" t="s">
        <v>676</v>
      </c>
      <c r="V457" s="23">
        <v>2.8000000000000001E-2</v>
      </c>
      <c r="W457" s="23">
        <v>2.5500000000000002E-2</v>
      </c>
      <c r="X457" s="23">
        <v>2.1999999999999999E-2</v>
      </c>
      <c r="Y457" s="205"/>
      <c r="Z457" s="206"/>
      <c r="AA457" s="206"/>
      <c r="AB457" s="206"/>
      <c r="AC457" s="206"/>
      <c r="AD457" s="206"/>
      <c r="AE457" s="206"/>
      <c r="AF457" s="206"/>
      <c r="AG457" s="206"/>
      <c r="AH457" s="206"/>
      <c r="AI457" s="206"/>
      <c r="AJ457" s="206"/>
      <c r="AK457" s="206"/>
      <c r="AL457" s="206"/>
      <c r="AM457" s="206"/>
      <c r="AN457" s="206"/>
      <c r="AO457" s="206"/>
      <c r="AP457" s="206"/>
      <c r="AQ457" s="206"/>
      <c r="AR457" s="206"/>
      <c r="AS457" s="206"/>
      <c r="AT457" s="206"/>
      <c r="AU457" s="206"/>
      <c r="AV457" s="206"/>
      <c r="AW457" s="206"/>
      <c r="AX457" s="206"/>
      <c r="AY457" s="206"/>
      <c r="AZ457" s="206"/>
      <c r="BA457" s="206"/>
      <c r="BB457" s="206"/>
      <c r="BC457" s="206"/>
      <c r="BD457" s="206"/>
      <c r="BE457" s="206"/>
      <c r="BF457" s="206"/>
      <c r="BG457" s="206"/>
      <c r="BH457" s="206"/>
      <c r="BI457" s="206"/>
      <c r="BJ457" s="206"/>
      <c r="BK457" s="206"/>
      <c r="BL457" s="206"/>
      <c r="BM457" s="56"/>
    </row>
    <row r="458" spans="1:65">
      <c r="A458" s="29"/>
      <c r="B458" s="3" t="s">
        <v>270</v>
      </c>
      <c r="C458" s="28"/>
      <c r="D458" s="23">
        <v>1.3784048752090215E-3</v>
      </c>
      <c r="E458" s="23">
        <v>2.0412414523193153E-3</v>
      </c>
      <c r="F458" s="23" t="s">
        <v>676</v>
      </c>
      <c r="G458" s="23" t="s">
        <v>676</v>
      </c>
      <c r="H458" s="23">
        <v>5.4772255750516622E-3</v>
      </c>
      <c r="I458" s="23" t="s">
        <v>676</v>
      </c>
      <c r="J458" s="23" t="s">
        <v>676</v>
      </c>
      <c r="K458" s="23">
        <v>5.477225575051637E-3</v>
      </c>
      <c r="L458" s="23">
        <v>0</v>
      </c>
      <c r="M458" s="23">
        <v>2.8751811537130433E-3</v>
      </c>
      <c r="N458" s="23" t="s">
        <v>676</v>
      </c>
      <c r="O458" s="23">
        <v>4.3174066289845816E-3</v>
      </c>
      <c r="P458" s="23">
        <v>5.1639777949432216E-3</v>
      </c>
      <c r="Q458" s="23">
        <v>7.5277265270908104E-3</v>
      </c>
      <c r="R458" s="23">
        <v>4.0824829046386289E-3</v>
      </c>
      <c r="S458" s="23">
        <v>4.0824829046386298E-3</v>
      </c>
      <c r="T458" s="23">
        <v>1.211060141638996E-3</v>
      </c>
      <c r="U458" s="23" t="s">
        <v>676</v>
      </c>
      <c r="V458" s="23">
        <v>3.5023801430836528E-3</v>
      </c>
      <c r="W458" s="23">
        <v>1.3662601021279461E-3</v>
      </c>
      <c r="X458" s="23">
        <v>1.6020819787597221E-3</v>
      </c>
      <c r="Y458" s="205"/>
      <c r="Z458" s="206"/>
      <c r="AA458" s="206"/>
      <c r="AB458" s="206"/>
      <c r="AC458" s="206"/>
      <c r="AD458" s="206"/>
      <c r="AE458" s="206"/>
      <c r="AF458" s="206"/>
      <c r="AG458" s="206"/>
      <c r="AH458" s="206"/>
      <c r="AI458" s="206"/>
      <c r="AJ458" s="206"/>
      <c r="AK458" s="206"/>
      <c r="AL458" s="206"/>
      <c r="AM458" s="206"/>
      <c r="AN458" s="206"/>
      <c r="AO458" s="206"/>
      <c r="AP458" s="206"/>
      <c r="AQ458" s="206"/>
      <c r="AR458" s="206"/>
      <c r="AS458" s="206"/>
      <c r="AT458" s="206"/>
      <c r="AU458" s="206"/>
      <c r="AV458" s="206"/>
      <c r="AW458" s="206"/>
      <c r="AX458" s="206"/>
      <c r="AY458" s="206"/>
      <c r="AZ458" s="206"/>
      <c r="BA458" s="206"/>
      <c r="BB458" s="206"/>
      <c r="BC458" s="206"/>
      <c r="BD458" s="206"/>
      <c r="BE458" s="206"/>
      <c r="BF458" s="206"/>
      <c r="BG458" s="206"/>
      <c r="BH458" s="206"/>
      <c r="BI458" s="206"/>
      <c r="BJ458" s="206"/>
      <c r="BK458" s="206"/>
      <c r="BL458" s="206"/>
      <c r="BM458" s="56"/>
    </row>
    <row r="459" spans="1:65">
      <c r="A459" s="29"/>
      <c r="B459" s="3" t="s">
        <v>87</v>
      </c>
      <c r="C459" s="28"/>
      <c r="D459" s="13">
        <v>5.405509314545183E-2</v>
      </c>
      <c r="E459" s="13">
        <v>0.10649955403405122</v>
      </c>
      <c r="F459" s="13" t="s">
        <v>676</v>
      </c>
      <c r="G459" s="13" t="s">
        <v>676</v>
      </c>
      <c r="H459" s="13">
        <v>0.12171612389003693</v>
      </c>
      <c r="I459" s="13" t="s">
        <v>676</v>
      </c>
      <c r="J459" s="13" t="s">
        <v>676</v>
      </c>
      <c r="K459" s="13">
        <v>0.21908902300206543</v>
      </c>
      <c r="L459" s="13">
        <v>0</v>
      </c>
      <c r="M459" s="13">
        <v>9.6916218664484619E-2</v>
      </c>
      <c r="N459" s="13" t="s">
        <v>676</v>
      </c>
      <c r="O459" s="13">
        <v>0.10847755349207491</v>
      </c>
      <c r="P459" s="13">
        <v>0.1936491673103708</v>
      </c>
      <c r="Q459" s="13">
        <v>0.19637547461976027</v>
      </c>
      <c r="R459" s="13">
        <v>0.14408763192842219</v>
      </c>
      <c r="S459" s="13">
        <v>0.18842228790639828</v>
      </c>
      <c r="T459" s="13">
        <v>4.7184161362558284E-2</v>
      </c>
      <c r="U459" s="13" t="s">
        <v>676</v>
      </c>
      <c r="V459" s="13">
        <v>0.13133925536563698</v>
      </c>
      <c r="W459" s="13">
        <v>5.3931319820839978E-2</v>
      </c>
      <c r="X459" s="13">
        <v>7.3377800553880407E-2</v>
      </c>
      <c r="Y459" s="154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271</v>
      </c>
      <c r="C460" s="28"/>
      <c r="D460" s="13">
        <v>2.215788887651704E-2</v>
      </c>
      <c r="E460" s="13">
        <v>-0.23171139071372893</v>
      </c>
      <c r="F460" s="13" t="s">
        <v>676</v>
      </c>
      <c r="G460" s="13" t="s">
        <v>676</v>
      </c>
      <c r="H460" s="13">
        <v>0.80380803919385402</v>
      </c>
      <c r="I460" s="13" t="s">
        <v>676</v>
      </c>
      <c r="J460" s="13" t="s">
        <v>676</v>
      </c>
      <c r="K460" s="13">
        <v>2.1155773299188496E-3</v>
      </c>
      <c r="L460" s="13">
        <v>-0.19830753813606494</v>
      </c>
      <c r="M460" s="13">
        <v>0.18917715176483685</v>
      </c>
      <c r="N460" s="13" t="s">
        <v>676</v>
      </c>
      <c r="O460" s="13">
        <v>0.59536799910923066</v>
      </c>
      <c r="P460" s="13">
        <v>6.8923282485246817E-2</v>
      </c>
      <c r="Q460" s="13">
        <v>0.53657721857254215</v>
      </c>
      <c r="R460" s="13">
        <v>0.13573098764057456</v>
      </c>
      <c r="S460" s="13">
        <v>-0.13149983298073709</v>
      </c>
      <c r="T460" s="13">
        <v>2.8838659392049992E-2</v>
      </c>
      <c r="U460" s="13" t="s">
        <v>676</v>
      </c>
      <c r="V460" s="13">
        <v>6.8923282485246817E-2</v>
      </c>
      <c r="W460" s="13">
        <v>1.547711836098431E-2</v>
      </c>
      <c r="X460" s="13">
        <v>-0.12481906246520424</v>
      </c>
      <c r="Y460" s="154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272</v>
      </c>
      <c r="C461" s="46"/>
      <c r="D461" s="44">
        <v>0.03</v>
      </c>
      <c r="E461" s="44">
        <v>1.1000000000000001</v>
      </c>
      <c r="F461" s="44">
        <v>417.12</v>
      </c>
      <c r="G461" s="44">
        <v>2.64</v>
      </c>
      <c r="H461" s="44">
        <v>3.26</v>
      </c>
      <c r="I461" s="44">
        <v>4.0999999999999996</v>
      </c>
      <c r="J461" s="44">
        <v>37.82</v>
      </c>
      <c r="K461" s="44">
        <v>0.11</v>
      </c>
      <c r="L461" s="44">
        <v>0.96</v>
      </c>
      <c r="M461" s="44">
        <v>0.67</v>
      </c>
      <c r="N461" s="44">
        <v>0.11</v>
      </c>
      <c r="O461" s="44">
        <v>2.38</v>
      </c>
      <c r="P461" s="44">
        <v>0.17</v>
      </c>
      <c r="Q461" s="44">
        <v>2.14</v>
      </c>
      <c r="R461" s="44">
        <v>0.45</v>
      </c>
      <c r="S461" s="44">
        <v>0.67</v>
      </c>
      <c r="T461" s="44">
        <v>0</v>
      </c>
      <c r="U461" s="44">
        <v>0.11</v>
      </c>
      <c r="V461" s="44">
        <v>0.17</v>
      </c>
      <c r="W461" s="44">
        <v>0.06</v>
      </c>
      <c r="X461" s="44">
        <v>0.65</v>
      </c>
      <c r="Y461" s="154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BM462" s="55"/>
    </row>
    <row r="463" spans="1:65" ht="15">
      <c r="B463" s="8" t="s">
        <v>509</v>
      </c>
      <c r="BM463" s="27" t="s">
        <v>67</v>
      </c>
    </row>
    <row r="464" spans="1:65" ht="15">
      <c r="A464" s="24" t="s">
        <v>54</v>
      </c>
      <c r="B464" s="18" t="s">
        <v>111</v>
      </c>
      <c r="C464" s="15" t="s">
        <v>112</v>
      </c>
      <c r="D464" s="16" t="s">
        <v>227</v>
      </c>
      <c r="E464" s="17" t="s">
        <v>227</v>
      </c>
      <c r="F464" s="17" t="s">
        <v>227</v>
      </c>
      <c r="G464" s="17" t="s">
        <v>227</v>
      </c>
      <c r="H464" s="17" t="s">
        <v>227</v>
      </c>
      <c r="I464" s="17" t="s">
        <v>227</v>
      </c>
      <c r="J464" s="17" t="s">
        <v>227</v>
      </c>
      <c r="K464" s="17" t="s">
        <v>227</v>
      </c>
      <c r="L464" s="17" t="s">
        <v>227</v>
      </c>
      <c r="M464" s="17" t="s">
        <v>227</v>
      </c>
      <c r="N464" s="17" t="s">
        <v>227</v>
      </c>
      <c r="O464" s="17" t="s">
        <v>227</v>
      </c>
      <c r="P464" s="17" t="s">
        <v>227</v>
      </c>
      <c r="Q464" s="17" t="s">
        <v>227</v>
      </c>
      <c r="R464" s="17" t="s">
        <v>227</v>
      </c>
      <c r="S464" s="17" t="s">
        <v>227</v>
      </c>
      <c r="T464" s="17" t="s">
        <v>227</v>
      </c>
      <c r="U464" s="17" t="s">
        <v>227</v>
      </c>
      <c r="V464" s="17" t="s">
        <v>227</v>
      </c>
      <c r="W464" s="17" t="s">
        <v>227</v>
      </c>
      <c r="X464" s="17" t="s">
        <v>227</v>
      </c>
      <c r="Y464" s="17" t="s">
        <v>227</v>
      </c>
      <c r="Z464" s="17" t="s">
        <v>227</v>
      </c>
      <c r="AA464" s="154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228</v>
      </c>
      <c r="C465" s="9" t="s">
        <v>228</v>
      </c>
      <c r="D465" s="152" t="s">
        <v>230</v>
      </c>
      <c r="E465" s="153" t="s">
        <v>231</v>
      </c>
      <c r="F465" s="153" t="s">
        <v>232</v>
      </c>
      <c r="G465" s="153" t="s">
        <v>233</v>
      </c>
      <c r="H465" s="153" t="s">
        <v>235</v>
      </c>
      <c r="I465" s="153" t="s">
        <v>236</v>
      </c>
      <c r="J465" s="153" t="s">
        <v>237</v>
      </c>
      <c r="K465" s="153" t="s">
        <v>238</v>
      </c>
      <c r="L465" s="153" t="s">
        <v>239</v>
      </c>
      <c r="M465" s="153" t="s">
        <v>242</v>
      </c>
      <c r="N465" s="153" t="s">
        <v>243</v>
      </c>
      <c r="O465" s="153" t="s">
        <v>244</v>
      </c>
      <c r="P465" s="153" t="s">
        <v>245</v>
      </c>
      <c r="Q465" s="153" t="s">
        <v>247</v>
      </c>
      <c r="R465" s="153" t="s">
        <v>248</v>
      </c>
      <c r="S465" s="153" t="s">
        <v>249</v>
      </c>
      <c r="T465" s="153" t="s">
        <v>250</v>
      </c>
      <c r="U465" s="153" t="s">
        <v>252</v>
      </c>
      <c r="V465" s="153" t="s">
        <v>256</v>
      </c>
      <c r="W465" s="153" t="s">
        <v>257</v>
      </c>
      <c r="X465" s="153" t="s">
        <v>258</v>
      </c>
      <c r="Y465" s="153" t="s">
        <v>259</v>
      </c>
      <c r="Z465" s="153" t="s">
        <v>260</v>
      </c>
      <c r="AA465" s="154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1</v>
      </c>
    </row>
    <row r="466" spans="1:65">
      <c r="A466" s="29"/>
      <c r="B466" s="19"/>
      <c r="C466" s="9"/>
      <c r="D466" s="10" t="s">
        <v>275</v>
      </c>
      <c r="E466" s="11" t="s">
        <v>277</v>
      </c>
      <c r="F466" s="11" t="s">
        <v>277</v>
      </c>
      <c r="G466" s="11" t="s">
        <v>278</v>
      </c>
      <c r="H466" s="11" t="s">
        <v>278</v>
      </c>
      <c r="I466" s="11" t="s">
        <v>275</v>
      </c>
      <c r="J466" s="11" t="s">
        <v>277</v>
      </c>
      <c r="K466" s="11" t="s">
        <v>278</v>
      </c>
      <c r="L466" s="11" t="s">
        <v>275</v>
      </c>
      <c r="M466" s="11" t="s">
        <v>278</v>
      </c>
      <c r="N466" s="11" t="s">
        <v>275</v>
      </c>
      <c r="O466" s="11" t="s">
        <v>277</v>
      </c>
      <c r="P466" s="11" t="s">
        <v>278</v>
      </c>
      <c r="Q466" s="11" t="s">
        <v>277</v>
      </c>
      <c r="R466" s="11" t="s">
        <v>277</v>
      </c>
      <c r="S466" s="11" t="s">
        <v>275</v>
      </c>
      <c r="T466" s="11" t="s">
        <v>278</v>
      </c>
      <c r="U466" s="11" t="s">
        <v>275</v>
      </c>
      <c r="V466" s="11" t="s">
        <v>275</v>
      </c>
      <c r="W466" s="11" t="s">
        <v>278</v>
      </c>
      <c r="X466" s="11" t="s">
        <v>275</v>
      </c>
      <c r="Y466" s="11" t="s">
        <v>278</v>
      </c>
      <c r="Z466" s="11" t="s">
        <v>275</v>
      </c>
      <c r="AA466" s="154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3</v>
      </c>
    </row>
    <row r="467" spans="1:65">
      <c r="A467" s="29"/>
      <c r="B467" s="19"/>
      <c r="C467" s="9"/>
      <c r="D467" s="25" t="s">
        <v>285</v>
      </c>
      <c r="E467" s="25" t="s">
        <v>286</v>
      </c>
      <c r="F467" s="25" t="s">
        <v>285</v>
      </c>
      <c r="G467" s="25" t="s">
        <v>287</v>
      </c>
      <c r="H467" s="25" t="s">
        <v>287</v>
      </c>
      <c r="I467" s="25" t="s">
        <v>117</v>
      </c>
      <c r="J467" s="25" t="s">
        <v>265</v>
      </c>
      <c r="K467" s="25" t="s">
        <v>287</v>
      </c>
      <c r="L467" s="25" t="s">
        <v>285</v>
      </c>
      <c r="M467" s="25" t="s">
        <v>288</v>
      </c>
      <c r="N467" s="25" t="s">
        <v>287</v>
      </c>
      <c r="O467" s="25" t="s">
        <v>288</v>
      </c>
      <c r="P467" s="25" t="s">
        <v>285</v>
      </c>
      <c r="Q467" s="25" t="s">
        <v>287</v>
      </c>
      <c r="R467" s="25" t="s">
        <v>289</v>
      </c>
      <c r="S467" s="25" t="s">
        <v>285</v>
      </c>
      <c r="T467" s="25" t="s">
        <v>288</v>
      </c>
      <c r="U467" s="25" t="s">
        <v>116</v>
      </c>
      <c r="V467" s="25" t="s">
        <v>285</v>
      </c>
      <c r="W467" s="25" t="s">
        <v>290</v>
      </c>
      <c r="X467" s="25" t="s">
        <v>285</v>
      </c>
      <c r="Y467" s="25" t="s">
        <v>285</v>
      </c>
      <c r="Z467" s="25" t="s">
        <v>285</v>
      </c>
      <c r="AA467" s="154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3</v>
      </c>
    </row>
    <row r="468" spans="1:65">
      <c r="A468" s="29"/>
      <c r="B468" s="18">
        <v>1</v>
      </c>
      <c r="C468" s="14">
        <v>1</v>
      </c>
      <c r="D468" s="202">
        <v>0.08</v>
      </c>
      <c r="E468" s="202">
        <v>0.09</v>
      </c>
      <c r="F468" s="202">
        <v>0.08</v>
      </c>
      <c r="G468" s="202">
        <v>0.09</v>
      </c>
      <c r="H468" s="202">
        <v>0.09</v>
      </c>
      <c r="I468" s="202">
        <v>5.9000000000000004E-2</v>
      </c>
      <c r="J468" s="202">
        <v>0.09</v>
      </c>
      <c r="K468" s="202">
        <v>0.08</v>
      </c>
      <c r="L468" s="202">
        <v>7.6999999999999999E-2</v>
      </c>
      <c r="M468" s="202">
        <v>9.2999999999999999E-2</v>
      </c>
      <c r="N468" s="204">
        <v>0.11429999999999998</v>
      </c>
      <c r="O468" s="202">
        <v>7.6100000000000001E-2</v>
      </c>
      <c r="P468" s="202">
        <v>7.0000000000000007E-2</v>
      </c>
      <c r="Q468" s="202">
        <v>0.08</v>
      </c>
      <c r="R468" s="203">
        <v>7.4999999999999997E-2</v>
      </c>
      <c r="S468" s="202">
        <v>0.08</v>
      </c>
      <c r="T468" s="202">
        <v>9.4E-2</v>
      </c>
      <c r="U468" s="202">
        <v>7.0000000000000007E-2</v>
      </c>
      <c r="V468" s="202">
        <v>7.0000000000000007E-2</v>
      </c>
      <c r="W468" s="202">
        <v>0.08</v>
      </c>
      <c r="X468" s="202">
        <v>0.08</v>
      </c>
      <c r="Y468" s="202">
        <v>0.09</v>
      </c>
      <c r="Z468" s="202">
        <v>0.08</v>
      </c>
      <c r="AA468" s="205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07">
        <v>1</v>
      </c>
    </row>
    <row r="469" spans="1:65">
      <c r="A469" s="29"/>
      <c r="B469" s="19">
        <v>1</v>
      </c>
      <c r="C469" s="9">
        <v>2</v>
      </c>
      <c r="D469" s="23">
        <v>0.08</v>
      </c>
      <c r="E469" s="23">
        <v>0.1</v>
      </c>
      <c r="F469" s="23">
        <v>0.08</v>
      </c>
      <c r="G469" s="23">
        <v>0.09</v>
      </c>
      <c r="H469" s="23">
        <v>0.09</v>
      </c>
      <c r="I469" s="23">
        <v>6.1499999999999999E-2</v>
      </c>
      <c r="J469" s="23">
        <v>0.09</v>
      </c>
      <c r="K469" s="23">
        <v>0.08</v>
      </c>
      <c r="L469" s="23">
        <v>7.6999999999999999E-2</v>
      </c>
      <c r="M469" s="23">
        <v>9.4E-2</v>
      </c>
      <c r="N469" s="209">
        <v>0.1129</v>
      </c>
      <c r="O469" s="23">
        <v>7.6999999999999999E-2</v>
      </c>
      <c r="P469" s="23">
        <v>7.0000000000000007E-2</v>
      </c>
      <c r="Q469" s="23">
        <v>0.08</v>
      </c>
      <c r="R469" s="23">
        <v>7.1500000000000008E-2</v>
      </c>
      <c r="S469" s="23">
        <v>0.08</v>
      </c>
      <c r="T469" s="23">
        <v>9.4E-2</v>
      </c>
      <c r="U469" s="23">
        <v>7.0000000000000007E-2</v>
      </c>
      <c r="V469" s="23">
        <v>7.0000000000000007E-2</v>
      </c>
      <c r="W469" s="23">
        <v>0.09</v>
      </c>
      <c r="X469" s="23">
        <v>0.08</v>
      </c>
      <c r="Y469" s="23">
        <v>0.09</v>
      </c>
      <c r="Z469" s="23">
        <v>0.08</v>
      </c>
      <c r="AA469" s="205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07" t="e">
        <v>#N/A</v>
      </c>
    </row>
    <row r="470" spans="1:65">
      <c r="A470" s="29"/>
      <c r="B470" s="19">
        <v>1</v>
      </c>
      <c r="C470" s="9">
        <v>3</v>
      </c>
      <c r="D470" s="23">
        <v>0.08</v>
      </c>
      <c r="E470" s="23">
        <v>0.09</v>
      </c>
      <c r="F470" s="23">
        <v>0.08</v>
      </c>
      <c r="G470" s="23">
        <v>0.09</v>
      </c>
      <c r="H470" s="23">
        <v>0.09</v>
      </c>
      <c r="I470" s="23">
        <v>5.8500000000000003E-2</v>
      </c>
      <c r="J470" s="23">
        <v>0.09</v>
      </c>
      <c r="K470" s="23">
        <v>0.08</v>
      </c>
      <c r="L470" s="23">
        <v>7.8E-2</v>
      </c>
      <c r="M470" s="23">
        <v>9.4E-2</v>
      </c>
      <c r="N470" s="209">
        <v>0.11310000000000001</v>
      </c>
      <c r="O470" s="23">
        <v>7.7800000000000008E-2</v>
      </c>
      <c r="P470" s="23">
        <v>7.0000000000000007E-2</v>
      </c>
      <c r="Q470" s="23">
        <v>0.08</v>
      </c>
      <c r="R470" s="23">
        <v>7.0500000000000007E-2</v>
      </c>
      <c r="S470" s="23">
        <v>0.08</v>
      </c>
      <c r="T470" s="23">
        <v>9.4E-2</v>
      </c>
      <c r="U470" s="23">
        <v>0.06</v>
      </c>
      <c r="V470" s="23">
        <v>7.0000000000000007E-2</v>
      </c>
      <c r="W470" s="23">
        <v>0.08</v>
      </c>
      <c r="X470" s="23">
        <v>0.08</v>
      </c>
      <c r="Y470" s="23">
        <v>0.09</v>
      </c>
      <c r="Z470" s="23">
        <v>0.08</v>
      </c>
      <c r="AA470" s="205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207">
        <v>16</v>
      </c>
    </row>
    <row r="471" spans="1:65">
      <c r="A471" s="29"/>
      <c r="B471" s="19">
        <v>1</v>
      </c>
      <c r="C471" s="9">
        <v>4</v>
      </c>
      <c r="D471" s="23">
        <v>0.08</v>
      </c>
      <c r="E471" s="23">
        <v>0.09</v>
      </c>
      <c r="F471" s="23">
        <v>0.08</v>
      </c>
      <c r="G471" s="23">
        <v>0.09</v>
      </c>
      <c r="H471" s="23">
        <v>0.09</v>
      </c>
      <c r="I471" s="23">
        <v>6.0999999999999999E-2</v>
      </c>
      <c r="J471" s="23">
        <v>0.09</v>
      </c>
      <c r="K471" s="23">
        <v>0.09</v>
      </c>
      <c r="L471" s="23">
        <v>7.9000000000000001E-2</v>
      </c>
      <c r="M471" s="23">
        <v>9.2999999999999999E-2</v>
      </c>
      <c r="N471" s="209">
        <v>0.11219999999999999</v>
      </c>
      <c r="O471" s="23">
        <v>7.7200000000000005E-2</v>
      </c>
      <c r="P471" s="23">
        <v>7.0000000000000007E-2</v>
      </c>
      <c r="Q471" s="23">
        <v>0.08</v>
      </c>
      <c r="R471" s="23">
        <v>7.1000000000000008E-2</v>
      </c>
      <c r="S471" s="23">
        <v>0.08</v>
      </c>
      <c r="T471" s="23">
        <v>9.1999999999999998E-2</v>
      </c>
      <c r="U471" s="23">
        <v>7.0000000000000007E-2</v>
      </c>
      <c r="V471" s="23">
        <v>7.0000000000000007E-2</v>
      </c>
      <c r="W471" s="23">
        <v>0.08</v>
      </c>
      <c r="X471" s="23">
        <v>0.08</v>
      </c>
      <c r="Y471" s="23">
        <v>0.09</v>
      </c>
      <c r="Z471" s="23">
        <v>0.08</v>
      </c>
      <c r="AA471" s="205"/>
      <c r="AB471" s="206"/>
      <c r="AC471" s="206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207">
        <v>8.0636363636363645E-2</v>
      </c>
    </row>
    <row r="472" spans="1:65">
      <c r="A472" s="29"/>
      <c r="B472" s="19">
        <v>1</v>
      </c>
      <c r="C472" s="9">
        <v>5</v>
      </c>
      <c r="D472" s="23">
        <v>0.08</v>
      </c>
      <c r="E472" s="23">
        <v>0.09</v>
      </c>
      <c r="F472" s="23">
        <v>0.08</v>
      </c>
      <c r="G472" s="23">
        <v>0.09</v>
      </c>
      <c r="H472" s="23">
        <v>0.09</v>
      </c>
      <c r="I472" s="23">
        <v>6.0499999999999998E-2</v>
      </c>
      <c r="J472" s="23">
        <v>0.09</v>
      </c>
      <c r="K472" s="23">
        <v>0.08</v>
      </c>
      <c r="L472" s="23">
        <v>7.5999999999999998E-2</v>
      </c>
      <c r="M472" s="23">
        <v>9.2999999999999999E-2</v>
      </c>
      <c r="N472" s="209">
        <v>0.1101</v>
      </c>
      <c r="O472" s="23">
        <v>7.690000000000001E-2</v>
      </c>
      <c r="P472" s="23">
        <v>7.0000000000000007E-2</v>
      </c>
      <c r="Q472" s="23">
        <v>0.08</v>
      </c>
      <c r="R472" s="23">
        <v>7.2499999999999995E-2</v>
      </c>
      <c r="S472" s="23">
        <v>0.08</v>
      </c>
      <c r="T472" s="23">
        <v>9.1999999999999998E-2</v>
      </c>
      <c r="U472" s="23">
        <v>7.0000000000000007E-2</v>
      </c>
      <c r="V472" s="23">
        <v>7.0000000000000007E-2</v>
      </c>
      <c r="W472" s="23">
        <v>0.08</v>
      </c>
      <c r="X472" s="23">
        <v>0.08</v>
      </c>
      <c r="Y472" s="23">
        <v>0.09</v>
      </c>
      <c r="Z472" s="23">
        <v>0.08</v>
      </c>
      <c r="AA472" s="205"/>
      <c r="AB472" s="206"/>
      <c r="AC472" s="206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207">
        <v>38</v>
      </c>
    </row>
    <row r="473" spans="1:65">
      <c r="A473" s="29"/>
      <c r="B473" s="19">
        <v>1</v>
      </c>
      <c r="C473" s="9">
        <v>6</v>
      </c>
      <c r="D473" s="23">
        <v>0.08</v>
      </c>
      <c r="E473" s="23">
        <v>0.09</v>
      </c>
      <c r="F473" s="23">
        <v>0.08</v>
      </c>
      <c r="G473" s="23">
        <v>0.08</v>
      </c>
      <c r="H473" s="23">
        <v>0.09</v>
      </c>
      <c r="I473" s="23">
        <v>6.0499999999999998E-2</v>
      </c>
      <c r="J473" s="23">
        <v>0.09</v>
      </c>
      <c r="K473" s="23">
        <v>0.08</v>
      </c>
      <c r="L473" s="23">
        <v>7.4999999999999997E-2</v>
      </c>
      <c r="M473" s="23">
        <v>9.4E-2</v>
      </c>
      <c r="N473" s="209">
        <v>0.11150000000000002</v>
      </c>
      <c r="O473" s="23">
        <v>7.7600000000000002E-2</v>
      </c>
      <c r="P473" s="23">
        <v>7.0000000000000007E-2</v>
      </c>
      <c r="Q473" s="23">
        <v>0.08</v>
      </c>
      <c r="R473" s="23">
        <v>7.1500000000000008E-2</v>
      </c>
      <c r="S473" s="23">
        <v>0.08</v>
      </c>
      <c r="T473" s="23">
        <v>9.2999999999999999E-2</v>
      </c>
      <c r="U473" s="23">
        <v>7.0000000000000007E-2</v>
      </c>
      <c r="V473" s="23">
        <v>0.08</v>
      </c>
      <c r="W473" s="23">
        <v>0.08</v>
      </c>
      <c r="X473" s="23">
        <v>0.08</v>
      </c>
      <c r="Y473" s="23">
        <v>0.08</v>
      </c>
      <c r="Z473" s="23">
        <v>0.08</v>
      </c>
      <c r="AA473" s="205"/>
      <c r="AB473" s="206"/>
      <c r="AC473" s="206"/>
      <c r="AD473" s="206"/>
      <c r="AE473" s="206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29"/>
      <c r="B474" s="20" t="s">
        <v>268</v>
      </c>
      <c r="C474" s="12"/>
      <c r="D474" s="211">
        <v>0.08</v>
      </c>
      <c r="E474" s="211">
        <v>9.166666666666666E-2</v>
      </c>
      <c r="F474" s="211">
        <v>0.08</v>
      </c>
      <c r="G474" s="211">
        <v>8.8333333333333319E-2</v>
      </c>
      <c r="H474" s="211">
        <v>8.9999999999999983E-2</v>
      </c>
      <c r="I474" s="211">
        <v>6.0166666666666667E-2</v>
      </c>
      <c r="J474" s="211">
        <v>8.9999999999999983E-2</v>
      </c>
      <c r="K474" s="211">
        <v>8.1666666666666665E-2</v>
      </c>
      <c r="L474" s="211">
        <v>7.6999999999999999E-2</v>
      </c>
      <c r="M474" s="211">
        <v>9.3499999999999986E-2</v>
      </c>
      <c r="N474" s="211">
        <v>0.11235000000000001</v>
      </c>
      <c r="O474" s="211">
        <v>7.7100000000000016E-2</v>
      </c>
      <c r="P474" s="211">
        <v>7.0000000000000007E-2</v>
      </c>
      <c r="Q474" s="211">
        <v>0.08</v>
      </c>
      <c r="R474" s="211">
        <v>7.2000000000000008E-2</v>
      </c>
      <c r="S474" s="211">
        <v>0.08</v>
      </c>
      <c r="T474" s="211">
        <v>9.3166666666666662E-2</v>
      </c>
      <c r="U474" s="211">
        <v>6.8333333333333343E-2</v>
      </c>
      <c r="V474" s="211">
        <v>7.166666666666667E-2</v>
      </c>
      <c r="W474" s="211">
        <v>8.1666666666666679E-2</v>
      </c>
      <c r="X474" s="211">
        <v>0.08</v>
      </c>
      <c r="Y474" s="211">
        <v>8.8333333333333319E-2</v>
      </c>
      <c r="Z474" s="211">
        <v>0.08</v>
      </c>
      <c r="AA474" s="205"/>
      <c r="AB474" s="206"/>
      <c r="AC474" s="206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  <c r="BI474" s="206"/>
      <c r="BJ474" s="206"/>
      <c r="BK474" s="206"/>
      <c r="BL474" s="206"/>
      <c r="BM474" s="56"/>
    </row>
    <row r="475" spans="1:65">
      <c r="A475" s="29"/>
      <c r="B475" s="3" t="s">
        <v>269</v>
      </c>
      <c r="C475" s="28"/>
      <c r="D475" s="23">
        <v>0.08</v>
      </c>
      <c r="E475" s="23">
        <v>0.09</v>
      </c>
      <c r="F475" s="23">
        <v>0.08</v>
      </c>
      <c r="G475" s="23">
        <v>0.09</v>
      </c>
      <c r="H475" s="23">
        <v>0.09</v>
      </c>
      <c r="I475" s="23">
        <v>6.0499999999999998E-2</v>
      </c>
      <c r="J475" s="23">
        <v>0.09</v>
      </c>
      <c r="K475" s="23">
        <v>0.08</v>
      </c>
      <c r="L475" s="23">
        <v>7.6999999999999999E-2</v>
      </c>
      <c r="M475" s="23">
        <v>9.35E-2</v>
      </c>
      <c r="N475" s="23">
        <v>0.11255</v>
      </c>
      <c r="O475" s="23">
        <v>7.7100000000000002E-2</v>
      </c>
      <c r="P475" s="23">
        <v>7.0000000000000007E-2</v>
      </c>
      <c r="Q475" s="23">
        <v>0.08</v>
      </c>
      <c r="R475" s="23">
        <v>7.1500000000000008E-2</v>
      </c>
      <c r="S475" s="23">
        <v>0.08</v>
      </c>
      <c r="T475" s="23">
        <v>9.35E-2</v>
      </c>
      <c r="U475" s="23">
        <v>7.0000000000000007E-2</v>
      </c>
      <c r="V475" s="23">
        <v>7.0000000000000007E-2</v>
      </c>
      <c r="W475" s="23">
        <v>0.08</v>
      </c>
      <c r="X475" s="23">
        <v>0.08</v>
      </c>
      <c r="Y475" s="23">
        <v>0.09</v>
      </c>
      <c r="Z475" s="23">
        <v>0.08</v>
      </c>
      <c r="AA475" s="205"/>
      <c r="AB475" s="206"/>
      <c r="AC475" s="206"/>
      <c r="AD475" s="206"/>
      <c r="AE475" s="206"/>
      <c r="AF475" s="206"/>
      <c r="AG475" s="206"/>
      <c r="AH475" s="206"/>
      <c r="AI475" s="206"/>
      <c r="AJ475" s="206"/>
      <c r="AK475" s="206"/>
      <c r="AL475" s="206"/>
      <c r="AM475" s="206"/>
      <c r="AN475" s="206"/>
      <c r="AO475" s="206"/>
      <c r="AP475" s="206"/>
      <c r="AQ475" s="206"/>
      <c r="AR475" s="206"/>
      <c r="AS475" s="206"/>
      <c r="AT475" s="206"/>
      <c r="AU475" s="206"/>
      <c r="AV475" s="206"/>
      <c r="AW475" s="206"/>
      <c r="AX475" s="206"/>
      <c r="AY475" s="206"/>
      <c r="AZ475" s="206"/>
      <c r="BA475" s="206"/>
      <c r="BB475" s="206"/>
      <c r="BC475" s="206"/>
      <c r="BD475" s="206"/>
      <c r="BE475" s="206"/>
      <c r="BF475" s="206"/>
      <c r="BG475" s="206"/>
      <c r="BH475" s="206"/>
      <c r="BI475" s="206"/>
      <c r="BJ475" s="206"/>
      <c r="BK475" s="206"/>
      <c r="BL475" s="206"/>
      <c r="BM475" s="56"/>
    </row>
    <row r="476" spans="1:65">
      <c r="A476" s="29"/>
      <c r="B476" s="3" t="s">
        <v>270</v>
      </c>
      <c r="C476" s="28"/>
      <c r="D476" s="23">
        <v>0</v>
      </c>
      <c r="E476" s="23">
        <v>4.0824829046386332E-3</v>
      </c>
      <c r="F476" s="23">
        <v>0</v>
      </c>
      <c r="G476" s="23">
        <v>4.082482904638628E-3</v>
      </c>
      <c r="H476" s="23">
        <v>1.5202354861220293E-17</v>
      </c>
      <c r="I476" s="23">
        <v>1.1690451944500098E-3</v>
      </c>
      <c r="J476" s="23">
        <v>1.5202354861220293E-17</v>
      </c>
      <c r="K476" s="23">
        <v>4.082482904638628E-3</v>
      </c>
      <c r="L476" s="23">
        <v>1.4142135623730963E-3</v>
      </c>
      <c r="M476" s="23">
        <v>5.4772255750516665E-4</v>
      </c>
      <c r="N476" s="23">
        <v>1.4474114826130064E-3</v>
      </c>
      <c r="O476" s="23">
        <v>6.0000000000000147E-4</v>
      </c>
      <c r="P476" s="23">
        <v>0</v>
      </c>
      <c r="Q476" s="23">
        <v>0</v>
      </c>
      <c r="R476" s="23">
        <v>1.6124515496597053E-3</v>
      </c>
      <c r="S476" s="23">
        <v>0</v>
      </c>
      <c r="T476" s="23">
        <v>9.8319208025017578E-4</v>
      </c>
      <c r="U476" s="23">
        <v>4.0824829046386332E-3</v>
      </c>
      <c r="V476" s="23">
        <v>4.082482904638628E-3</v>
      </c>
      <c r="W476" s="23">
        <v>4.0824829046386289E-3</v>
      </c>
      <c r="X476" s="23">
        <v>0</v>
      </c>
      <c r="Y476" s="23">
        <v>4.082482904638628E-3</v>
      </c>
      <c r="Z476" s="23">
        <v>0</v>
      </c>
      <c r="AA476" s="205"/>
      <c r="AB476" s="206"/>
      <c r="AC476" s="206"/>
      <c r="AD476" s="206"/>
      <c r="AE476" s="206"/>
      <c r="AF476" s="206"/>
      <c r="AG476" s="206"/>
      <c r="AH476" s="206"/>
      <c r="AI476" s="206"/>
      <c r="AJ476" s="206"/>
      <c r="AK476" s="206"/>
      <c r="AL476" s="206"/>
      <c r="AM476" s="206"/>
      <c r="AN476" s="206"/>
      <c r="AO476" s="206"/>
      <c r="AP476" s="206"/>
      <c r="AQ476" s="206"/>
      <c r="AR476" s="206"/>
      <c r="AS476" s="206"/>
      <c r="AT476" s="206"/>
      <c r="AU476" s="206"/>
      <c r="AV476" s="206"/>
      <c r="AW476" s="206"/>
      <c r="AX476" s="206"/>
      <c r="AY476" s="206"/>
      <c r="AZ476" s="206"/>
      <c r="BA476" s="206"/>
      <c r="BB476" s="206"/>
      <c r="BC476" s="206"/>
      <c r="BD476" s="206"/>
      <c r="BE476" s="206"/>
      <c r="BF476" s="206"/>
      <c r="BG476" s="206"/>
      <c r="BH476" s="206"/>
      <c r="BI476" s="206"/>
      <c r="BJ476" s="206"/>
      <c r="BK476" s="206"/>
      <c r="BL476" s="206"/>
      <c r="BM476" s="56"/>
    </row>
    <row r="477" spans="1:65">
      <c r="A477" s="29"/>
      <c r="B477" s="3" t="s">
        <v>87</v>
      </c>
      <c r="C477" s="28"/>
      <c r="D477" s="13">
        <v>0</v>
      </c>
      <c r="E477" s="13">
        <v>4.4536177141512368E-2</v>
      </c>
      <c r="F477" s="13">
        <v>0</v>
      </c>
      <c r="G477" s="13">
        <v>4.6216787599682591E-2</v>
      </c>
      <c r="H477" s="13">
        <v>1.6891505401355884E-16</v>
      </c>
      <c r="I477" s="13">
        <v>1.9430114035180218E-2</v>
      </c>
      <c r="J477" s="13">
        <v>1.6891505401355884E-16</v>
      </c>
      <c r="K477" s="13">
        <v>4.9989586587411775E-2</v>
      </c>
      <c r="L477" s="13">
        <v>1.8366409900949301E-2</v>
      </c>
      <c r="M477" s="13">
        <v>5.8579952674349383E-3</v>
      </c>
      <c r="N477" s="13">
        <v>1.2883057255122442E-2</v>
      </c>
      <c r="O477" s="13">
        <v>7.7821011673151926E-3</v>
      </c>
      <c r="P477" s="13">
        <v>0</v>
      </c>
      <c r="Q477" s="13">
        <v>0</v>
      </c>
      <c r="R477" s="13">
        <v>2.2395160411940351E-2</v>
      </c>
      <c r="S477" s="13">
        <v>0</v>
      </c>
      <c r="T477" s="13">
        <v>1.0553045584080599E-2</v>
      </c>
      <c r="U477" s="13">
        <v>5.9743652263004383E-2</v>
      </c>
      <c r="V477" s="13">
        <v>5.6964877739143646E-2</v>
      </c>
      <c r="W477" s="13">
        <v>4.9989586587411775E-2</v>
      </c>
      <c r="X477" s="13">
        <v>0</v>
      </c>
      <c r="Y477" s="13">
        <v>4.6216787599682591E-2</v>
      </c>
      <c r="Z477" s="13">
        <v>0</v>
      </c>
      <c r="AA477" s="154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A478" s="29"/>
      <c r="B478" s="3" t="s">
        <v>271</v>
      </c>
      <c r="C478" s="28"/>
      <c r="D478" s="13">
        <v>-7.8917700112740574E-3</v>
      </c>
      <c r="E478" s="13">
        <v>0.13679068019541507</v>
      </c>
      <c r="F478" s="13">
        <v>-7.8917700112740574E-3</v>
      </c>
      <c r="G478" s="13">
        <v>9.545283727921805E-2</v>
      </c>
      <c r="H478" s="13">
        <v>0.11612175873731645</v>
      </c>
      <c r="I478" s="13">
        <v>-0.25385193536264572</v>
      </c>
      <c r="J478" s="13">
        <v>0.11612175873731645</v>
      </c>
      <c r="K478" s="13">
        <v>1.2777151446824453E-2</v>
      </c>
      <c r="L478" s="13">
        <v>-4.5095828635851265E-2</v>
      </c>
      <c r="M478" s="13">
        <v>0.15952649379932327</v>
      </c>
      <c r="N478" s="13">
        <v>0.39329199549041705</v>
      </c>
      <c r="O478" s="13">
        <v>-4.3855693348365143E-2</v>
      </c>
      <c r="P478" s="13">
        <v>-0.13190529875986468</v>
      </c>
      <c r="Q478" s="13">
        <v>-7.8917700112740574E-3</v>
      </c>
      <c r="R478" s="13">
        <v>-0.10710259301014657</v>
      </c>
      <c r="S478" s="13">
        <v>-7.8917700112740574E-3</v>
      </c>
      <c r="T478" s="13">
        <v>0.15539270950770367</v>
      </c>
      <c r="U478" s="13">
        <v>-0.15257422021796319</v>
      </c>
      <c r="V478" s="13">
        <v>-0.11123637730176628</v>
      </c>
      <c r="W478" s="13">
        <v>1.2777151446824453E-2</v>
      </c>
      <c r="X478" s="13">
        <v>-7.8917700112740574E-3</v>
      </c>
      <c r="Y478" s="13">
        <v>9.545283727921805E-2</v>
      </c>
      <c r="Z478" s="13">
        <v>-7.8917700112740574E-3</v>
      </c>
      <c r="AA478" s="154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55"/>
    </row>
    <row r="479" spans="1:65">
      <c r="A479" s="29"/>
      <c r="B479" s="45" t="s">
        <v>272</v>
      </c>
      <c r="C479" s="46"/>
      <c r="D479" s="44">
        <v>0</v>
      </c>
      <c r="E479" s="44">
        <v>0.94</v>
      </c>
      <c r="F479" s="44">
        <v>0</v>
      </c>
      <c r="G479" s="44">
        <v>0.67</v>
      </c>
      <c r="H479" s="44">
        <v>0.81</v>
      </c>
      <c r="I479" s="44">
        <v>1.6</v>
      </c>
      <c r="J479" s="44">
        <v>0.81</v>
      </c>
      <c r="K479" s="44">
        <v>0.13</v>
      </c>
      <c r="L479" s="44">
        <v>0.24</v>
      </c>
      <c r="M479" s="44">
        <v>1.0900000000000001</v>
      </c>
      <c r="N479" s="44">
        <v>2.62</v>
      </c>
      <c r="O479" s="44">
        <v>0.23</v>
      </c>
      <c r="P479" s="44">
        <v>0.81</v>
      </c>
      <c r="Q479" s="44">
        <v>0</v>
      </c>
      <c r="R479" s="44">
        <v>0.65</v>
      </c>
      <c r="S479" s="44">
        <v>0</v>
      </c>
      <c r="T479" s="44">
        <v>1.07</v>
      </c>
      <c r="U479" s="44">
        <v>0.94</v>
      </c>
      <c r="V479" s="44">
        <v>0.67</v>
      </c>
      <c r="W479" s="44">
        <v>0.13</v>
      </c>
      <c r="X479" s="44">
        <v>0</v>
      </c>
      <c r="Y479" s="44">
        <v>0.67</v>
      </c>
      <c r="Z479" s="44">
        <v>0</v>
      </c>
      <c r="AA479" s="154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5"/>
    </row>
    <row r="480" spans="1:65">
      <c r="B480" s="3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BM480" s="55"/>
    </row>
    <row r="481" spans="1:65" ht="15">
      <c r="B481" s="8" t="s">
        <v>510</v>
      </c>
      <c r="BM481" s="27" t="s">
        <v>67</v>
      </c>
    </row>
    <row r="482" spans="1:65" ht="15">
      <c r="A482" s="24" t="s">
        <v>17</v>
      </c>
      <c r="B482" s="18" t="s">
        <v>111</v>
      </c>
      <c r="C482" s="15" t="s">
        <v>112</v>
      </c>
      <c r="D482" s="16" t="s">
        <v>227</v>
      </c>
      <c r="E482" s="17" t="s">
        <v>227</v>
      </c>
      <c r="F482" s="17" t="s">
        <v>227</v>
      </c>
      <c r="G482" s="17" t="s">
        <v>227</v>
      </c>
      <c r="H482" s="17" t="s">
        <v>227</v>
      </c>
      <c r="I482" s="17" t="s">
        <v>227</v>
      </c>
      <c r="J482" s="17" t="s">
        <v>227</v>
      </c>
      <c r="K482" s="17" t="s">
        <v>227</v>
      </c>
      <c r="L482" s="17" t="s">
        <v>227</v>
      </c>
      <c r="M482" s="17" t="s">
        <v>227</v>
      </c>
      <c r="N482" s="17" t="s">
        <v>227</v>
      </c>
      <c r="O482" s="17" t="s">
        <v>227</v>
      </c>
      <c r="P482" s="17" t="s">
        <v>227</v>
      </c>
      <c r="Q482" s="17" t="s">
        <v>227</v>
      </c>
      <c r="R482" s="17" t="s">
        <v>227</v>
      </c>
      <c r="S482" s="17" t="s">
        <v>227</v>
      </c>
      <c r="T482" s="17" t="s">
        <v>227</v>
      </c>
      <c r="U482" s="17" t="s">
        <v>227</v>
      </c>
      <c r="V482" s="17" t="s">
        <v>227</v>
      </c>
      <c r="W482" s="17" t="s">
        <v>227</v>
      </c>
      <c r="X482" s="17" t="s">
        <v>227</v>
      </c>
      <c r="Y482" s="17" t="s">
        <v>227</v>
      </c>
      <c r="Z482" s="17" t="s">
        <v>227</v>
      </c>
      <c r="AA482" s="17" t="s">
        <v>227</v>
      </c>
      <c r="AB482" s="154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 t="s">
        <v>228</v>
      </c>
      <c r="C483" s="9" t="s">
        <v>228</v>
      </c>
      <c r="D483" s="152" t="s">
        <v>230</v>
      </c>
      <c r="E483" s="153" t="s">
        <v>231</v>
      </c>
      <c r="F483" s="153" t="s">
        <v>232</v>
      </c>
      <c r="G483" s="153" t="s">
        <v>233</v>
      </c>
      <c r="H483" s="153" t="s">
        <v>235</v>
      </c>
      <c r="I483" s="153" t="s">
        <v>236</v>
      </c>
      <c r="J483" s="153" t="s">
        <v>237</v>
      </c>
      <c r="K483" s="153" t="s">
        <v>238</v>
      </c>
      <c r="L483" s="153" t="s">
        <v>239</v>
      </c>
      <c r="M483" s="153" t="s">
        <v>241</v>
      </c>
      <c r="N483" s="153" t="s">
        <v>242</v>
      </c>
      <c r="O483" s="153" t="s">
        <v>243</v>
      </c>
      <c r="P483" s="153" t="s">
        <v>244</v>
      </c>
      <c r="Q483" s="153" t="s">
        <v>245</v>
      </c>
      <c r="R483" s="153" t="s">
        <v>247</v>
      </c>
      <c r="S483" s="153" t="s">
        <v>248</v>
      </c>
      <c r="T483" s="153" t="s">
        <v>249</v>
      </c>
      <c r="U483" s="153" t="s">
        <v>250</v>
      </c>
      <c r="V483" s="153" t="s">
        <v>252</v>
      </c>
      <c r="W483" s="153" t="s">
        <v>256</v>
      </c>
      <c r="X483" s="153" t="s">
        <v>257</v>
      </c>
      <c r="Y483" s="153" t="s">
        <v>258</v>
      </c>
      <c r="Z483" s="153" t="s">
        <v>259</v>
      </c>
      <c r="AA483" s="153" t="s">
        <v>260</v>
      </c>
      <c r="AB483" s="154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 t="s">
        <v>3</v>
      </c>
    </row>
    <row r="484" spans="1:65">
      <c r="A484" s="29"/>
      <c r="B484" s="19"/>
      <c r="C484" s="9"/>
      <c r="D484" s="10" t="s">
        <v>275</v>
      </c>
      <c r="E484" s="11" t="s">
        <v>275</v>
      </c>
      <c r="F484" s="11" t="s">
        <v>277</v>
      </c>
      <c r="G484" s="11" t="s">
        <v>278</v>
      </c>
      <c r="H484" s="11" t="s">
        <v>278</v>
      </c>
      <c r="I484" s="11" t="s">
        <v>275</v>
      </c>
      <c r="J484" s="11" t="s">
        <v>275</v>
      </c>
      <c r="K484" s="11" t="s">
        <v>278</v>
      </c>
      <c r="L484" s="11" t="s">
        <v>275</v>
      </c>
      <c r="M484" s="11" t="s">
        <v>275</v>
      </c>
      <c r="N484" s="11" t="s">
        <v>278</v>
      </c>
      <c r="O484" s="11" t="s">
        <v>275</v>
      </c>
      <c r="P484" s="11" t="s">
        <v>275</v>
      </c>
      <c r="Q484" s="11" t="s">
        <v>278</v>
      </c>
      <c r="R484" s="11" t="s">
        <v>275</v>
      </c>
      <c r="S484" s="11" t="s">
        <v>275</v>
      </c>
      <c r="T484" s="11" t="s">
        <v>275</v>
      </c>
      <c r="U484" s="11" t="s">
        <v>278</v>
      </c>
      <c r="V484" s="11" t="s">
        <v>275</v>
      </c>
      <c r="W484" s="11" t="s">
        <v>275</v>
      </c>
      <c r="X484" s="11" t="s">
        <v>278</v>
      </c>
      <c r="Y484" s="11" t="s">
        <v>275</v>
      </c>
      <c r="Z484" s="11" t="s">
        <v>278</v>
      </c>
      <c r="AA484" s="11" t="s">
        <v>275</v>
      </c>
      <c r="AB484" s="154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2</v>
      </c>
    </row>
    <row r="485" spans="1:65">
      <c r="A485" s="29"/>
      <c r="B485" s="19"/>
      <c r="C485" s="9"/>
      <c r="D485" s="25" t="s">
        <v>285</v>
      </c>
      <c r="E485" s="25" t="s">
        <v>286</v>
      </c>
      <c r="F485" s="25" t="s">
        <v>285</v>
      </c>
      <c r="G485" s="25" t="s">
        <v>287</v>
      </c>
      <c r="H485" s="25" t="s">
        <v>287</v>
      </c>
      <c r="I485" s="25" t="s">
        <v>117</v>
      </c>
      <c r="J485" s="25" t="s">
        <v>265</v>
      </c>
      <c r="K485" s="25" t="s">
        <v>287</v>
      </c>
      <c r="L485" s="25" t="s">
        <v>285</v>
      </c>
      <c r="M485" s="25" t="s">
        <v>117</v>
      </c>
      <c r="N485" s="25" t="s">
        <v>288</v>
      </c>
      <c r="O485" s="25" t="s">
        <v>287</v>
      </c>
      <c r="P485" s="25" t="s">
        <v>288</v>
      </c>
      <c r="Q485" s="25" t="s">
        <v>285</v>
      </c>
      <c r="R485" s="25" t="s">
        <v>287</v>
      </c>
      <c r="S485" s="25" t="s">
        <v>289</v>
      </c>
      <c r="T485" s="25" t="s">
        <v>285</v>
      </c>
      <c r="U485" s="25" t="s">
        <v>288</v>
      </c>
      <c r="V485" s="25" t="s">
        <v>116</v>
      </c>
      <c r="W485" s="25" t="s">
        <v>285</v>
      </c>
      <c r="X485" s="25" t="s">
        <v>290</v>
      </c>
      <c r="Y485" s="25" t="s">
        <v>285</v>
      </c>
      <c r="Z485" s="25" t="s">
        <v>285</v>
      </c>
      <c r="AA485" s="25" t="s">
        <v>285</v>
      </c>
      <c r="AB485" s="154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3</v>
      </c>
    </row>
    <row r="486" spans="1:65">
      <c r="A486" s="29"/>
      <c r="B486" s="18">
        <v>1</v>
      </c>
      <c r="C486" s="14">
        <v>1</v>
      </c>
      <c r="D486" s="21">
        <v>2.7</v>
      </c>
      <c r="E486" s="21">
        <v>3.18</v>
      </c>
      <c r="F486" s="148" t="s">
        <v>105</v>
      </c>
      <c r="G486" s="21">
        <v>2.7</v>
      </c>
      <c r="H486" s="148">
        <v>4.0999999999999996</v>
      </c>
      <c r="I486" s="21">
        <v>3</v>
      </c>
      <c r="J486" s="21">
        <v>2.6</v>
      </c>
      <c r="K486" s="148">
        <v>2</v>
      </c>
      <c r="L486" s="21">
        <v>2.7759999999999998</v>
      </c>
      <c r="M486" s="21">
        <v>2.8</v>
      </c>
      <c r="N486" s="21">
        <v>3.14</v>
      </c>
      <c r="O486" s="148">
        <v>2.4700000000000002</v>
      </c>
      <c r="P486" s="21">
        <v>2.65</v>
      </c>
      <c r="Q486" s="148">
        <v>3.5</v>
      </c>
      <c r="R486" s="21">
        <v>2.6</v>
      </c>
      <c r="S486" s="21">
        <v>2.63</v>
      </c>
      <c r="T486" s="21">
        <v>2.8</v>
      </c>
      <c r="U486" s="21">
        <v>2.97</v>
      </c>
      <c r="V486" s="21">
        <v>2.7</v>
      </c>
      <c r="W486" s="148">
        <v>2.2999999999999998</v>
      </c>
      <c r="X486" s="148">
        <v>3</v>
      </c>
      <c r="Y486" s="21">
        <v>2.9</v>
      </c>
      <c r="Z486" s="21">
        <v>2.8</v>
      </c>
      <c r="AA486" s="21">
        <v>2.8</v>
      </c>
      <c r="AB486" s="154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1</v>
      </c>
    </row>
    <row r="487" spans="1:65">
      <c r="A487" s="29"/>
      <c r="B487" s="19">
        <v>1</v>
      </c>
      <c r="C487" s="9">
        <v>2</v>
      </c>
      <c r="D487" s="11">
        <v>2.7</v>
      </c>
      <c r="E487" s="11">
        <v>3.08</v>
      </c>
      <c r="F487" s="149" t="s">
        <v>105</v>
      </c>
      <c r="G487" s="11">
        <v>2.8</v>
      </c>
      <c r="H487" s="149">
        <v>4</v>
      </c>
      <c r="I487" s="11">
        <v>3</v>
      </c>
      <c r="J487" s="11">
        <v>2.6</v>
      </c>
      <c r="K487" s="149">
        <v>2</v>
      </c>
      <c r="L487" s="11">
        <v>2.8679999999999999</v>
      </c>
      <c r="M487" s="11">
        <v>2.8</v>
      </c>
      <c r="N487" s="11">
        <v>3.01</v>
      </c>
      <c r="O487" s="149">
        <v>2.48</v>
      </c>
      <c r="P487" s="11">
        <v>2.76</v>
      </c>
      <c r="Q487" s="149">
        <v>3.4</v>
      </c>
      <c r="R487" s="11">
        <v>2.7</v>
      </c>
      <c r="S487" s="11">
        <v>2.71</v>
      </c>
      <c r="T487" s="11">
        <v>2.8</v>
      </c>
      <c r="U487" s="11">
        <v>2.92</v>
      </c>
      <c r="V487" s="11">
        <v>2.6</v>
      </c>
      <c r="W487" s="149">
        <v>2.4</v>
      </c>
      <c r="X487" s="149">
        <v>3</v>
      </c>
      <c r="Y487" s="11">
        <v>2.7</v>
      </c>
      <c r="Z487" s="11">
        <v>2.8</v>
      </c>
      <c r="AA487" s="11">
        <v>2.8</v>
      </c>
      <c r="AB487" s="154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7">
        <v>22</v>
      </c>
    </row>
    <row r="488" spans="1:65">
      <c r="A488" s="29"/>
      <c r="B488" s="19">
        <v>1</v>
      </c>
      <c r="C488" s="9">
        <v>3</v>
      </c>
      <c r="D488" s="11">
        <v>2.7</v>
      </c>
      <c r="E488" s="11">
        <v>3.08</v>
      </c>
      <c r="F488" s="149" t="s">
        <v>105</v>
      </c>
      <c r="G488" s="11">
        <v>2.8</v>
      </c>
      <c r="H488" s="149">
        <v>4.0999999999999996</v>
      </c>
      <c r="I488" s="11">
        <v>2.5</v>
      </c>
      <c r="J488" s="11">
        <v>2.6</v>
      </c>
      <c r="K488" s="149">
        <v>2</v>
      </c>
      <c r="L488" s="11">
        <v>2.8220000000000001</v>
      </c>
      <c r="M488" s="11">
        <v>2.8</v>
      </c>
      <c r="N488" s="11">
        <v>2.97</v>
      </c>
      <c r="O488" s="149">
        <v>2.35</v>
      </c>
      <c r="P488" s="11">
        <v>2.73</v>
      </c>
      <c r="Q488" s="149">
        <v>3.3</v>
      </c>
      <c r="R488" s="11">
        <v>2.7</v>
      </c>
      <c r="S488" s="11">
        <v>2.7</v>
      </c>
      <c r="T488" s="11">
        <v>2.9</v>
      </c>
      <c r="U488" s="11">
        <v>2.94</v>
      </c>
      <c r="V488" s="11">
        <v>2.7</v>
      </c>
      <c r="W488" s="149">
        <v>2.4</v>
      </c>
      <c r="X488" s="149">
        <v>3</v>
      </c>
      <c r="Y488" s="11">
        <v>2.8</v>
      </c>
      <c r="Z488" s="11">
        <v>2.8</v>
      </c>
      <c r="AA488" s="11">
        <v>2.7</v>
      </c>
      <c r="AB488" s="154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16</v>
      </c>
    </row>
    <row r="489" spans="1:65">
      <c r="A489" s="29"/>
      <c r="B489" s="19">
        <v>1</v>
      </c>
      <c r="C489" s="9">
        <v>4</v>
      </c>
      <c r="D489" s="11">
        <v>2.7</v>
      </c>
      <c r="E489" s="11">
        <v>2.99</v>
      </c>
      <c r="F489" s="149" t="s">
        <v>105</v>
      </c>
      <c r="G489" s="11">
        <v>2.9</v>
      </c>
      <c r="H489" s="149">
        <v>4.0999999999999996</v>
      </c>
      <c r="I489" s="11">
        <v>3</v>
      </c>
      <c r="J489" s="11">
        <v>2.6</v>
      </c>
      <c r="K489" s="149">
        <v>2</v>
      </c>
      <c r="L489" s="150">
        <v>2.94</v>
      </c>
      <c r="M489" s="11">
        <v>2.8</v>
      </c>
      <c r="N489" s="11">
        <v>2.92</v>
      </c>
      <c r="O489" s="149">
        <v>2.38</v>
      </c>
      <c r="P489" s="11">
        <v>2.8</v>
      </c>
      <c r="Q489" s="149">
        <v>3.7</v>
      </c>
      <c r="R489" s="11">
        <v>2.7</v>
      </c>
      <c r="S489" s="11">
        <v>2.67</v>
      </c>
      <c r="T489" s="11">
        <v>2.9</v>
      </c>
      <c r="U489" s="11">
        <v>2.84</v>
      </c>
      <c r="V489" s="11">
        <v>2.8</v>
      </c>
      <c r="W489" s="149">
        <v>2.2999999999999998</v>
      </c>
      <c r="X489" s="149">
        <v>3</v>
      </c>
      <c r="Y489" s="11">
        <v>2.8</v>
      </c>
      <c r="Z489" s="11">
        <v>2.8</v>
      </c>
      <c r="AA489" s="11">
        <v>2.7</v>
      </c>
      <c r="AB489" s="154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7">
        <v>2.7935450980392154</v>
      </c>
    </row>
    <row r="490" spans="1:65">
      <c r="A490" s="29"/>
      <c r="B490" s="19">
        <v>1</v>
      </c>
      <c r="C490" s="9">
        <v>5</v>
      </c>
      <c r="D490" s="11">
        <v>2.7</v>
      </c>
      <c r="E490" s="11">
        <v>2.96</v>
      </c>
      <c r="F490" s="149" t="s">
        <v>105</v>
      </c>
      <c r="G490" s="11">
        <v>2.7</v>
      </c>
      <c r="H490" s="149">
        <v>4.0999999999999996</v>
      </c>
      <c r="I490" s="11">
        <v>3</v>
      </c>
      <c r="J490" s="11">
        <v>2.6</v>
      </c>
      <c r="K490" s="149">
        <v>2</v>
      </c>
      <c r="L490" s="11">
        <v>2.819</v>
      </c>
      <c r="M490" s="11">
        <v>2.9</v>
      </c>
      <c r="N490" s="11">
        <v>3.01</v>
      </c>
      <c r="O490" s="149">
        <v>2.41</v>
      </c>
      <c r="P490" s="11">
        <v>2.8</v>
      </c>
      <c r="Q490" s="149">
        <v>3.3</v>
      </c>
      <c r="R490" s="11">
        <v>2.7</v>
      </c>
      <c r="S490" s="11">
        <v>2.76</v>
      </c>
      <c r="T490" s="11">
        <v>2.8</v>
      </c>
      <c r="U490" s="11">
        <v>2.92</v>
      </c>
      <c r="V490" s="11">
        <v>2.7</v>
      </c>
      <c r="W490" s="149">
        <v>2.4</v>
      </c>
      <c r="X490" s="149">
        <v>3</v>
      </c>
      <c r="Y490" s="11">
        <v>2.8</v>
      </c>
      <c r="Z490" s="11">
        <v>2.8</v>
      </c>
      <c r="AA490" s="11">
        <v>2.6</v>
      </c>
      <c r="AB490" s="154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7">
        <v>39</v>
      </c>
    </row>
    <row r="491" spans="1:65">
      <c r="A491" s="29"/>
      <c r="B491" s="19">
        <v>1</v>
      </c>
      <c r="C491" s="9">
        <v>6</v>
      </c>
      <c r="D491" s="11">
        <v>2.7</v>
      </c>
      <c r="E491" s="11">
        <v>3.02</v>
      </c>
      <c r="F491" s="149" t="s">
        <v>105</v>
      </c>
      <c r="G491" s="11">
        <v>2.6</v>
      </c>
      <c r="H491" s="149">
        <v>3.9</v>
      </c>
      <c r="I491" s="11">
        <v>2.5</v>
      </c>
      <c r="J491" s="11">
        <v>2.6</v>
      </c>
      <c r="K491" s="149">
        <v>2</v>
      </c>
      <c r="L491" s="11">
        <v>2.8330000000000002</v>
      </c>
      <c r="M491" s="11">
        <v>2.9</v>
      </c>
      <c r="N491" s="11">
        <v>3.1</v>
      </c>
      <c r="O491" s="149">
        <v>2.4</v>
      </c>
      <c r="P491" s="11">
        <v>2.81</v>
      </c>
      <c r="Q491" s="149">
        <v>3.6</v>
      </c>
      <c r="R491" s="11">
        <v>2.7</v>
      </c>
      <c r="S491" s="11">
        <v>2.56</v>
      </c>
      <c r="T491" s="11">
        <v>2.9</v>
      </c>
      <c r="U491" s="11">
        <v>2.87</v>
      </c>
      <c r="V491" s="11">
        <v>2.7</v>
      </c>
      <c r="W491" s="149">
        <v>2.4</v>
      </c>
      <c r="X491" s="149">
        <v>3</v>
      </c>
      <c r="Y491" s="11">
        <v>2.8</v>
      </c>
      <c r="Z491" s="11">
        <v>2.7</v>
      </c>
      <c r="AA491" s="11">
        <v>2.7</v>
      </c>
      <c r="AB491" s="154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20" t="s">
        <v>268</v>
      </c>
      <c r="C492" s="12"/>
      <c r="D492" s="22">
        <v>2.6999999999999997</v>
      </c>
      <c r="E492" s="22">
        <v>3.0516666666666663</v>
      </c>
      <c r="F492" s="22" t="s">
        <v>676</v>
      </c>
      <c r="G492" s="22">
        <v>2.7500000000000004</v>
      </c>
      <c r="H492" s="22">
        <v>4.05</v>
      </c>
      <c r="I492" s="22">
        <v>2.8333333333333335</v>
      </c>
      <c r="J492" s="22">
        <v>2.6</v>
      </c>
      <c r="K492" s="22">
        <v>2</v>
      </c>
      <c r="L492" s="22">
        <v>2.843</v>
      </c>
      <c r="M492" s="22">
        <v>2.8333333333333335</v>
      </c>
      <c r="N492" s="22">
        <v>3.0250000000000004</v>
      </c>
      <c r="O492" s="22">
        <v>2.415</v>
      </c>
      <c r="P492" s="22">
        <v>2.7583333333333333</v>
      </c>
      <c r="Q492" s="22">
        <v>3.4666666666666668</v>
      </c>
      <c r="R492" s="22">
        <v>2.6833333333333331</v>
      </c>
      <c r="S492" s="22">
        <v>2.6716666666666664</v>
      </c>
      <c r="T492" s="22">
        <v>2.8499999999999996</v>
      </c>
      <c r="U492" s="22">
        <v>2.91</v>
      </c>
      <c r="V492" s="22">
        <v>2.6999999999999997</v>
      </c>
      <c r="W492" s="22">
        <v>2.3666666666666667</v>
      </c>
      <c r="X492" s="22">
        <v>3</v>
      </c>
      <c r="Y492" s="22">
        <v>2.8000000000000003</v>
      </c>
      <c r="Z492" s="22">
        <v>2.7833333333333332</v>
      </c>
      <c r="AA492" s="22">
        <v>2.7166666666666668</v>
      </c>
      <c r="AB492" s="154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3" t="s">
        <v>269</v>
      </c>
      <c r="C493" s="28"/>
      <c r="D493" s="11">
        <v>2.7</v>
      </c>
      <c r="E493" s="11">
        <v>3.05</v>
      </c>
      <c r="F493" s="11" t="s">
        <v>676</v>
      </c>
      <c r="G493" s="11">
        <v>2.75</v>
      </c>
      <c r="H493" s="11">
        <v>4.0999999999999996</v>
      </c>
      <c r="I493" s="11">
        <v>3</v>
      </c>
      <c r="J493" s="11">
        <v>2.6</v>
      </c>
      <c r="K493" s="11">
        <v>2</v>
      </c>
      <c r="L493" s="11">
        <v>2.8275000000000001</v>
      </c>
      <c r="M493" s="11">
        <v>2.8</v>
      </c>
      <c r="N493" s="11">
        <v>3.01</v>
      </c>
      <c r="O493" s="11">
        <v>2.4050000000000002</v>
      </c>
      <c r="P493" s="11">
        <v>2.78</v>
      </c>
      <c r="Q493" s="11">
        <v>3.45</v>
      </c>
      <c r="R493" s="11">
        <v>2.7</v>
      </c>
      <c r="S493" s="11">
        <v>2.6850000000000001</v>
      </c>
      <c r="T493" s="11">
        <v>2.8499999999999996</v>
      </c>
      <c r="U493" s="11">
        <v>2.92</v>
      </c>
      <c r="V493" s="11">
        <v>2.7</v>
      </c>
      <c r="W493" s="11">
        <v>2.4</v>
      </c>
      <c r="X493" s="11">
        <v>3</v>
      </c>
      <c r="Y493" s="11">
        <v>2.8</v>
      </c>
      <c r="Z493" s="11">
        <v>2.8</v>
      </c>
      <c r="AA493" s="11">
        <v>2.7</v>
      </c>
      <c r="AB493" s="154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29"/>
      <c r="B494" s="3" t="s">
        <v>270</v>
      </c>
      <c r="C494" s="28"/>
      <c r="D494" s="23">
        <v>4.8647535555904937E-16</v>
      </c>
      <c r="E494" s="23">
        <v>7.9099093968683809E-2</v>
      </c>
      <c r="F494" s="23" t="s">
        <v>676</v>
      </c>
      <c r="G494" s="23">
        <v>0.10488088481701503</v>
      </c>
      <c r="H494" s="23">
        <v>8.3666002653407415E-2</v>
      </c>
      <c r="I494" s="23">
        <v>0.25819888974716115</v>
      </c>
      <c r="J494" s="23">
        <v>0</v>
      </c>
      <c r="K494" s="23">
        <v>0</v>
      </c>
      <c r="L494" s="23">
        <v>5.5928525816438264E-2</v>
      </c>
      <c r="M494" s="23">
        <v>5.1639777949432274E-2</v>
      </c>
      <c r="N494" s="23">
        <v>8.1670067956381723E-2</v>
      </c>
      <c r="O494" s="23">
        <v>5.0892042599997918E-2</v>
      </c>
      <c r="P494" s="23">
        <v>6.1128280416405188E-2</v>
      </c>
      <c r="Q494" s="23">
        <v>0.16329931618554536</v>
      </c>
      <c r="R494" s="23">
        <v>4.0824829046386339E-2</v>
      </c>
      <c r="S494" s="23">
        <v>6.9689788826388765E-2</v>
      </c>
      <c r="T494" s="23">
        <v>5.4772255750516662E-2</v>
      </c>
      <c r="U494" s="23">
        <v>4.7328638264796989E-2</v>
      </c>
      <c r="V494" s="23">
        <v>6.3245553203367499E-2</v>
      </c>
      <c r="W494" s="23">
        <v>5.1639777949432274E-2</v>
      </c>
      <c r="X494" s="23">
        <v>0</v>
      </c>
      <c r="Y494" s="23">
        <v>6.3245553203367499E-2</v>
      </c>
      <c r="Z494" s="23">
        <v>4.0824829046386159E-2</v>
      </c>
      <c r="AA494" s="23">
        <v>7.5277265270907973E-2</v>
      </c>
      <c r="AB494" s="205"/>
      <c r="AC494" s="206"/>
      <c r="AD494" s="206"/>
      <c r="AE494" s="206"/>
      <c r="AF494" s="206"/>
      <c r="AG494" s="206"/>
      <c r="AH494" s="206"/>
      <c r="AI494" s="206"/>
      <c r="AJ494" s="206"/>
      <c r="AK494" s="206"/>
      <c r="AL494" s="206"/>
      <c r="AM494" s="206"/>
      <c r="AN494" s="206"/>
      <c r="AO494" s="206"/>
      <c r="AP494" s="206"/>
      <c r="AQ494" s="206"/>
      <c r="AR494" s="206"/>
      <c r="AS494" s="206"/>
      <c r="AT494" s="206"/>
      <c r="AU494" s="206"/>
      <c r="AV494" s="206"/>
      <c r="AW494" s="206"/>
      <c r="AX494" s="206"/>
      <c r="AY494" s="206"/>
      <c r="AZ494" s="206"/>
      <c r="BA494" s="206"/>
      <c r="BB494" s="206"/>
      <c r="BC494" s="206"/>
      <c r="BD494" s="206"/>
      <c r="BE494" s="206"/>
      <c r="BF494" s="206"/>
      <c r="BG494" s="206"/>
      <c r="BH494" s="206"/>
      <c r="BI494" s="206"/>
      <c r="BJ494" s="206"/>
      <c r="BK494" s="206"/>
      <c r="BL494" s="206"/>
      <c r="BM494" s="56"/>
    </row>
    <row r="495" spans="1:65">
      <c r="A495" s="29"/>
      <c r="B495" s="3" t="s">
        <v>87</v>
      </c>
      <c r="C495" s="28"/>
      <c r="D495" s="13">
        <v>1.8017605761446275E-16</v>
      </c>
      <c r="E495" s="13">
        <v>2.5919965254620585E-2</v>
      </c>
      <c r="F495" s="13" t="s">
        <v>676</v>
      </c>
      <c r="G495" s="13">
        <v>3.8138503569823644E-2</v>
      </c>
      <c r="H495" s="13">
        <v>2.0658272260100596E-2</v>
      </c>
      <c r="I495" s="13">
        <v>9.1129019910762749E-2</v>
      </c>
      <c r="J495" s="13">
        <v>0</v>
      </c>
      <c r="K495" s="13">
        <v>0</v>
      </c>
      <c r="L495" s="13">
        <v>1.9672362228785881E-2</v>
      </c>
      <c r="M495" s="13">
        <v>1.8225803982152566E-2</v>
      </c>
      <c r="N495" s="13">
        <v>2.699836957235759E-2</v>
      </c>
      <c r="O495" s="13">
        <v>2.1073309565216528E-2</v>
      </c>
      <c r="P495" s="13">
        <v>2.2161310120751124E-2</v>
      </c>
      <c r="Q495" s="13">
        <v>4.7105571976599619E-2</v>
      </c>
      <c r="R495" s="13">
        <v>1.5214222004864475E-2</v>
      </c>
      <c r="S495" s="13">
        <v>2.6084761881368223E-2</v>
      </c>
      <c r="T495" s="13">
        <v>1.921833535105848E-2</v>
      </c>
      <c r="U495" s="13">
        <v>1.626413686075498E-2</v>
      </c>
      <c r="V495" s="13">
        <v>2.3424278964210187E-2</v>
      </c>
      <c r="W495" s="13">
        <v>2.1819624485675607E-2</v>
      </c>
      <c r="X495" s="13">
        <v>0</v>
      </c>
      <c r="Y495" s="13">
        <v>2.2587697572631248E-2</v>
      </c>
      <c r="Z495" s="13">
        <v>1.466760325019862E-2</v>
      </c>
      <c r="AA495" s="13">
        <v>2.7709422799107229E-2</v>
      </c>
      <c r="AB495" s="154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A496" s="29"/>
      <c r="B496" s="3" t="s">
        <v>271</v>
      </c>
      <c r="C496" s="28"/>
      <c r="D496" s="13">
        <v>-3.3486159971025664E-2</v>
      </c>
      <c r="E496" s="13">
        <v>9.239928462534075E-2</v>
      </c>
      <c r="F496" s="13" t="s">
        <v>676</v>
      </c>
      <c r="G496" s="13">
        <v>-1.5587755526044411E-2</v>
      </c>
      <c r="H496" s="13">
        <v>0.44977076004346173</v>
      </c>
      <c r="I496" s="13">
        <v>1.42429185489239E-2</v>
      </c>
      <c r="J496" s="13">
        <v>-6.9282968860987504E-2</v>
      </c>
      <c r="K496" s="13">
        <v>-0.28406382220075965</v>
      </c>
      <c r="L496" s="13">
        <v>1.7703276741620089E-2</v>
      </c>
      <c r="M496" s="13">
        <v>1.42429185489239E-2</v>
      </c>
      <c r="N496" s="13">
        <v>8.2853468921351148E-2</v>
      </c>
      <c r="O496" s="13">
        <v>-0.1355070653074173</v>
      </c>
      <c r="P496" s="13">
        <v>-1.2604688118547647E-2</v>
      </c>
      <c r="Q496" s="13">
        <v>0.24095604151868333</v>
      </c>
      <c r="R496" s="13">
        <v>-3.9452294786019304E-2</v>
      </c>
      <c r="S496" s="13">
        <v>-4.3628589156514908E-2</v>
      </c>
      <c r="T496" s="13">
        <v>2.0209053363917429E-2</v>
      </c>
      <c r="U496" s="13">
        <v>4.1687138697894754E-2</v>
      </c>
      <c r="V496" s="13">
        <v>-3.3486159971025664E-2</v>
      </c>
      <c r="W496" s="13">
        <v>-0.15280885627089891</v>
      </c>
      <c r="X496" s="13">
        <v>7.3904266698860521E-2</v>
      </c>
      <c r="Y496" s="13">
        <v>2.3106489189366197E-3</v>
      </c>
      <c r="Z496" s="13">
        <v>-3.6554858960572423E-3</v>
      </c>
      <c r="AA496" s="13">
        <v>-2.7520025156031802E-2</v>
      </c>
      <c r="AB496" s="154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55"/>
    </row>
    <row r="497" spans="1:65">
      <c r="A497" s="29"/>
      <c r="B497" s="45" t="s">
        <v>272</v>
      </c>
      <c r="C497" s="46"/>
      <c r="D497" s="44">
        <v>0.56999999999999995</v>
      </c>
      <c r="E497" s="44">
        <v>2.27</v>
      </c>
      <c r="F497" s="44">
        <v>2.19</v>
      </c>
      <c r="G497" s="44">
        <v>0.17</v>
      </c>
      <c r="H497" s="44">
        <v>10.35</v>
      </c>
      <c r="I497" s="44">
        <v>0.51</v>
      </c>
      <c r="J497" s="44">
        <v>1.38</v>
      </c>
      <c r="K497" s="44" t="s">
        <v>273</v>
      </c>
      <c r="L497" s="44">
        <v>0.57999999999999996</v>
      </c>
      <c r="M497" s="44">
        <v>0.51</v>
      </c>
      <c r="N497" s="44">
        <v>2.06</v>
      </c>
      <c r="O497" s="44">
        <v>2.88</v>
      </c>
      <c r="P497" s="44">
        <v>0.1</v>
      </c>
      <c r="Q497" s="44">
        <v>5.63</v>
      </c>
      <c r="R497" s="44">
        <v>0.71</v>
      </c>
      <c r="S497" s="44">
        <v>0.8</v>
      </c>
      <c r="T497" s="44">
        <v>0.64</v>
      </c>
      <c r="U497" s="44">
        <v>1.1299999999999999</v>
      </c>
      <c r="V497" s="44">
        <v>0.56999999999999995</v>
      </c>
      <c r="W497" s="44">
        <v>3.27</v>
      </c>
      <c r="X497" s="44" t="s">
        <v>273</v>
      </c>
      <c r="Y497" s="44">
        <v>0.24</v>
      </c>
      <c r="Z497" s="44">
        <v>0.1</v>
      </c>
      <c r="AA497" s="44">
        <v>0.44</v>
      </c>
      <c r="AB497" s="154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5"/>
    </row>
    <row r="498" spans="1:65">
      <c r="B498" s="30" t="s">
        <v>306</v>
      </c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BM498" s="55"/>
    </row>
    <row r="499" spans="1:65">
      <c r="BM499" s="55"/>
    </row>
    <row r="500" spans="1:65" ht="15">
      <c r="B500" s="8" t="s">
        <v>511</v>
      </c>
      <c r="BM500" s="27" t="s">
        <v>67</v>
      </c>
    </row>
    <row r="501" spans="1:65" ht="15">
      <c r="A501" s="24" t="s">
        <v>20</v>
      </c>
      <c r="B501" s="18" t="s">
        <v>111</v>
      </c>
      <c r="C501" s="15" t="s">
        <v>112</v>
      </c>
      <c r="D501" s="16" t="s">
        <v>227</v>
      </c>
      <c r="E501" s="17" t="s">
        <v>227</v>
      </c>
      <c r="F501" s="17" t="s">
        <v>227</v>
      </c>
      <c r="G501" s="17" t="s">
        <v>227</v>
      </c>
      <c r="H501" s="17" t="s">
        <v>227</v>
      </c>
      <c r="I501" s="17" t="s">
        <v>227</v>
      </c>
      <c r="J501" s="17" t="s">
        <v>227</v>
      </c>
      <c r="K501" s="17" t="s">
        <v>227</v>
      </c>
      <c r="L501" s="17" t="s">
        <v>227</v>
      </c>
      <c r="M501" s="17" t="s">
        <v>227</v>
      </c>
      <c r="N501" s="17" t="s">
        <v>227</v>
      </c>
      <c r="O501" s="17" t="s">
        <v>227</v>
      </c>
      <c r="P501" s="17" t="s">
        <v>227</v>
      </c>
      <c r="Q501" s="17" t="s">
        <v>227</v>
      </c>
      <c r="R501" s="17" t="s">
        <v>227</v>
      </c>
      <c r="S501" s="17" t="s">
        <v>227</v>
      </c>
      <c r="T501" s="17" t="s">
        <v>227</v>
      </c>
      <c r="U501" s="17" t="s">
        <v>227</v>
      </c>
      <c r="V501" s="17" t="s">
        <v>227</v>
      </c>
      <c r="W501" s="17" t="s">
        <v>227</v>
      </c>
      <c r="X501" s="154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</v>
      </c>
    </row>
    <row r="502" spans="1:65">
      <c r="A502" s="29"/>
      <c r="B502" s="19" t="s">
        <v>228</v>
      </c>
      <c r="C502" s="9" t="s">
        <v>228</v>
      </c>
      <c r="D502" s="152" t="s">
        <v>230</v>
      </c>
      <c r="E502" s="153" t="s">
        <v>231</v>
      </c>
      <c r="F502" s="153" t="s">
        <v>232</v>
      </c>
      <c r="G502" s="153" t="s">
        <v>233</v>
      </c>
      <c r="H502" s="153" t="s">
        <v>236</v>
      </c>
      <c r="I502" s="153" t="s">
        <v>237</v>
      </c>
      <c r="J502" s="153" t="s">
        <v>238</v>
      </c>
      <c r="K502" s="153" t="s">
        <v>239</v>
      </c>
      <c r="L502" s="153" t="s">
        <v>241</v>
      </c>
      <c r="M502" s="153" t="s">
        <v>242</v>
      </c>
      <c r="N502" s="153" t="s">
        <v>243</v>
      </c>
      <c r="O502" s="153" t="s">
        <v>244</v>
      </c>
      <c r="P502" s="153" t="s">
        <v>245</v>
      </c>
      <c r="Q502" s="153" t="s">
        <v>247</v>
      </c>
      <c r="R502" s="153" t="s">
        <v>249</v>
      </c>
      <c r="S502" s="153" t="s">
        <v>250</v>
      </c>
      <c r="T502" s="153" t="s">
        <v>257</v>
      </c>
      <c r="U502" s="153" t="s">
        <v>258</v>
      </c>
      <c r="V502" s="153" t="s">
        <v>259</v>
      </c>
      <c r="W502" s="153" t="s">
        <v>260</v>
      </c>
      <c r="X502" s="154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 t="s">
        <v>3</v>
      </c>
    </row>
    <row r="503" spans="1:65">
      <c r="A503" s="29"/>
      <c r="B503" s="19"/>
      <c r="C503" s="9"/>
      <c r="D503" s="10" t="s">
        <v>275</v>
      </c>
      <c r="E503" s="11" t="s">
        <v>275</v>
      </c>
      <c r="F503" s="11" t="s">
        <v>277</v>
      </c>
      <c r="G503" s="11" t="s">
        <v>277</v>
      </c>
      <c r="H503" s="11" t="s">
        <v>275</v>
      </c>
      <c r="I503" s="11" t="s">
        <v>277</v>
      </c>
      <c r="J503" s="11" t="s">
        <v>278</v>
      </c>
      <c r="K503" s="11" t="s">
        <v>275</v>
      </c>
      <c r="L503" s="11" t="s">
        <v>275</v>
      </c>
      <c r="M503" s="11" t="s">
        <v>278</v>
      </c>
      <c r="N503" s="11" t="s">
        <v>275</v>
      </c>
      <c r="O503" s="11" t="s">
        <v>275</v>
      </c>
      <c r="P503" s="11" t="s">
        <v>278</v>
      </c>
      <c r="Q503" s="11" t="s">
        <v>277</v>
      </c>
      <c r="R503" s="11" t="s">
        <v>275</v>
      </c>
      <c r="S503" s="11" t="s">
        <v>278</v>
      </c>
      <c r="T503" s="11" t="s">
        <v>278</v>
      </c>
      <c r="U503" s="11" t="s">
        <v>275</v>
      </c>
      <c r="V503" s="11" t="s">
        <v>278</v>
      </c>
      <c r="W503" s="11" t="s">
        <v>275</v>
      </c>
      <c r="X503" s="154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>
        <v>2</v>
      </c>
    </row>
    <row r="504" spans="1:65">
      <c r="A504" s="29"/>
      <c r="B504" s="19"/>
      <c r="C504" s="9"/>
      <c r="D504" s="25" t="s">
        <v>285</v>
      </c>
      <c r="E504" s="25" t="s">
        <v>286</v>
      </c>
      <c r="F504" s="25" t="s">
        <v>285</v>
      </c>
      <c r="G504" s="25" t="s">
        <v>287</v>
      </c>
      <c r="H504" s="25" t="s">
        <v>117</v>
      </c>
      <c r="I504" s="25" t="s">
        <v>265</v>
      </c>
      <c r="J504" s="25" t="s">
        <v>287</v>
      </c>
      <c r="K504" s="25" t="s">
        <v>285</v>
      </c>
      <c r="L504" s="25" t="s">
        <v>117</v>
      </c>
      <c r="M504" s="25" t="s">
        <v>288</v>
      </c>
      <c r="N504" s="25" t="s">
        <v>287</v>
      </c>
      <c r="O504" s="25" t="s">
        <v>288</v>
      </c>
      <c r="P504" s="25" t="s">
        <v>285</v>
      </c>
      <c r="Q504" s="25" t="s">
        <v>287</v>
      </c>
      <c r="R504" s="25" t="s">
        <v>285</v>
      </c>
      <c r="S504" s="25" t="s">
        <v>288</v>
      </c>
      <c r="T504" s="25" t="s">
        <v>290</v>
      </c>
      <c r="U504" s="25" t="s">
        <v>285</v>
      </c>
      <c r="V504" s="25" t="s">
        <v>285</v>
      </c>
      <c r="W504" s="25" t="s">
        <v>285</v>
      </c>
      <c r="X504" s="154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3</v>
      </c>
    </row>
    <row r="505" spans="1:65">
      <c r="A505" s="29"/>
      <c r="B505" s="18">
        <v>1</v>
      </c>
      <c r="C505" s="14">
        <v>1</v>
      </c>
      <c r="D505" s="21">
        <v>9.3000000000000007</v>
      </c>
      <c r="E505" s="21">
        <v>10</v>
      </c>
      <c r="F505" s="148">
        <v>9</v>
      </c>
      <c r="G505" s="148">
        <v>10</v>
      </c>
      <c r="H505" s="148">
        <v>8</v>
      </c>
      <c r="I505" s="148" t="s">
        <v>96</v>
      </c>
      <c r="J505" s="21">
        <v>8.3000000000000007</v>
      </c>
      <c r="K505" s="21">
        <v>9.15</v>
      </c>
      <c r="L505" s="21">
        <v>9.6999999999999993</v>
      </c>
      <c r="M505" s="21">
        <v>8.1</v>
      </c>
      <c r="N505" s="21">
        <v>11.1</v>
      </c>
      <c r="O505" s="21">
        <v>9.1</v>
      </c>
      <c r="P505" s="21">
        <v>10.8</v>
      </c>
      <c r="Q505" s="148">
        <v>9</v>
      </c>
      <c r="R505" s="21">
        <v>9.3000000000000007</v>
      </c>
      <c r="S505" s="21">
        <v>9.1</v>
      </c>
      <c r="T505" s="148">
        <v>10</v>
      </c>
      <c r="U505" s="21">
        <v>9.9</v>
      </c>
      <c r="V505" s="21">
        <v>10</v>
      </c>
      <c r="W505" s="21">
        <v>9.4</v>
      </c>
      <c r="X505" s="154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7">
        <v>1</v>
      </c>
    </row>
    <row r="506" spans="1:65">
      <c r="A506" s="29"/>
      <c r="B506" s="19">
        <v>1</v>
      </c>
      <c r="C506" s="9">
        <v>2</v>
      </c>
      <c r="D506" s="11">
        <v>9.1</v>
      </c>
      <c r="E506" s="11">
        <v>9.9</v>
      </c>
      <c r="F506" s="149">
        <v>9</v>
      </c>
      <c r="G506" s="149">
        <v>9</v>
      </c>
      <c r="H506" s="149">
        <v>9</v>
      </c>
      <c r="I506" s="149" t="s">
        <v>96</v>
      </c>
      <c r="J506" s="11">
        <v>9.1999999999999993</v>
      </c>
      <c r="K506" s="11">
        <v>9.17</v>
      </c>
      <c r="L506" s="11">
        <v>9.5</v>
      </c>
      <c r="M506" s="11">
        <v>8.4</v>
      </c>
      <c r="N506" s="11">
        <v>10.96</v>
      </c>
      <c r="O506" s="11">
        <v>8.9</v>
      </c>
      <c r="P506" s="11">
        <v>10.5</v>
      </c>
      <c r="Q506" s="149">
        <v>9</v>
      </c>
      <c r="R506" s="11">
        <v>9.4</v>
      </c>
      <c r="S506" s="11">
        <v>9.1</v>
      </c>
      <c r="T506" s="149">
        <v>10</v>
      </c>
      <c r="U506" s="150">
        <v>9.5</v>
      </c>
      <c r="V506" s="11">
        <v>9.9</v>
      </c>
      <c r="W506" s="11">
        <v>9.3000000000000007</v>
      </c>
      <c r="X506" s="154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 t="e">
        <v>#N/A</v>
      </c>
    </row>
    <row r="507" spans="1:65">
      <c r="A507" s="29"/>
      <c r="B507" s="19">
        <v>1</v>
      </c>
      <c r="C507" s="9">
        <v>3</v>
      </c>
      <c r="D507" s="11">
        <v>9.1999999999999993</v>
      </c>
      <c r="E507" s="11">
        <v>9.9</v>
      </c>
      <c r="F507" s="149">
        <v>10</v>
      </c>
      <c r="G507" s="149">
        <v>9</v>
      </c>
      <c r="H507" s="149">
        <v>8</v>
      </c>
      <c r="I507" s="149" t="s">
        <v>96</v>
      </c>
      <c r="J507" s="11">
        <v>9</v>
      </c>
      <c r="K507" s="11">
        <v>8.92</v>
      </c>
      <c r="L507" s="11">
        <v>9.6999999999999993</v>
      </c>
      <c r="M507" s="11">
        <v>8.1999999999999993</v>
      </c>
      <c r="N507" s="11">
        <v>10.119999999999999</v>
      </c>
      <c r="O507" s="11">
        <v>8.6</v>
      </c>
      <c r="P507" s="11">
        <v>10.1</v>
      </c>
      <c r="Q507" s="149">
        <v>9</v>
      </c>
      <c r="R507" s="11">
        <v>9.6999999999999993</v>
      </c>
      <c r="S507" s="11">
        <v>9</v>
      </c>
      <c r="T507" s="149">
        <v>10</v>
      </c>
      <c r="U507" s="11">
        <v>9.9</v>
      </c>
      <c r="V507" s="11">
        <v>9.9</v>
      </c>
      <c r="W507" s="11">
        <v>8.9</v>
      </c>
      <c r="X507" s="154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>
        <v>16</v>
      </c>
    </row>
    <row r="508" spans="1:65">
      <c r="A508" s="29"/>
      <c r="B508" s="19">
        <v>1</v>
      </c>
      <c r="C508" s="9">
        <v>4</v>
      </c>
      <c r="D508" s="11">
        <v>9.4</v>
      </c>
      <c r="E508" s="11">
        <v>9.8000000000000007</v>
      </c>
      <c r="F508" s="149">
        <v>9</v>
      </c>
      <c r="G508" s="149">
        <v>10</v>
      </c>
      <c r="H508" s="149">
        <v>8</v>
      </c>
      <c r="I508" s="149" t="s">
        <v>96</v>
      </c>
      <c r="J508" s="11">
        <v>9.9</v>
      </c>
      <c r="K508" s="11">
        <v>9.18</v>
      </c>
      <c r="L508" s="11">
        <v>9.5</v>
      </c>
      <c r="M508" s="11">
        <v>8.1999999999999993</v>
      </c>
      <c r="N508" s="11">
        <v>10.210000000000001</v>
      </c>
      <c r="O508" s="11">
        <v>8.8000000000000007</v>
      </c>
      <c r="P508" s="11">
        <v>10.8</v>
      </c>
      <c r="Q508" s="149">
        <v>8</v>
      </c>
      <c r="R508" s="11">
        <v>9.6</v>
      </c>
      <c r="S508" s="11">
        <v>9.1</v>
      </c>
      <c r="T508" s="149">
        <v>10</v>
      </c>
      <c r="U508" s="11">
        <v>9.8000000000000007</v>
      </c>
      <c r="V508" s="11">
        <v>9.9</v>
      </c>
      <c r="W508" s="11">
        <v>8.8000000000000007</v>
      </c>
      <c r="X508" s="154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9.4491666666666649</v>
      </c>
    </row>
    <row r="509" spans="1:65">
      <c r="A509" s="29"/>
      <c r="B509" s="19">
        <v>1</v>
      </c>
      <c r="C509" s="9">
        <v>5</v>
      </c>
      <c r="D509" s="11">
        <v>9.1999999999999993</v>
      </c>
      <c r="E509" s="11">
        <v>9.9</v>
      </c>
      <c r="F509" s="149">
        <v>9</v>
      </c>
      <c r="G509" s="149">
        <v>7</v>
      </c>
      <c r="H509" s="149">
        <v>8</v>
      </c>
      <c r="I509" s="149" t="s">
        <v>96</v>
      </c>
      <c r="J509" s="11">
        <v>9.1</v>
      </c>
      <c r="K509" s="11">
        <v>8.9700000000000006</v>
      </c>
      <c r="L509" s="11">
        <v>9.9</v>
      </c>
      <c r="M509" s="11">
        <v>8.1999999999999993</v>
      </c>
      <c r="N509" s="11">
        <v>10.14</v>
      </c>
      <c r="O509" s="11">
        <v>8.6999999999999993</v>
      </c>
      <c r="P509" s="11">
        <v>10.3</v>
      </c>
      <c r="Q509" s="149">
        <v>9</v>
      </c>
      <c r="R509" s="11">
        <v>9.3000000000000007</v>
      </c>
      <c r="S509" s="11">
        <v>9</v>
      </c>
      <c r="T509" s="149">
        <v>10</v>
      </c>
      <c r="U509" s="11">
        <v>10</v>
      </c>
      <c r="V509" s="11">
        <v>9.9</v>
      </c>
      <c r="W509" s="11">
        <v>8.6999999999999993</v>
      </c>
      <c r="X509" s="154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40</v>
      </c>
    </row>
    <row r="510" spans="1:65">
      <c r="A510" s="29"/>
      <c r="B510" s="19">
        <v>1</v>
      </c>
      <c r="C510" s="9">
        <v>6</v>
      </c>
      <c r="D510" s="11">
        <v>9.1</v>
      </c>
      <c r="E510" s="11">
        <v>9.9</v>
      </c>
      <c r="F510" s="149">
        <v>9</v>
      </c>
      <c r="G510" s="149">
        <v>9</v>
      </c>
      <c r="H510" s="149">
        <v>8</v>
      </c>
      <c r="I510" s="149" t="s">
        <v>96</v>
      </c>
      <c r="J510" s="11">
        <v>8.8000000000000007</v>
      </c>
      <c r="K510" s="11">
        <v>8.85</v>
      </c>
      <c r="L510" s="11">
        <v>9.3000000000000007</v>
      </c>
      <c r="M510" s="11">
        <v>8.4</v>
      </c>
      <c r="N510" s="11">
        <v>10.24</v>
      </c>
      <c r="O510" s="11">
        <v>8.6999999999999993</v>
      </c>
      <c r="P510" s="11">
        <v>11</v>
      </c>
      <c r="Q510" s="149">
        <v>8</v>
      </c>
      <c r="R510" s="11">
        <v>9.3000000000000007</v>
      </c>
      <c r="S510" s="11">
        <v>9</v>
      </c>
      <c r="T510" s="149">
        <v>10</v>
      </c>
      <c r="U510" s="11">
        <v>10</v>
      </c>
      <c r="V510" s="11">
        <v>9.8000000000000007</v>
      </c>
      <c r="W510" s="11">
        <v>9.4</v>
      </c>
      <c r="X510" s="154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20" t="s">
        <v>268</v>
      </c>
      <c r="C511" s="12"/>
      <c r="D511" s="22">
        <v>9.2166666666666668</v>
      </c>
      <c r="E511" s="22">
        <v>9.8999999999999986</v>
      </c>
      <c r="F511" s="22">
        <v>9.1666666666666661</v>
      </c>
      <c r="G511" s="22">
        <v>9</v>
      </c>
      <c r="H511" s="22">
        <v>8.1666666666666661</v>
      </c>
      <c r="I511" s="22" t="s">
        <v>676</v>
      </c>
      <c r="J511" s="22">
        <v>9.0499999999999989</v>
      </c>
      <c r="K511" s="22">
        <v>9.0400000000000009</v>
      </c>
      <c r="L511" s="22">
        <v>9.6</v>
      </c>
      <c r="M511" s="22">
        <v>8.2499999999999982</v>
      </c>
      <c r="N511" s="22">
        <v>10.461666666666668</v>
      </c>
      <c r="O511" s="22">
        <v>8.8000000000000025</v>
      </c>
      <c r="P511" s="22">
        <v>10.583333333333334</v>
      </c>
      <c r="Q511" s="22">
        <v>8.6666666666666661</v>
      </c>
      <c r="R511" s="22">
        <v>9.4333333333333318</v>
      </c>
      <c r="S511" s="22">
        <v>9.0499999999999989</v>
      </c>
      <c r="T511" s="22">
        <v>10</v>
      </c>
      <c r="U511" s="22">
        <v>9.85</v>
      </c>
      <c r="V511" s="22">
        <v>9.8999999999999986</v>
      </c>
      <c r="W511" s="22">
        <v>9.0833333333333339</v>
      </c>
      <c r="X511" s="154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29"/>
      <c r="B512" s="3" t="s">
        <v>269</v>
      </c>
      <c r="C512" s="28"/>
      <c r="D512" s="11">
        <v>9.1999999999999993</v>
      </c>
      <c r="E512" s="11">
        <v>9.9</v>
      </c>
      <c r="F512" s="11">
        <v>9</v>
      </c>
      <c r="G512" s="11">
        <v>9</v>
      </c>
      <c r="H512" s="11">
        <v>8</v>
      </c>
      <c r="I512" s="11" t="s">
        <v>676</v>
      </c>
      <c r="J512" s="11">
        <v>9.0500000000000007</v>
      </c>
      <c r="K512" s="11">
        <v>9.06</v>
      </c>
      <c r="L512" s="11">
        <v>9.6</v>
      </c>
      <c r="M512" s="11">
        <v>8.1999999999999993</v>
      </c>
      <c r="N512" s="11">
        <v>10.225000000000001</v>
      </c>
      <c r="O512" s="11">
        <v>8.75</v>
      </c>
      <c r="P512" s="11">
        <v>10.65</v>
      </c>
      <c r="Q512" s="11">
        <v>9</v>
      </c>
      <c r="R512" s="11">
        <v>9.3500000000000014</v>
      </c>
      <c r="S512" s="11">
        <v>9.0500000000000007</v>
      </c>
      <c r="T512" s="11">
        <v>10</v>
      </c>
      <c r="U512" s="11">
        <v>9.9</v>
      </c>
      <c r="V512" s="11">
        <v>9.9</v>
      </c>
      <c r="W512" s="11">
        <v>9.1000000000000014</v>
      </c>
      <c r="X512" s="154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29"/>
      <c r="B513" s="3" t="s">
        <v>270</v>
      </c>
      <c r="C513" s="28"/>
      <c r="D513" s="23">
        <v>0.11690451944500162</v>
      </c>
      <c r="E513" s="23">
        <v>6.3245553203367361E-2</v>
      </c>
      <c r="F513" s="23">
        <v>0.40824829046386302</v>
      </c>
      <c r="G513" s="23">
        <v>1.0954451150103321</v>
      </c>
      <c r="H513" s="23">
        <v>0.40824829046386302</v>
      </c>
      <c r="I513" s="23" t="s">
        <v>676</v>
      </c>
      <c r="J513" s="23">
        <v>0.52440442408507559</v>
      </c>
      <c r="K513" s="23">
        <v>0.14422205101855959</v>
      </c>
      <c r="L513" s="23">
        <v>0.20976176963403007</v>
      </c>
      <c r="M513" s="23">
        <v>0.12247448713915933</v>
      </c>
      <c r="N513" s="23">
        <v>0.44463093309695256</v>
      </c>
      <c r="O513" s="23">
        <v>0.17888543819998334</v>
      </c>
      <c r="P513" s="23">
        <v>0.34302575219167841</v>
      </c>
      <c r="Q513" s="23">
        <v>0.5163977794943222</v>
      </c>
      <c r="R513" s="23">
        <v>0.17511900715418199</v>
      </c>
      <c r="S513" s="23">
        <v>5.4772255750516419E-2</v>
      </c>
      <c r="T513" s="23">
        <v>0</v>
      </c>
      <c r="U513" s="23">
        <v>0.18708286933869706</v>
      </c>
      <c r="V513" s="23">
        <v>6.3245553203367361E-2</v>
      </c>
      <c r="W513" s="23">
        <v>0.31885210782848344</v>
      </c>
      <c r="X513" s="205"/>
      <c r="Y513" s="206"/>
      <c r="Z513" s="206"/>
      <c r="AA513" s="206"/>
      <c r="AB513" s="206"/>
      <c r="AC513" s="206"/>
      <c r="AD513" s="206"/>
      <c r="AE513" s="206"/>
      <c r="AF513" s="206"/>
      <c r="AG513" s="206"/>
      <c r="AH513" s="206"/>
      <c r="AI513" s="206"/>
      <c r="AJ513" s="206"/>
      <c r="AK513" s="206"/>
      <c r="AL513" s="206"/>
      <c r="AM513" s="206"/>
      <c r="AN513" s="206"/>
      <c r="AO513" s="206"/>
      <c r="AP513" s="206"/>
      <c r="AQ513" s="206"/>
      <c r="AR513" s="206"/>
      <c r="AS513" s="206"/>
      <c r="AT513" s="206"/>
      <c r="AU513" s="206"/>
      <c r="AV513" s="206"/>
      <c r="AW513" s="206"/>
      <c r="AX513" s="206"/>
      <c r="AY513" s="206"/>
      <c r="AZ513" s="206"/>
      <c r="BA513" s="206"/>
      <c r="BB513" s="206"/>
      <c r="BC513" s="206"/>
      <c r="BD513" s="206"/>
      <c r="BE513" s="206"/>
      <c r="BF513" s="206"/>
      <c r="BG513" s="206"/>
      <c r="BH513" s="206"/>
      <c r="BI513" s="206"/>
      <c r="BJ513" s="206"/>
      <c r="BK513" s="206"/>
      <c r="BL513" s="206"/>
      <c r="BM513" s="56"/>
    </row>
    <row r="514" spans="1:65">
      <c r="A514" s="29"/>
      <c r="B514" s="3" t="s">
        <v>87</v>
      </c>
      <c r="C514" s="28"/>
      <c r="D514" s="13">
        <v>1.2684034659493847E-2</v>
      </c>
      <c r="E514" s="13">
        <v>6.3884397175118556E-3</v>
      </c>
      <c r="F514" s="13">
        <v>4.4536177141512333E-2</v>
      </c>
      <c r="G514" s="13">
        <v>0.1217161238900369</v>
      </c>
      <c r="H514" s="13">
        <v>4.9989586587411802E-2</v>
      </c>
      <c r="I514" s="13" t="s">
        <v>676</v>
      </c>
      <c r="J514" s="13">
        <v>5.7945240230395101E-2</v>
      </c>
      <c r="K514" s="13">
        <v>1.5953766705592873E-2</v>
      </c>
      <c r="L514" s="13">
        <v>2.1850184336878131E-2</v>
      </c>
      <c r="M514" s="13">
        <v>1.4845392380504164E-2</v>
      </c>
      <c r="N514" s="13">
        <v>4.2500965406750281E-2</v>
      </c>
      <c r="O514" s="13">
        <v>2.0327890704543557E-2</v>
      </c>
      <c r="P514" s="13">
        <v>3.2411882096851502E-2</v>
      </c>
      <c r="Q514" s="13">
        <v>5.9584359172421796E-2</v>
      </c>
      <c r="R514" s="13">
        <v>1.856385234849986E-2</v>
      </c>
      <c r="S514" s="13">
        <v>6.0521829558581684E-3</v>
      </c>
      <c r="T514" s="13">
        <v>0</v>
      </c>
      <c r="U514" s="13">
        <v>1.8993184704436249E-2</v>
      </c>
      <c r="V514" s="13">
        <v>6.3884397175118556E-3</v>
      </c>
      <c r="W514" s="13">
        <v>3.5102984348089915E-2</v>
      </c>
      <c r="X514" s="154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A515" s="29"/>
      <c r="B515" s="3" t="s">
        <v>271</v>
      </c>
      <c r="C515" s="28"/>
      <c r="D515" s="13">
        <v>-2.4605344386629979E-2</v>
      </c>
      <c r="E515" s="13">
        <v>4.7711438398447825E-2</v>
      </c>
      <c r="F515" s="13">
        <v>-2.9896816297733331E-2</v>
      </c>
      <c r="G515" s="13">
        <v>-4.7535056001410836E-2</v>
      </c>
      <c r="H515" s="13">
        <v>-0.13572625451979881</v>
      </c>
      <c r="I515" s="13" t="s">
        <v>676</v>
      </c>
      <c r="J515" s="13">
        <v>-4.2243584090307706E-2</v>
      </c>
      <c r="K515" s="13">
        <v>-4.3301878472528199E-2</v>
      </c>
      <c r="L515" s="13">
        <v>1.5962606931828383E-2</v>
      </c>
      <c r="M515" s="13">
        <v>-0.12690713466796022</v>
      </c>
      <c r="N515" s="13">
        <v>0.10715230619984162</v>
      </c>
      <c r="O515" s="13">
        <v>-6.8700943645823687E-2</v>
      </c>
      <c r="P515" s="13">
        <v>0.12002822118352618</v>
      </c>
      <c r="Q515" s="13">
        <v>-8.2811535408766068E-2</v>
      </c>
      <c r="R515" s="13">
        <v>-1.6756327718493447E-3</v>
      </c>
      <c r="S515" s="13">
        <v>-4.2243584090307706E-2</v>
      </c>
      <c r="T515" s="13">
        <v>5.8294382220654528E-2</v>
      </c>
      <c r="U515" s="13">
        <v>4.2419966487344807E-2</v>
      </c>
      <c r="V515" s="13">
        <v>4.7711438398447825E-2</v>
      </c>
      <c r="W515" s="13">
        <v>-3.8715936149572028E-2</v>
      </c>
      <c r="X515" s="154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45" t="s">
        <v>272</v>
      </c>
      <c r="C516" s="46"/>
      <c r="D516" s="44">
        <v>0</v>
      </c>
      <c r="E516" s="44">
        <v>1.1100000000000001</v>
      </c>
      <c r="F516" s="44" t="s">
        <v>273</v>
      </c>
      <c r="G516" s="44" t="s">
        <v>273</v>
      </c>
      <c r="H516" s="44" t="s">
        <v>273</v>
      </c>
      <c r="I516" s="44">
        <v>6.82</v>
      </c>
      <c r="J516" s="44">
        <v>0.27</v>
      </c>
      <c r="K516" s="44">
        <v>0.28999999999999998</v>
      </c>
      <c r="L516" s="44">
        <v>0.62</v>
      </c>
      <c r="M516" s="44">
        <v>1.56</v>
      </c>
      <c r="N516" s="44">
        <v>2.0099999999999998</v>
      </c>
      <c r="O516" s="44">
        <v>0.67</v>
      </c>
      <c r="P516" s="44">
        <v>2.21</v>
      </c>
      <c r="Q516" s="44" t="s">
        <v>273</v>
      </c>
      <c r="R516" s="44">
        <v>0.35</v>
      </c>
      <c r="S516" s="44">
        <v>0.27</v>
      </c>
      <c r="T516" s="44" t="s">
        <v>273</v>
      </c>
      <c r="U516" s="44">
        <v>1.02</v>
      </c>
      <c r="V516" s="44">
        <v>1.1100000000000001</v>
      </c>
      <c r="W516" s="44">
        <v>0.22</v>
      </c>
      <c r="X516" s="154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B517" s="30" t="s">
        <v>307</v>
      </c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BM517" s="55"/>
    </row>
    <row r="518" spans="1:65">
      <c r="BM518" s="55"/>
    </row>
    <row r="519" spans="1:65" ht="15">
      <c r="B519" s="8" t="s">
        <v>512</v>
      </c>
      <c r="BM519" s="27" t="s">
        <v>67</v>
      </c>
    </row>
    <row r="520" spans="1:65" ht="15">
      <c r="A520" s="24" t="s">
        <v>23</v>
      </c>
      <c r="B520" s="18" t="s">
        <v>111</v>
      </c>
      <c r="C520" s="15" t="s">
        <v>112</v>
      </c>
      <c r="D520" s="16" t="s">
        <v>227</v>
      </c>
      <c r="E520" s="17" t="s">
        <v>227</v>
      </c>
      <c r="F520" s="17" t="s">
        <v>227</v>
      </c>
      <c r="G520" s="17" t="s">
        <v>227</v>
      </c>
      <c r="H520" s="17" t="s">
        <v>227</v>
      </c>
      <c r="I520" s="17" t="s">
        <v>227</v>
      </c>
      <c r="J520" s="17" t="s">
        <v>227</v>
      </c>
      <c r="K520" s="17" t="s">
        <v>227</v>
      </c>
      <c r="L520" s="17" t="s">
        <v>227</v>
      </c>
      <c r="M520" s="17" t="s">
        <v>227</v>
      </c>
      <c r="N520" s="17" t="s">
        <v>227</v>
      </c>
      <c r="O520" s="154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228</v>
      </c>
      <c r="C521" s="9" t="s">
        <v>228</v>
      </c>
      <c r="D521" s="152" t="s">
        <v>231</v>
      </c>
      <c r="E521" s="153" t="s">
        <v>233</v>
      </c>
      <c r="F521" s="153" t="s">
        <v>235</v>
      </c>
      <c r="G521" s="153" t="s">
        <v>236</v>
      </c>
      <c r="H521" s="153" t="s">
        <v>237</v>
      </c>
      <c r="I521" s="153" t="s">
        <v>239</v>
      </c>
      <c r="J521" s="153" t="s">
        <v>241</v>
      </c>
      <c r="K521" s="153" t="s">
        <v>243</v>
      </c>
      <c r="L521" s="153" t="s">
        <v>245</v>
      </c>
      <c r="M521" s="153" t="s">
        <v>247</v>
      </c>
      <c r="N521" s="153" t="s">
        <v>248</v>
      </c>
      <c r="O521" s="154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275</v>
      </c>
      <c r="E522" s="11" t="s">
        <v>278</v>
      </c>
      <c r="F522" s="11" t="s">
        <v>278</v>
      </c>
      <c r="G522" s="11" t="s">
        <v>275</v>
      </c>
      <c r="H522" s="11" t="s">
        <v>275</v>
      </c>
      <c r="I522" s="11" t="s">
        <v>275</v>
      </c>
      <c r="J522" s="11" t="s">
        <v>275</v>
      </c>
      <c r="K522" s="11" t="s">
        <v>275</v>
      </c>
      <c r="L522" s="11" t="s">
        <v>278</v>
      </c>
      <c r="M522" s="11" t="s">
        <v>275</v>
      </c>
      <c r="N522" s="11" t="s">
        <v>275</v>
      </c>
      <c r="O522" s="154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 t="s">
        <v>286</v>
      </c>
      <c r="E523" s="25" t="s">
        <v>287</v>
      </c>
      <c r="F523" s="25" t="s">
        <v>287</v>
      </c>
      <c r="G523" s="25" t="s">
        <v>117</v>
      </c>
      <c r="H523" s="25" t="s">
        <v>265</v>
      </c>
      <c r="I523" s="25" t="s">
        <v>285</v>
      </c>
      <c r="J523" s="25" t="s">
        <v>117</v>
      </c>
      <c r="K523" s="25" t="s">
        <v>287</v>
      </c>
      <c r="L523" s="25" t="s">
        <v>285</v>
      </c>
      <c r="M523" s="25" t="s">
        <v>287</v>
      </c>
      <c r="N523" s="25" t="s">
        <v>289</v>
      </c>
      <c r="O523" s="154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0.155</v>
      </c>
      <c r="E524" s="21">
        <v>0.13</v>
      </c>
      <c r="F524" s="148">
        <v>0.23</v>
      </c>
      <c r="G524" s="148">
        <v>0.1</v>
      </c>
      <c r="H524" s="21">
        <v>0.14000000000000001</v>
      </c>
      <c r="I524" s="21">
        <v>0.16</v>
      </c>
      <c r="J524" s="21">
        <v>0.18</v>
      </c>
      <c r="K524" s="21">
        <v>0.16900000000000001</v>
      </c>
      <c r="L524" s="148">
        <v>0.2</v>
      </c>
      <c r="M524" s="21">
        <v>0.17</v>
      </c>
      <c r="N524" s="21">
        <v>0.16</v>
      </c>
      <c r="O524" s="154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0.15</v>
      </c>
      <c r="E525" s="11">
        <v>0.14000000000000001</v>
      </c>
      <c r="F525" s="149">
        <v>0.22</v>
      </c>
      <c r="G525" s="149">
        <v>0.1</v>
      </c>
      <c r="H525" s="11">
        <v>0.14000000000000001</v>
      </c>
      <c r="I525" s="11">
        <v>0.16700000000000001</v>
      </c>
      <c r="J525" s="11">
        <v>0.18</v>
      </c>
      <c r="K525" s="11">
        <v>0.16900000000000001</v>
      </c>
      <c r="L525" s="149">
        <v>0.2</v>
      </c>
      <c r="M525" s="11">
        <v>0.17</v>
      </c>
      <c r="N525" s="11">
        <v>0.15</v>
      </c>
      <c r="O525" s="154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23</v>
      </c>
    </row>
    <row r="526" spans="1:65">
      <c r="A526" s="29"/>
      <c r="B526" s="19">
        <v>1</v>
      </c>
      <c r="C526" s="9">
        <v>3</v>
      </c>
      <c r="D526" s="11">
        <v>0.15</v>
      </c>
      <c r="E526" s="11">
        <v>0.14000000000000001</v>
      </c>
      <c r="F526" s="149">
        <v>0.22</v>
      </c>
      <c r="G526" s="149">
        <v>0.1</v>
      </c>
      <c r="H526" s="11">
        <v>0.13500000000000001</v>
      </c>
      <c r="I526" s="11">
        <v>0.16700000000000001</v>
      </c>
      <c r="J526" s="11">
        <v>0.18</v>
      </c>
      <c r="K526" s="11">
        <v>0.151</v>
      </c>
      <c r="L526" s="149">
        <v>0.2</v>
      </c>
      <c r="M526" s="11">
        <v>0.17</v>
      </c>
      <c r="N526" s="11">
        <v>0.16</v>
      </c>
      <c r="O526" s="154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19">
        <v>1</v>
      </c>
      <c r="C527" s="9">
        <v>4</v>
      </c>
      <c r="D527" s="11">
        <v>0.15</v>
      </c>
      <c r="E527" s="11">
        <v>0.13</v>
      </c>
      <c r="F527" s="149">
        <v>0.19</v>
      </c>
      <c r="G527" s="149">
        <v>0.1</v>
      </c>
      <c r="H527" s="11">
        <v>0.14000000000000001</v>
      </c>
      <c r="I527" s="11">
        <v>0.17100000000000001</v>
      </c>
      <c r="J527" s="11">
        <v>0.19</v>
      </c>
      <c r="K527" s="11">
        <v>0.154</v>
      </c>
      <c r="L527" s="149">
        <v>0.2</v>
      </c>
      <c r="M527" s="11">
        <v>0.17</v>
      </c>
      <c r="N527" s="11">
        <v>0.15</v>
      </c>
      <c r="O527" s="154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0.15633333333333335</v>
      </c>
    </row>
    <row r="528" spans="1:65">
      <c r="A528" s="29"/>
      <c r="B528" s="19">
        <v>1</v>
      </c>
      <c r="C528" s="9">
        <v>5</v>
      </c>
      <c r="D528" s="11">
        <v>0.14499999999999999</v>
      </c>
      <c r="E528" s="11">
        <v>0.12</v>
      </c>
      <c r="F528" s="149">
        <v>0.25</v>
      </c>
      <c r="G528" s="149">
        <v>0.1</v>
      </c>
      <c r="H528" s="11">
        <v>0.13500000000000001</v>
      </c>
      <c r="I528" s="11">
        <v>0.16600000000000001</v>
      </c>
      <c r="J528" s="11">
        <v>0.19</v>
      </c>
      <c r="K528" s="11">
        <v>0.156</v>
      </c>
      <c r="L528" s="149">
        <v>0.2</v>
      </c>
      <c r="M528" s="11">
        <v>0.17</v>
      </c>
      <c r="N528" s="11">
        <v>0.16</v>
      </c>
      <c r="O528" s="154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41</v>
      </c>
    </row>
    <row r="529" spans="1:65">
      <c r="A529" s="29"/>
      <c r="B529" s="19">
        <v>1</v>
      </c>
      <c r="C529" s="9">
        <v>6</v>
      </c>
      <c r="D529" s="11">
        <v>0.14499999999999999</v>
      </c>
      <c r="E529" s="11">
        <v>0.12</v>
      </c>
      <c r="F529" s="149">
        <v>0.23</v>
      </c>
      <c r="G529" s="149">
        <v>0.1</v>
      </c>
      <c r="H529" s="11">
        <v>0.13500000000000001</v>
      </c>
      <c r="I529" s="11">
        <v>0.157</v>
      </c>
      <c r="J529" s="11">
        <v>0.19</v>
      </c>
      <c r="K529" s="11">
        <v>0.157</v>
      </c>
      <c r="L529" s="149">
        <v>0.2</v>
      </c>
      <c r="M529" s="11">
        <v>0.17</v>
      </c>
      <c r="N529" s="11">
        <v>0.15</v>
      </c>
      <c r="O529" s="154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20" t="s">
        <v>268</v>
      </c>
      <c r="C530" s="12"/>
      <c r="D530" s="22">
        <v>0.14916666666666667</v>
      </c>
      <c r="E530" s="22">
        <v>0.13</v>
      </c>
      <c r="F530" s="22">
        <v>0.22333333333333336</v>
      </c>
      <c r="G530" s="22">
        <v>9.9999999999999992E-2</v>
      </c>
      <c r="H530" s="22">
        <v>0.13750000000000001</v>
      </c>
      <c r="I530" s="22">
        <v>0.16466666666666668</v>
      </c>
      <c r="J530" s="22">
        <v>0.18499999999999997</v>
      </c>
      <c r="K530" s="22">
        <v>0.15933333333333335</v>
      </c>
      <c r="L530" s="22">
        <v>0.19999999999999998</v>
      </c>
      <c r="M530" s="22">
        <v>0.17</v>
      </c>
      <c r="N530" s="22">
        <v>0.155</v>
      </c>
      <c r="O530" s="154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3" t="s">
        <v>269</v>
      </c>
      <c r="C531" s="28"/>
      <c r="D531" s="11">
        <v>0.15</v>
      </c>
      <c r="E531" s="11">
        <v>0.13</v>
      </c>
      <c r="F531" s="11">
        <v>0.22500000000000001</v>
      </c>
      <c r="G531" s="11">
        <v>0.1</v>
      </c>
      <c r="H531" s="11">
        <v>0.13750000000000001</v>
      </c>
      <c r="I531" s="11">
        <v>0.16650000000000001</v>
      </c>
      <c r="J531" s="11">
        <v>0.185</v>
      </c>
      <c r="K531" s="11">
        <v>0.1565</v>
      </c>
      <c r="L531" s="11">
        <v>0.2</v>
      </c>
      <c r="M531" s="11">
        <v>0.17</v>
      </c>
      <c r="N531" s="11">
        <v>0.155</v>
      </c>
      <c r="O531" s="154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29"/>
      <c r="B532" s="3" t="s">
        <v>270</v>
      </c>
      <c r="C532" s="28"/>
      <c r="D532" s="23">
        <v>3.7638632635454087E-3</v>
      </c>
      <c r="E532" s="23">
        <v>8.9442719099991665E-3</v>
      </c>
      <c r="F532" s="23">
        <v>1.96638416050035E-2</v>
      </c>
      <c r="G532" s="23">
        <v>1.5202354861220293E-17</v>
      </c>
      <c r="H532" s="23">
        <v>2.7386127875258328E-3</v>
      </c>
      <c r="I532" s="23">
        <v>5.1639777949432268E-3</v>
      </c>
      <c r="J532" s="23">
        <v>5.4772255750516665E-3</v>
      </c>
      <c r="K532" s="23">
        <v>7.7631608682718137E-3</v>
      </c>
      <c r="L532" s="23">
        <v>3.0404709722440586E-17</v>
      </c>
      <c r="M532" s="23">
        <v>0</v>
      </c>
      <c r="N532" s="23">
        <v>5.4772255750516656E-3</v>
      </c>
      <c r="O532" s="154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29"/>
      <c r="B533" s="3" t="s">
        <v>87</v>
      </c>
      <c r="C533" s="28"/>
      <c r="D533" s="13">
        <v>2.5232602884103297E-2</v>
      </c>
      <c r="E533" s="13">
        <v>6.8802091615378203E-2</v>
      </c>
      <c r="F533" s="13">
        <v>8.8047051962702225E-2</v>
      </c>
      <c r="G533" s="13">
        <v>1.5202354861220294E-16</v>
      </c>
      <c r="H533" s="13">
        <v>1.9917183909278782E-2</v>
      </c>
      <c r="I533" s="13">
        <v>3.1360189038116756E-2</v>
      </c>
      <c r="J533" s="13">
        <v>2.9606624730009013E-2</v>
      </c>
      <c r="K533" s="13">
        <v>4.8722766955680834E-2</v>
      </c>
      <c r="L533" s="13">
        <v>1.5202354861220294E-16</v>
      </c>
      <c r="M533" s="13">
        <v>0</v>
      </c>
      <c r="N533" s="13">
        <v>3.5336939193881714E-2</v>
      </c>
      <c r="O533" s="154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A534" s="29"/>
      <c r="B534" s="3" t="s">
        <v>271</v>
      </c>
      <c r="C534" s="28"/>
      <c r="D534" s="13">
        <v>-4.5842217484008629E-2</v>
      </c>
      <c r="E534" s="13">
        <v>-0.16844349680170578</v>
      </c>
      <c r="F534" s="13">
        <v>0.4285714285714286</v>
      </c>
      <c r="G534" s="13">
        <v>-0.36034115138592759</v>
      </c>
      <c r="H534" s="13">
        <v>-0.1204690831556503</v>
      </c>
      <c r="I534" s="13">
        <v>5.3304904051172608E-2</v>
      </c>
      <c r="J534" s="13">
        <v>0.18336886993603385</v>
      </c>
      <c r="K534" s="13">
        <v>1.9189765458422103E-2</v>
      </c>
      <c r="L534" s="13">
        <v>0.27931769722814481</v>
      </c>
      <c r="M534" s="13">
        <v>8.7420042643923113E-2</v>
      </c>
      <c r="N534" s="13">
        <v>-8.5287846481877372E-3</v>
      </c>
      <c r="O534" s="154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5"/>
    </row>
    <row r="535" spans="1:65">
      <c r="A535" s="29"/>
      <c r="B535" s="45" t="s">
        <v>272</v>
      </c>
      <c r="C535" s="46"/>
      <c r="D535" s="44">
        <v>0.64</v>
      </c>
      <c r="E535" s="44">
        <v>1.85</v>
      </c>
      <c r="F535" s="44">
        <v>4.05</v>
      </c>
      <c r="G535" s="44" t="s">
        <v>273</v>
      </c>
      <c r="H535" s="44">
        <v>1.38</v>
      </c>
      <c r="I535" s="44">
        <v>0.34</v>
      </c>
      <c r="J535" s="44">
        <v>1.62</v>
      </c>
      <c r="K535" s="44">
        <v>0</v>
      </c>
      <c r="L535" s="44" t="s">
        <v>273</v>
      </c>
      <c r="M535" s="44">
        <v>0.67</v>
      </c>
      <c r="N535" s="44">
        <v>0.27</v>
      </c>
      <c r="O535" s="154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5"/>
    </row>
    <row r="536" spans="1:65">
      <c r="B536" s="30" t="s">
        <v>303</v>
      </c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BM536" s="55"/>
    </row>
    <row r="537" spans="1:65">
      <c r="BM537" s="55"/>
    </row>
    <row r="538" spans="1:65" ht="15">
      <c r="B538" s="8" t="s">
        <v>513</v>
      </c>
      <c r="BM538" s="27" t="s">
        <v>67</v>
      </c>
    </row>
    <row r="539" spans="1:65" ht="15">
      <c r="A539" s="24" t="s">
        <v>55</v>
      </c>
      <c r="B539" s="18" t="s">
        <v>111</v>
      </c>
      <c r="C539" s="15" t="s">
        <v>112</v>
      </c>
      <c r="D539" s="16" t="s">
        <v>227</v>
      </c>
      <c r="E539" s="17" t="s">
        <v>227</v>
      </c>
      <c r="F539" s="17" t="s">
        <v>227</v>
      </c>
      <c r="G539" s="17" t="s">
        <v>227</v>
      </c>
      <c r="H539" s="17" t="s">
        <v>227</v>
      </c>
      <c r="I539" s="17" t="s">
        <v>227</v>
      </c>
      <c r="J539" s="17" t="s">
        <v>227</v>
      </c>
      <c r="K539" s="17" t="s">
        <v>227</v>
      </c>
      <c r="L539" s="17" t="s">
        <v>227</v>
      </c>
      <c r="M539" s="17" t="s">
        <v>227</v>
      </c>
      <c r="N539" s="17" t="s">
        <v>227</v>
      </c>
      <c r="O539" s="17" t="s">
        <v>227</v>
      </c>
      <c r="P539" s="17" t="s">
        <v>227</v>
      </c>
      <c r="Q539" s="17" t="s">
        <v>227</v>
      </c>
      <c r="R539" s="17" t="s">
        <v>227</v>
      </c>
      <c r="S539" s="17" t="s">
        <v>227</v>
      </c>
      <c r="T539" s="17" t="s">
        <v>227</v>
      </c>
      <c r="U539" s="17" t="s">
        <v>227</v>
      </c>
      <c r="V539" s="17" t="s">
        <v>227</v>
      </c>
      <c r="W539" s="17" t="s">
        <v>227</v>
      </c>
      <c r="X539" s="17" t="s">
        <v>227</v>
      </c>
      <c r="Y539" s="17" t="s">
        <v>227</v>
      </c>
      <c r="Z539" s="17" t="s">
        <v>227</v>
      </c>
      <c r="AA539" s="154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</v>
      </c>
    </row>
    <row r="540" spans="1:65">
      <c r="A540" s="29"/>
      <c r="B540" s="19" t="s">
        <v>228</v>
      </c>
      <c r="C540" s="9" t="s">
        <v>228</v>
      </c>
      <c r="D540" s="152" t="s">
        <v>230</v>
      </c>
      <c r="E540" s="153" t="s">
        <v>231</v>
      </c>
      <c r="F540" s="153" t="s">
        <v>232</v>
      </c>
      <c r="G540" s="153" t="s">
        <v>233</v>
      </c>
      <c r="H540" s="153" t="s">
        <v>235</v>
      </c>
      <c r="I540" s="153" t="s">
        <v>236</v>
      </c>
      <c r="J540" s="153" t="s">
        <v>237</v>
      </c>
      <c r="K540" s="153" t="s">
        <v>238</v>
      </c>
      <c r="L540" s="153" t="s">
        <v>239</v>
      </c>
      <c r="M540" s="153" t="s">
        <v>242</v>
      </c>
      <c r="N540" s="153" t="s">
        <v>243</v>
      </c>
      <c r="O540" s="153" t="s">
        <v>244</v>
      </c>
      <c r="P540" s="153" t="s">
        <v>245</v>
      </c>
      <c r="Q540" s="153" t="s">
        <v>247</v>
      </c>
      <c r="R540" s="153" t="s">
        <v>248</v>
      </c>
      <c r="S540" s="153" t="s">
        <v>249</v>
      </c>
      <c r="T540" s="153" t="s">
        <v>250</v>
      </c>
      <c r="U540" s="153" t="s">
        <v>252</v>
      </c>
      <c r="V540" s="153" t="s">
        <v>256</v>
      </c>
      <c r="W540" s="153" t="s">
        <v>257</v>
      </c>
      <c r="X540" s="153" t="s">
        <v>258</v>
      </c>
      <c r="Y540" s="153" t="s">
        <v>259</v>
      </c>
      <c r="Z540" s="153" t="s">
        <v>260</v>
      </c>
      <c r="AA540" s="154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 t="s">
        <v>1</v>
      </c>
    </row>
    <row r="541" spans="1:65">
      <c r="A541" s="29"/>
      <c r="B541" s="19"/>
      <c r="C541" s="9"/>
      <c r="D541" s="10" t="s">
        <v>275</v>
      </c>
      <c r="E541" s="11" t="s">
        <v>277</v>
      </c>
      <c r="F541" s="11" t="s">
        <v>277</v>
      </c>
      <c r="G541" s="11" t="s">
        <v>277</v>
      </c>
      <c r="H541" s="11" t="s">
        <v>278</v>
      </c>
      <c r="I541" s="11" t="s">
        <v>275</v>
      </c>
      <c r="J541" s="11" t="s">
        <v>277</v>
      </c>
      <c r="K541" s="11" t="s">
        <v>278</v>
      </c>
      <c r="L541" s="11" t="s">
        <v>275</v>
      </c>
      <c r="M541" s="11" t="s">
        <v>278</v>
      </c>
      <c r="N541" s="11" t="s">
        <v>275</v>
      </c>
      <c r="O541" s="11" t="s">
        <v>277</v>
      </c>
      <c r="P541" s="11" t="s">
        <v>278</v>
      </c>
      <c r="Q541" s="11" t="s">
        <v>277</v>
      </c>
      <c r="R541" s="11" t="s">
        <v>277</v>
      </c>
      <c r="S541" s="11" t="s">
        <v>275</v>
      </c>
      <c r="T541" s="11" t="s">
        <v>278</v>
      </c>
      <c r="U541" s="11" t="s">
        <v>275</v>
      </c>
      <c r="V541" s="11" t="s">
        <v>275</v>
      </c>
      <c r="W541" s="11" t="s">
        <v>278</v>
      </c>
      <c r="X541" s="11" t="s">
        <v>275</v>
      </c>
      <c r="Y541" s="11" t="s">
        <v>278</v>
      </c>
      <c r="Z541" s="11" t="s">
        <v>275</v>
      </c>
      <c r="AA541" s="154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2</v>
      </c>
    </row>
    <row r="542" spans="1:65">
      <c r="A542" s="29"/>
      <c r="B542" s="19"/>
      <c r="C542" s="9"/>
      <c r="D542" s="25" t="s">
        <v>285</v>
      </c>
      <c r="E542" s="25" t="s">
        <v>286</v>
      </c>
      <c r="F542" s="25" t="s">
        <v>285</v>
      </c>
      <c r="G542" s="25" t="s">
        <v>287</v>
      </c>
      <c r="H542" s="25" t="s">
        <v>287</v>
      </c>
      <c r="I542" s="25" t="s">
        <v>117</v>
      </c>
      <c r="J542" s="25" t="s">
        <v>265</v>
      </c>
      <c r="K542" s="25" t="s">
        <v>287</v>
      </c>
      <c r="L542" s="25" t="s">
        <v>285</v>
      </c>
      <c r="M542" s="25" t="s">
        <v>288</v>
      </c>
      <c r="N542" s="25" t="s">
        <v>287</v>
      </c>
      <c r="O542" s="25" t="s">
        <v>288</v>
      </c>
      <c r="P542" s="25" t="s">
        <v>285</v>
      </c>
      <c r="Q542" s="25" t="s">
        <v>287</v>
      </c>
      <c r="R542" s="25" t="s">
        <v>289</v>
      </c>
      <c r="S542" s="25" t="s">
        <v>285</v>
      </c>
      <c r="T542" s="25" t="s">
        <v>288</v>
      </c>
      <c r="U542" s="25" t="s">
        <v>116</v>
      </c>
      <c r="V542" s="25" t="s">
        <v>285</v>
      </c>
      <c r="W542" s="25" t="s">
        <v>290</v>
      </c>
      <c r="X542" s="25" t="s">
        <v>285</v>
      </c>
      <c r="Y542" s="25" t="s">
        <v>285</v>
      </c>
      <c r="Z542" s="25" t="s">
        <v>285</v>
      </c>
      <c r="AA542" s="154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</v>
      </c>
    </row>
    <row r="543" spans="1:65">
      <c r="A543" s="29"/>
      <c r="B543" s="18">
        <v>1</v>
      </c>
      <c r="C543" s="14">
        <v>1</v>
      </c>
      <c r="D543" s="21">
        <v>1.71</v>
      </c>
      <c r="E543" s="21">
        <v>1.81</v>
      </c>
      <c r="F543" s="21">
        <v>1.71</v>
      </c>
      <c r="G543" s="21">
        <v>1.76</v>
      </c>
      <c r="H543" s="148">
        <v>1.87</v>
      </c>
      <c r="I543" s="148">
        <v>1.5669999999999999</v>
      </c>
      <c r="J543" s="21">
        <v>1.72</v>
      </c>
      <c r="K543" s="21">
        <v>1.71</v>
      </c>
      <c r="L543" s="21">
        <v>1.667</v>
      </c>
      <c r="M543" s="21">
        <v>1.71</v>
      </c>
      <c r="N543" s="148">
        <v>1.9561999999999999</v>
      </c>
      <c r="O543" s="21">
        <v>1.66</v>
      </c>
      <c r="P543" s="148">
        <v>1.9900000000000002</v>
      </c>
      <c r="Q543" s="21">
        <v>1.68</v>
      </c>
      <c r="R543" s="21">
        <v>1.71</v>
      </c>
      <c r="S543" s="21">
        <v>1.68</v>
      </c>
      <c r="T543" s="21">
        <v>1.68</v>
      </c>
      <c r="U543" s="21">
        <v>1.6399999999999997</v>
      </c>
      <c r="V543" s="148">
        <v>1.42</v>
      </c>
      <c r="W543" s="21">
        <v>1.73</v>
      </c>
      <c r="X543" s="21">
        <v>1.7500000000000002</v>
      </c>
      <c r="Y543" s="148">
        <v>1.86</v>
      </c>
      <c r="Z543" s="21">
        <v>1.6099999999999999</v>
      </c>
      <c r="AA543" s="154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>
        <v>1</v>
      </c>
    </row>
    <row r="544" spans="1:65">
      <c r="A544" s="29"/>
      <c r="B544" s="19">
        <v>1</v>
      </c>
      <c r="C544" s="9">
        <v>2</v>
      </c>
      <c r="D544" s="11">
        <v>1.68</v>
      </c>
      <c r="E544" s="11">
        <v>1.78</v>
      </c>
      <c r="F544" s="11">
        <v>1.71</v>
      </c>
      <c r="G544" s="11">
        <v>1.73</v>
      </c>
      <c r="H544" s="149">
        <v>1.82</v>
      </c>
      <c r="I544" s="150">
        <v>1.6404999999999998</v>
      </c>
      <c r="J544" s="11">
        <v>1.72</v>
      </c>
      <c r="K544" s="11">
        <v>1.72</v>
      </c>
      <c r="L544" s="11">
        <v>1.6439999999999999</v>
      </c>
      <c r="M544" s="11">
        <v>1.72</v>
      </c>
      <c r="N544" s="149">
        <v>1.9522999999999999</v>
      </c>
      <c r="O544" s="11">
        <v>1.6399999999999997</v>
      </c>
      <c r="P544" s="149">
        <v>1.91</v>
      </c>
      <c r="Q544" s="11">
        <v>1.68</v>
      </c>
      <c r="R544" s="11">
        <v>1.73</v>
      </c>
      <c r="S544" s="11">
        <v>1.69</v>
      </c>
      <c r="T544" s="11">
        <v>1.68</v>
      </c>
      <c r="U544" s="11">
        <v>1.6099999999999999</v>
      </c>
      <c r="V544" s="149">
        <v>1.49</v>
      </c>
      <c r="W544" s="11">
        <v>1.76</v>
      </c>
      <c r="X544" s="11">
        <v>1.72</v>
      </c>
      <c r="Y544" s="149">
        <v>1.91</v>
      </c>
      <c r="Z544" s="11">
        <v>1.63</v>
      </c>
      <c r="AA544" s="154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 t="e">
        <v>#N/A</v>
      </c>
    </row>
    <row r="545" spans="1:65">
      <c r="A545" s="29"/>
      <c r="B545" s="19">
        <v>1</v>
      </c>
      <c r="C545" s="9">
        <v>3</v>
      </c>
      <c r="D545" s="11">
        <v>1.77</v>
      </c>
      <c r="E545" s="11">
        <v>1.67</v>
      </c>
      <c r="F545" s="11">
        <v>1.68</v>
      </c>
      <c r="G545" s="11">
        <v>1.73</v>
      </c>
      <c r="H545" s="149">
        <v>1.87</v>
      </c>
      <c r="I545" s="149">
        <v>1.5634999999999999</v>
      </c>
      <c r="J545" s="11">
        <v>1.73</v>
      </c>
      <c r="K545" s="11">
        <v>1.72</v>
      </c>
      <c r="L545" s="11">
        <v>1.6260000000000001</v>
      </c>
      <c r="M545" s="11">
        <v>1.66</v>
      </c>
      <c r="N545" s="149">
        <v>1.9413</v>
      </c>
      <c r="O545" s="11">
        <v>1.6399999999999997</v>
      </c>
      <c r="P545" s="149">
        <v>1.8799999999999997</v>
      </c>
      <c r="Q545" s="11">
        <v>1.69</v>
      </c>
      <c r="R545" s="11">
        <v>1.69</v>
      </c>
      <c r="S545" s="11">
        <v>1.7000000000000002</v>
      </c>
      <c r="T545" s="11">
        <v>1.71</v>
      </c>
      <c r="U545" s="11">
        <v>1.6200000000000003</v>
      </c>
      <c r="V545" s="149">
        <v>1.49</v>
      </c>
      <c r="W545" s="11">
        <v>1.7500000000000002</v>
      </c>
      <c r="X545" s="11">
        <v>1.73</v>
      </c>
      <c r="Y545" s="149">
        <v>1.86</v>
      </c>
      <c r="Z545" s="11">
        <v>1.6200000000000003</v>
      </c>
      <c r="AA545" s="154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16</v>
      </c>
    </row>
    <row r="546" spans="1:65">
      <c r="A546" s="29"/>
      <c r="B546" s="19">
        <v>1</v>
      </c>
      <c r="C546" s="9">
        <v>4</v>
      </c>
      <c r="D546" s="11">
        <v>1.7500000000000002</v>
      </c>
      <c r="E546" s="11">
        <v>1.68</v>
      </c>
      <c r="F546" s="11">
        <v>1.69</v>
      </c>
      <c r="G546" s="11">
        <v>1.71</v>
      </c>
      <c r="H546" s="149">
        <v>1.83</v>
      </c>
      <c r="I546" s="149">
        <v>1.5965</v>
      </c>
      <c r="J546" s="11">
        <v>1.72</v>
      </c>
      <c r="K546" s="11">
        <v>1.73</v>
      </c>
      <c r="L546" s="11">
        <v>1.669</v>
      </c>
      <c r="M546" s="11">
        <v>1.69</v>
      </c>
      <c r="N546" s="149">
        <v>1.9442000000000002</v>
      </c>
      <c r="O546" s="11">
        <v>1.6200000000000003</v>
      </c>
      <c r="P546" s="149">
        <v>2.04</v>
      </c>
      <c r="Q546" s="11">
        <v>1.66</v>
      </c>
      <c r="R546" s="11">
        <v>1.71</v>
      </c>
      <c r="S546" s="11">
        <v>1.7000000000000002</v>
      </c>
      <c r="T546" s="11">
        <v>1.7000000000000002</v>
      </c>
      <c r="U546" s="11">
        <v>1.6200000000000003</v>
      </c>
      <c r="V546" s="149">
        <v>1.53</v>
      </c>
      <c r="W546" s="11">
        <v>1.73</v>
      </c>
      <c r="X546" s="11">
        <v>1.73</v>
      </c>
      <c r="Y546" s="149">
        <v>1.8900000000000001</v>
      </c>
      <c r="Z546" s="11">
        <v>1.6200000000000003</v>
      </c>
      <c r="AA546" s="154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7">
        <v>1.6914215686274512</v>
      </c>
    </row>
    <row r="547" spans="1:65">
      <c r="A547" s="29"/>
      <c r="B547" s="19">
        <v>1</v>
      </c>
      <c r="C547" s="9">
        <v>5</v>
      </c>
      <c r="D547" s="11">
        <v>1.69</v>
      </c>
      <c r="E547" s="11">
        <v>1.7000000000000002</v>
      </c>
      <c r="F547" s="11">
        <v>1.7399999999999998</v>
      </c>
      <c r="G547" s="11">
        <v>1.72</v>
      </c>
      <c r="H547" s="149">
        <v>1.83</v>
      </c>
      <c r="I547" s="149">
        <v>1.5775000000000001</v>
      </c>
      <c r="J547" s="11">
        <v>1.72</v>
      </c>
      <c r="K547" s="11">
        <v>1.69</v>
      </c>
      <c r="L547" s="11">
        <v>1.6070000000000002</v>
      </c>
      <c r="M547" s="11">
        <v>1.66</v>
      </c>
      <c r="N547" s="149">
        <v>1.9438</v>
      </c>
      <c r="O547" s="11">
        <v>1.66</v>
      </c>
      <c r="P547" s="149">
        <v>1.91</v>
      </c>
      <c r="Q547" s="11">
        <v>1.66</v>
      </c>
      <c r="R547" s="11">
        <v>1.72</v>
      </c>
      <c r="S547" s="11">
        <v>1.71</v>
      </c>
      <c r="T547" s="11">
        <v>1.72</v>
      </c>
      <c r="U547" s="11">
        <v>1.6399999999999997</v>
      </c>
      <c r="V547" s="149">
        <v>1.5700000000000003</v>
      </c>
      <c r="W547" s="11">
        <v>1.77</v>
      </c>
      <c r="X547" s="11">
        <v>1.73</v>
      </c>
      <c r="Y547" s="149">
        <v>1.92</v>
      </c>
      <c r="Z547" s="11">
        <v>1.6099999999999999</v>
      </c>
      <c r="AA547" s="154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42</v>
      </c>
    </row>
    <row r="548" spans="1:65">
      <c r="A548" s="29"/>
      <c r="B548" s="19">
        <v>1</v>
      </c>
      <c r="C548" s="9">
        <v>6</v>
      </c>
      <c r="D548" s="11">
        <v>1.7500000000000002</v>
      </c>
      <c r="E548" s="11">
        <v>1.6200000000000003</v>
      </c>
      <c r="F548" s="11">
        <v>1.69</v>
      </c>
      <c r="G548" s="11">
        <v>1.7399999999999998</v>
      </c>
      <c r="H548" s="149">
        <v>1.87</v>
      </c>
      <c r="I548" s="149">
        <v>1.569</v>
      </c>
      <c r="J548" s="11">
        <v>1.71</v>
      </c>
      <c r="K548" s="11">
        <v>1.69</v>
      </c>
      <c r="L548" s="11">
        <v>1.5620000000000001</v>
      </c>
      <c r="M548" s="11">
        <v>1.72</v>
      </c>
      <c r="N548" s="149">
        <v>1.9461999999999999</v>
      </c>
      <c r="O548" s="11">
        <v>1.6500000000000001</v>
      </c>
      <c r="P548" s="149">
        <v>1.9900000000000002</v>
      </c>
      <c r="Q548" s="11">
        <v>1.6399999999999997</v>
      </c>
      <c r="R548" s="11">
        <v>1.71</v>
      </c>
      <c r="S548" s="11">
        <v>1.69</v>
      </c>
      <c r="T548" s="11">
        <v>1.7000000000000002</v>
      </c>
      <c r="U548" s="11">
        <v>1.6200000000000003</v>
      </c>
      <c r="V548" s="149">
        <v>1.59</v>
      </c>
      <c r="W548" s="11">
        <v>1.71</v>
      </c>
      <c r="X548" s="11">
        <v>1.7399999999999998</v>
      </c>
      <c r="Y548" s="149">
        <v>1.9</v>
      </c>
      <c r="Z548" s="11">
        <v>1.59</v>
      </c>
      <c r="AA548" s="154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29"/>
      <c r="B549" s="20" t="s">
        <v>268</v>
      </c>
      <c r="C549" s="12"/>
      <c r="D549" s="22">
        <v>1.7249999999999999</v>
      </c>
      <c r="E549" s="22">
        <v>1.7100000000000002</v>
      </c>
      <c r="F549" s="22">
        <v>1.7033333333333331</v>
      </c>
      <c r="G549" s="22">
        <v>1.7316666666666667</v>
      </c>
      <c r="H549" s="22">
        <v>1.8483333333333334</v>
      </c>
      <c r="I549" s="22">
        <v>1.5856666666666666</v>
      </c>
      <c r="J549" s="22">
        <v>1.72</v>
      </c>
      <c r="K549" s="22">
        <v>1.7099999999999997</v>
      </c>
      <c r="L549" s="22">
        <v>1.6291666666666667</v>
      </c>
      <c r="M549" s="22">
        <v>1.6933333333333334</v>
      </c>
      <c r="N549" s="22">
        <v>1.9473333333333331</v>
      </c>
      <c r="O549" s="22">
        <v>1.6449999999999998</v>
      </c>
      <c r="P549" s="22">
        <v>1.9533333333333334</v>
      </c>
      <c r="Q549" s="22">
        <v>1.668333333333333</v>
      </c>
      <c r="R549" s="22">
        <v>1.7116666666666667</v>
      </c>
      <c r="S549" s="22">
        <v>1.6950000000000001</v>
      </c>
      <c r="T549" s="22">
        <v>1.6983333333333335</v>
      </c>
      <c r="U549" s="22">
        <v>1.625</v>
      </c>
      <c r="V549" s="22">
        <v>1.5150000000000003</v>
      </c>
      <c r="W549" s="22">
        <v>1.7416666666666665</v>
      </c>
      <c r="X549" s="22">
        <v>1.7333333333333334</v>
      </c>
      <c r="Y549" s="22">
        <v>1.89</v>
      </c>
      <c r="Z549" s="22">
        <v>1.6133333333333333</v>
      </c>
      <c r="AA549" s="154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29"/>
      <c r="B550" s="3" t="s">
        <v>269</v>
      </c>
      <c r="C550" s="28"/>
      <c r="D550" s="11">
        <v>1.73</v>
      </c>
      <c r="E550" s="11">
        <v>1.69</v>
      </c>
      <c r="F550" s="11">
        <v>1.7</v>
      </c>
      <c r="G550" s="11">
        <v>1.73</v>
      </c>
      <c r="H550" s="11">
        <v>1.85</v>
      </c>
      <c r="I550" s="11">
        <v>1.57325</v>
      </c>
      <c r="J550" s="11">
        <v>1.72</v>
      </c>
      <c r="K550" s="11">
        <v>1.7149999999999999</v>
      </c>
      <c r="L550" s="11">
        <v>1.635</v>
      </c>
      <c r="M550" s="11">
        <v>1.7</v>
      </c>
      <c r="N550" s="11">
        <v>1.9452</v>
      </c>
      <c r="O550" s="11">
        <v>1.645</v>
      </c>
      <c r="P550" s="11">
        <v>1.9500000000000002</v>
      </c>
      <c r="Q550" s="11">
        <v>1.67</v>
      </c>
      <c r="R550" s="11">
        <v>1.71</v>
      </c>
      <c r="S550" s="11">
        <v>1.6950000000000001</v>
      </c>
      <c r="T550" s="11">
        <v>1.7000000000000002</v>
      </c>
      <c r="U550" s="11">
        <v>1.6200000000000003</v>
      </c>
      <c r="V550" s="11">
        <v>1.51</v>
      </c>
      <c r="W550" s="11">
        <v>1.7400000000000002</v>
      </c>
      <c r="X550" s="11">
        <v>1.73</v>
      </c>
      <c r="Y550" s="11">
        <v>1.895</v>
      </c>
      <c r="Z550" s="11">
        <v>1.6150000000000002</v>
      </c>
      <c r="AA550" s="154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29"/>
      <c r="B551" s="3" t="s">
        <v>270</v>
      </c>
      <c r="C551" s="28"/>
      <c r="D551" s="23">
        <v>3.6742346141747768E-2</v>
      </c>
      <c r="E551" s="23">
        <v>7.1554175279993221E-2</v>
      </c>
      <c r="F551" s="23">
        <v>2.160246899469281E-2</v>
      </c>
      <c r="G551" s="23">
        <v>1.7224014243685078E-2</v>
      </c>
      <c r="H551" s="23">
        <v>2.4013884872437191E-2</v>
      </c>
      <c r="I551" s="23">
        <v>2.9354159273715621E-2</v>
      </c>
      <c r="J551" s="23">
        <v>6.324555320336764E-3</v>
      </c>
      <c r="K551" s="23">
        <v>1.6733200530681523E-2</v>
      </c>
      <c r="L551" s="23">
        <v>4.0622243496225854E-2</v>
      </c>
      <c r="M551" s="23">
        <v>2.8047578623950194E-2</v>
      </c>
      <c r="N551" s="23">
        <v>5.7144261887494986E-3</v>
      </c>
      <c r="O551" s="23">
        <v>1.5165750888103012E-2</v>
      </c>
      <c r="P551" s="23">
        <v>6.2182527020592258E-2</v>
      </c>
      <c r="Q551" s="23">
        <v>1.8348478592697264E-2</v>
      </c>
      <c r="R551" s="23">
        <v>1.3291601358251269E-2</v>
      </c>
      <c r="S551" s="23">
        <v>1.0488088481701567E-2</v>
      </c>
      <c r="T551" s="23">
        <v>1.6020819787597243E-2</v>
      </c>
      <c r="U551" s="23">
        <v>1.2247448713915683E-2</v>
      </c>
      <c r="V551" s="23">
        <v>6.1886993787063305E-2</v>
      </c>
      <c r="W551" s="23">
        <v>2.2286019533929075E-2</v>
      </c>
      <c r="X551" s="23">
        <v>1.0327955589886497E-2</v>
      </c>
      <c r="Y551" s="23">
        <v>2.5298221281346952E-2</v>
      </c>
      <c r="Z551" s="23">
        <v>1.3662601021279489E-2</v>
      </c>
      <c r="AA551" s="205"/>
      <c r="AB551" s="206"/>
      <c r="AC551" s="206"/>
      <c r="AD551" s="206"/>
      <c r="AE551" s="206"/>
      <c r="AF551" s="206"/>
      <c r="AG551" s="206"/>
      <c r="AH551" s="206"/>
      <c r="AI551" s="206"/>
      <c r="AJ551" s="206"/>
      <c r="AK551" s="206"/>
      <c r="AL551" s="206"/>
      <c r="AM551" s="206"/>
      <c r="AN551" s="206"/>
      <c r="AO551" s="206"/>
      <c r="AP551" s="206"/>
      <c r="AQ551" s="206"/>
      <c r="AR551" s="206"/>
      <c r="AS551" s="206"/>
      <c r="AT551" s="206"/>
      <c r="AU551" s="206"/>
      <c r="AV551" s="206"/>
      <c r="AW551" s="206"/>
      <c r="AX551" s="206"/>
      <c r="AY551" s="206"/>
      <c r="AZ551" s="206"/>
      <c r="BA551" s="206"/>
      <c r="BB551" s="206"/>
      <c r="BC551" s="206"/>
      <c r="BD551" s="206"/>
      <c r="BE551" s="206"/>
      <c r="BF551" s="206"/>
      <c r="BG551" s="206"/>
      <c r="BH551" s="206"/>
      <c r="BI551" s="206"/>
      <c r="BJ551" s="206"/>
      <c r="BK551" s="206"/>
      <c r="BL551" s="206"/>
      <c r="BM551" s="56"/>
    </row>
    <row r="552" spans="1:65">
      <c r="A552" s="29"/>
      <c r="B552" s="3" t="s">
        <v>87</v>
      </c>
      <c r="C552" s="28"/>
      <c r="D552" s="13">
        <v>2.1299910806810301E-2</v>
      </c>
      <c r="E552" s="13">
        <v>4.1844546947364454E-2</v>
      </c>
      <c r="F552" s="13">
        <v>1.2682467120171906E-2</v>
      </c>
      <c r="G552" s="13">
        <v>9.946495232156927E-3</v>
      </c>
      <c r="H552" s="13">
        <v>1.2992182978775756E-2</v>
      </c>
      <c r="I552" s="13">
        <v>1.8512187895973694E-2</v>
      </c>
      <c r="J552" s="13">
        <v>3.6770670467074209E-3</v>
      </c>
      <c r="K552" s="13">
        <v>9.7854973863634662E-3</v>
      </c>
      <c r="L552" s="13">
        <v>2.4934369409448095E-2</v>
      </c>
      <c r="M552" s="13">
        <v>1.6563530683435152E-2</v>
      </c>
      <c r="N552" s="13">
        <v>2.9344879435550322E-3</v>
      </c>
      <c r="O552" s="13">
        <v>9.219301451734354E-3</v>
      </c>
      <c r="P552" s="13">
        <v>3.1834058201668389E-2</v>
      </c>
      <c r="Q552" s="13">
        <v>1.0998089066551808E-2</v>
      </c>
      <c r="R552" s="13">
        <v>7.765297775025084E-3</v>
      </c>
      <c r="S552" s="13">
        <v>6.1876628210628714E-3</v>
      </c>
      <c r="T552" s="13">
        <v>9.4332599338158435E-3</v>
      </c>
      <c r="U552" s="13">
        <v>7.536891516255805E-3</v>
      </c>
      <c r="V552" s="13">
        <v>4.0849500849546728E-2</v>
      </c>
      <c r="W552" s="13">
        <v>1.2795800689337269E-2</v>
      </c>
      <c r="X552" s="13">
        <v>5.9584359172422099E-3</v>
      </c>
      <c r="Y552" s="13">
        <v>1.3385302265262938E-2</v>
      </c>
      <c r="Z552" s="13">
        <v>8.4685543520327412E-3</v>
      </c>
      <c r="AA552" s="154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A553" s="29"/>
      <c r="B553" s="3" t="s">
        <v>271</v>
      </c>
      <c r="C553" s="28"/>
      <c r="D553" s="13">
        <v>1.9852195334009393E-2</v>
      </c>
      <c r="E553" s="13">
        <v>1.0983915374583431E-2</v>
      </c>
      <c r="F553" s="13">
        <v>7.0424576148382378E-3</v>
      </c>
      <c r="G553" s="13">
        <v>2.3793653093754363E-2</v>
      </c>
      <c r="H553" s="13">
        <v>9.2769163889291351E-2</v>
      </c>
      <c r="I553" s="13">
        <v>-6.2524271844660362E-2</v>
      </c>
      <c r="J553" s="13">
        <v>1.6896102014200665E-2</v>
      </c>
      <c r="K553" s="13">
        <v>1.0983915374583209E-2</v>
      </c>
      <c r="L553" s="13">
        <v>-3.680625996232445E-2</v>
      </c>
      <c r="M553" s="13">
        <v>1.1302709752207818E-3</v>
      </c>
      <c r="N553" s="13">
        <v>0.15129981162150385</v>
      </c>
      <c r="O553" s="13">
        <v>-2.7445297782930256E-2</v>
      </c>
      <c r="P553" s="13">
        <v>0.15484712360527442</v>
      </c>
      <c r="Q553" s="13">
        <v>-1.3650195623822969E-2</v>
      </c>
      <c r="R553" s="13">
        <v>1.1969279814519451E-2</v>
      </c>
      <c r="S553" s="13">
        <v>2.1156354151572465E-3</v>
      </c>
      <c r="T553" s="13">
        <v>4.0863642950297319E-3</v>
      </c>
      <c r="U553" s="13">
        <v>-3.9269671062165057E-2</v>
      </c>
      <c r="V553" s="13">
        <v>-0.10430372409795674</v>
      </c>
      <c r="W553" s="13">
        <v>2.9705839733371819E-2</v>
      </c>
      <c r="X553" s="13">
        <v>2.4779017533690606E-2</v>
      </c>
      <c r="Y553" s="13">
        <v>0.1174032748876972</v>
      </c>
      <c r="Z553" s="13">
        <v>-4.6167222141718756E-2</v>
      </c>
      <c r="AA553" s="154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5"/>
    </row>
    <row r="554" spans="1:65">
      <c r="A554" s="29"/>
      <c r="B554" s="45" t="s">
        <v>272</v>
      </c>
      <c r="C554" s="46"/>
      <c r="D554" s="44">
        <v>0.32</v>
      </c>
      <c r="E554" s="44">
        <v>0</v>
      </c>
      <c r="F554" s="44">
        <v>0.14000000000000001</v>
      </c>
      <c r="G554" s="44">
        <v>0.46</v>
      </c>
      <c r="H554" s="44">
        <v>2.95</v>
      </c>
      <c r="I554" s="44">
        <v>2.65</v>
      </c>
      <c r="J554" s="44">
        <v>0.21</v>
      </c>
      <c r="K554" s="44">
        <v>0</v>
      </c>
      <c r="L554" s="44">
        <v>1.72</v>
      </c>
      <c r="M554" s="44">
        <v>0.35</v>
      </c>
      <c r="N554" s="44">
        <v>5.05</v>
      </c>
      <c r="O554" s="44">
        <v>1.38</v>
      </c>
      <c r="P554" s="44">
        <v>5.18</v>
      </c>
      <c r="Q554" s="44">
        <v>0.89</v>
      </c>
      <c r="R554" s="44">
        <v>0.04</v>
      </c>
      <c r="S554" s="44">
        <v>0.32</v>
      </c>
      <c r="T554" s="44">
        <v>0.25</v>
      </c>
      <c r="U554" s="44">
        <v>1.81</v>
      </c>
      <c r="V554" s="44">
        <v>4.1500000000000004</v>
      </c>
      <c r="W554" s="44">
        <v>0.67</v>
      </c>
      <c r="X554" s="44">
        <v>0.5</v>
      </c>
      <c r="Y554" s="44">
        <v>3.83</v>
      </c>
      <c r="Z554" s="44">
        <v>2.06</v>
      </c>
      <c r="AA554" s="154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5"/>
    </row>
    <row r="555" spans="1:65">
      <c r="B555" s="3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BM555" s="55"/>
    </row>
    <row r="556" spans="1:65" ht="15">
      <c r="B556" s="8" t="s">
        <v>514</v>
      </c>
      <c r="BM556" s="27" t="s">
        <v>67</v>
      </c>
    </row>
    <row r="557" spans="1:65" ht="15">
      <c r="A557" s="24" t="s">
        <v>56</v>
      </c>
      <c r="B557" s="18" t="s">
        <v>111</v>
      </c>
      <c r="C557" s="15" t="s">
        <v>112</v>
      </c>
      <c r="D557" s="16" t="s">
        <v>227</v>
      </c>
      <c r="E557" s="17" t="s">
        <v>227</v>
      </c>
      <c r="F557" s="17" t="s">
        <v>227</v>
      </c>
      <c r="G557" s="17" t="s">
        <v>227</v>
      </c>
      <c r="H557" s="17" t="s">
        <v>227</v>
      </c>
      <c r="I557" s="17" t="s">
        <v>227</v>
      </c>
      <c r="J557" s="17" t="s">
        <v>227</v>
      </c>
      <c r="K557" s="17" t="s">
        <v>227</v>
      </c>
      <c r="L557" s="17" t="s">
        <v>227</v>
      </c>
      <c r="M557" s="17" t="s">
        <v>227</v>
      </c>
      <c r="N557" s="17" t="s">
        <v>227</v>
      </c>
      <c r="O557" s="17" t="s">
        <v>227</v>
      </c>
      <c r="P557" s="17" t="s">
        <v>227</v>
      </c>
      <c r="Q557" s="17" t="s">
        <v>227</v>
      </c>
      <c r="R557" s="17" t="s">
        <v>227</v>
      </c>
      <c r="S557" s="17" t="s">
        <v>227</v>
      </c>
      <c r="T557" s="17" t="s">
        <v>227</v>
      </c>
      <c r="U557" s="17" t="s">
        <v>227</v>
      </c>
      <c r="V557" s="17" t="s">
        <v>227</v>
      </c>
      <c r="W557" s="17" t="s">
        <v>227</v>
      </c>
      <c r="X557" s="17" t="s">
        <v>227</v>
      </c>
      <c r="Y557" s="17" t="s">
        <v>227</v>
      </c>
      <c r="Z557" s="17" t="s">
        <v>227</v>
      </c>
      <c r="AA557" s="154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1</v>
      </c>
    </row>
    <row r="558" spans="1:65">
      <c r="A558" s="29"/>
      <c r="B558" s="19" t="s">
        <v>228</v>
      </c>
      <c r="C558" s="9" t="s">
        <v>228</v>
      </c>
      <c r="D558" s="152" t="s">
        <v>230</v>
      </c>
      <c r="E558" s="153" t="s">
        <v>231</v>
      </c>
      <c r="F558" s="153" t="s">
        <v>232</v>
      </c>
      <c r="G558" s="153" t="s">
        <v>233</v>
      </c>
      <c r="H558" s="153" t="s">
        <v>235</v>
      </c>
      <c r="I558" s="153" t="s">
        <v>236</v>
      </c>
      <c r="J558" s="153" t="s">
        <v>237</v>
      </c>
      <c r="K558" s="153" t="s">
        <v>238</v>
      </c>
      <c r="L558" s="153" t="s">
        <v>239</v>
      </c>
      <c r="M558" s="153" t="s">
        <v>242</v>
      </c>
      <c r="N558" s="153" t="s">
        <v>243</v>
      </c>
      <c r="O558" s="153" t="s">
        <v>244</v>
      </c>
      <c r="P558" s="153" t="s">
        <v>245</v>
      </c>
      <c r="Q558" s="153" t="s">
        <v>247</v>
      </c>
      <c r="R558" s="153" t="s">
        <v>248</v>
      </c>
      <c r="S558" s="153" t="s">
        <v>249</v>
      </c>
      <c r="T558" s="153" t="s">
        <v>250</v>
      </c>
      <c r="U558" s="153" t="s">
        <v>252</v>
      </c>
      <c r="V558" s="153" t="s">
        <v>256</v>
      </c>
      <c r="W558" s="153" t="s">
        <v>257</v>
      </c>
      <c r="X558" s="153" t="s">
        <v>258</v>
      </c>
      <c r="Y558" s="153" t="s">
        <v>259</v>
      </c>
      <c r="Z558" s="153" t="s">
        <v>260</v>
      </c>
      <c r="AA558" s="154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 t="s">
        <v>1</v>
      </c>
    </row>
    <row r="559" spans="1:65">
      <c r="A559" s="29"/>
      <c r="B559" s="19"/>
      <c r="C559" s="9"/>
      <c r="D559" s="10" t="s">
        <v>275</v>
      </c>
      <c r="E559" s="11" t="s">
        <v>277</v>
      </c>
      <c r="F559" s="11" t="s">
        <v>277</v>
      </c>
      <c r="G559" s="11" t="s">
        <v>278</v>
      </c>
      <c r="H559" s="11" t="s">
        <v>278</v>
      </c>
      <c r="I559" s="11" t="s">
        <v>275</v>
      </c>
      <c r="J559" s="11" t="s">
        <v>277</v>
      </c>
      <c r="K559" s="11" t="s">
        <v>278</v>
      </c>
      <c r="L559" s="11" t="s">
        <v>275</v>
      </c>
      <c r="M559" s="11" t="s">
        <v>278</v>
      </c>
      <c r="N559" s="11" t="s">
        <v>275</v>
      </c>
      <c r="O559" s="11" t="s">
        <v>277</v>
      </c>
      <c r="P559" s="11" t="s">
        <v>278</v>
      </c>
      <c r="Q559" s="11" t="s">
        <v>277</v>
      </c>
      <c r="R559" s="11" t="s">
        <v>277</v>
      </c>
      <c r="S559" s="11" t="s">
        <v>275</v>
      </c>
      <c r="T559" s="11" t="s">
        <v>278</v>
      </c>
      <c r="U559" s="11" t="s">
        <v>275</v>
      </c>
      <c r="V559" s="11" t="s">
        <v>275</v>
      </c>
      <c r="W559" s="11" t="s">
        <v>278</v>
      </c>
      <c r="X559" s="11" t="s">
        <v>275</v>
      </c>
      <c r="Y559" s="11" t="s">
        <v>278</v>
      </c>
      <c r="Z559" s="11" t="s">
        <v>275</v>
      </c>
      <c r="AA559" s="154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7">
        <v>3</v>
      </c>
    </row>
    <row r="560" spans="1:65">
      <c r="A560" s="29"/>
      <c r="B560" s="19"/>
      <c r="C560" s="9"/>
      <c r="D560" s="25" t="s">
        <v>285</v>
      </c>
      <c r="E560" s="25" t="s">
        <v>286</v>
      </c>
      <c r="F560" s="25" t="s">
        <v>285</v>
      </c>
      <c r="G560" s="25" t="s">
        <v>287</v>
      </c>
      <c r="H560" s="25" t="s">
        <v>287</v>
      </c>
      <c r="I560" s="25" t="s">
        <v>117</v>
      </c>
      <c r="J560" s="25" t="s">
        <v>265</v>
      </c>
      <c r="K560" s="25" t="s">
        <v>287</v>
      </c>
      <c r="L560" s="25" t="s">
        <v>285</v>
      </c>
      <c r="M560" s="25" t="s">
        <v>288</v>
      </c>
      <c r="N560" s="25" t="s">
        <v>287</v>
      </c>
      <c r="O560" s="25" t="s">
        <v>288</v>
      </c>
      <c r="P560" s="25" t="s">
        <v>285</v>
      </c>
      <c r="Q560" s="25" t="s">
        <v>287</v>
      </c>
      <c r="R560" s="25" t="s">
        <v>289</v>
      </c>
      <c r="S560" s="25" t="s">
        <v>285</v>
      </c>
      <c r="T560" s="25" t="s">
        <v>288</v>
      </c>
      <c r="U560" s="25" t="s">
        <v>116</v>
      </c>
      <c r="V560" s="25" t="s">
        <v>285</v>
      </c>
      <c r="W560" s="25" t="s">
        <v>290</v>
      </c>
      <c r="X560" s="25" t="s">
        <v>285</v>
      </c>
      <c r="Y560" s="25" t="s">
        <v>285</v>
      </c>
      <c r="Z560" s="25" t="s">
        <v>285</v>
      </c>
      <c r="AA560" s="154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>
        <v>3</v>
      </c>
    </row>
    <row r="561" spans="1:65">
      <c r="A561" s="29"/>
      <c r="B561" s="18">
        <v>1</v>
      </c>
      <c r="C561" s="14">
        <v>1</v>
      </c>
      <c r="D561" s="202">
        <v>7.0800000000000002E-2</v>
      </c>
      <c r="E561" s="202">
        <v>8.2200000000000009E-2</v>
      </c>
      <c r="F561" s="202">
        <v>7.0099999999999996E-2</v>
      </c>
      <c r="G561" s="202">
        <v>7.2900000000000006E-2</v>
      </c>
      <c r="H561" s="203">
        <v>7.6100000000000001E-2</v>
      </c>
      <c r="I561" s="202">
        <v>6.4000000000000001E-2</v>
      </c>
      <c r="J561" s="202">
        <v>7.2000000000000008E-2</v>
      </c>
      <c r="K561" s="202">
        <v>7.6999999999999999E-2</v>
      </c>
      <c r="L561" s="202">
        <v>7.6429999999999998E-2</v>
      </c>
      <c r="M561" s="202">
        <v>7.7300000000000008E-2</v>
      </c>
      <c r="N561" s="202">
        <v>7.9399999999999998E-2</v>
      </c>
      <c r="O561" s="202">
        <v>7.4999999999999997E-2</v>
      </c>
      <c r="P561" s="204">
        <v>9.169999999999999E-2</v>
      </c>
      <c r="Q561" s="202">
        <v>7.3899999999999993E-2</v>
      </c>
      <c r="R561" s="202">
        <v>7.7600000000000002E-2</v>
      </c>
      <c r="S561" s="202">
        <v>6.6799999999999998E-2</v>
      </c>
      <c r="T561" s="202">
        <v>7.6600000000000001E-2</v>
      </c>
      <c r="U561" s="202">
        <v>7.4499999999999997E-2</v>
      </c>
      <c r="V561" s="202">
        <v>6.25E-2</v>
      </c>
      <c r="W561" s="202">
        <v>7.5399999999999995E-2</v>
      </c>
      <c r="X561" s="202">
        <v>7.640000000000001E-2</v>
      </c>
      <c r="Y561" s="203">
        <v>7.7499999999999999E-2</v>
      </c>
      <c r="Z561" s="202">
        <v>6.7400000000000002E-2</v>
      </c>
      <c r="AA561" s="205"/>
      <c r="AB561" s="206"/>
      <c r="AC561" s="206"/>
      <c r="AD561" s="206"/>
      <c r="AE561" s="206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07">
        <v>1</v>
      </c>
    </row>
    <row r="562" spans="1:65">
      <c r="A562" s="29"/>
      <c r="B562" s="19">
        <v>1</v>
      </c>
      <c r="C562" s="9">
        <v>2</v>
      </c>
      <c r="D562" s="23">
        <v>7.0400000000000004E-2</v>
      </c>
      <c r="E562" s="23">
        <v>7.9299999999999995E-2</v>
      </c>
      <c r="F562" s="23">
        <v>7.0800000000000002E-2</v>
      </c>
      <c r="G562" s="23">
        <v>7.3800000000000004E-2</v>
      </c>
      <c r="H562" s="23">
        <v>7.3499999999999996E-2</v>
      </c>
      <c r="I562" s="23">
        <v>6.5500000000000003E-2</v>
      </c>
      <c r="J562" s="23">
        <v>7.2000000000000008E-2</v>
      </c>
      <c r="K562" s="23">
        <v>7.7600000000000002E-2</v>
      </c>
      <c r="L562" s="23">
        <v>7.6249999999999998E-2</v>
      </c>
      <c r="M562" s="23">
        <v>7.7800000000000008E-2</v>
      </c>
      <c r="N562" s="23">
        <v>7.9299999999999995E-2</v>
      </c>
      <c r="O562" s="23">
        <v>7.4700000000000003E-2</v>
      </c>
      <c r="P562" s="209">
        <v>8.7300000000000003E-2</v>
      </c>
      <c r="Q562" s="23">
        <v>7.3700000000000002E-2</v>
      </c>
      <c r="R562" s="23">
        <v>7.7600000000000002E-2</v>
      </c>
      <c r="S562" s="23">
        <v>6.8000000000000005E-2</v>
      </c>
      <c r="T562" s="23">
        <v>7.690000000000001E-2</v>
      </c>
      <c r="U562" s="23">
        <v>7.2400000000000006E-2</v>
      </c>
      <c r="V562" s="23">
        <v>6.6500000000000004E-2</v>
      </c>
      <c r="W562" s="23">
        <v>7.6600000000000001E-2</v>
      </c>
      <c r="X562" s="23">
        <v>7.4999999999999997E-2</v>
      </c>
      <c r="Y562" s="23">
        <v>7.4200000000000002E-2</v>
      </c>
      <c r="Z562" s="23">
        <v>6.7599999999999993E-2</v>
      </c>
      <c r="AA562" s="205"/>
      <c r="AB562" s="206"/>
      <c r="AC562" s="206"/>
      <c r="AD562" s="206"/>
      <c r="AE562" s="206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07">
        <v>24</v>
      </c>
    </row>
    <row r="563" spans="1:65">
      <c r="A563" s="29"/>
      <c r="B563" s="19">
        <v>1</v>
      </c>
      <c r="C563" s="9">
        <v>3</v>
      </c>
      <c r="D563" s="23">
        <v>7.3300000000000004E-2</v>
      </c>
      <c r="E563" s="23">
        <v>7.8399999999999997E-2</v>
      </c>
      <c r="F563" s="23">
        <v>7.2700000000000001E-2</v>
      </c>
      <c r="G563" s="23">
        <v>7.0900000000000005E-2</v>
      </c>
      <c r="H563" s="23">
        <v>7.3599999999999999E-2</v>
      </c>
      <c r="I563" s="23">
        <v>6.25E-2</v>
      </c>
      <c r="J563" s="23">
        <v>7.2999999999999995E-2</v>
      </c>
      <c r="K563" s="23">
        <v>7.7700000000000005E-2</v>
      </c>
      <c r="L563" s="23">
        <v>7.6740000000000003E-2</v>
      </c>
      <c r="M563" s="23">
        <v>7.8E-2</v>
      </c>
      <c r="N563" s="23">
        <v>7.8399999999999997E-2</v>
      </c>
      <c r="O563" s="23">
        <v>7.4799999999999991E-2</v>
      </c>
      <c r="P563" s="209">
        <v>8.7400000000000005E-2</v>
      </c>
      <c r="Q563" s="23">
        <v>7.3700000000000002E-2</v>
      </c>
      <c r="R563" s="23">
        <v>7.4200000000000002E-2</v>
      </c>
      <c r="S563" s="23">
        <v>6.7699999999999996E-2</v>
      </c>
      <c r="T563" s="23">
        <v>7.8200000000000006E-2</v>
      </c>
      <c r="U563" s="23">
        <v>7.2400000000000006E-2</v>
      </c>
      <c r="V563" s="23">
        <v>6.5600000000000006E-2</v>
      </c>
      <c r="W563" s="23">
        <v>7.6499999999999999E-2</v>
      </c>
      <c r="X563" s="23">
        <v>7.5700000000000003E-2</v>
      </c>
      <c r="Y563" s="23">
        <v>7.4399999999999994E-2</v>
      </c>
      <c r="Z563" s="23">
        <v>6.7500000000000004E-2</v>
      </c>
      <c r="AA563" s="205"/>
      <c r="AB563" s="206"/>
      <c r="AC563" s="206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207">
        <v>16</v>
      </c>
    </row>
    <row r="564" spans="1:65">
      <c r="A564" s="29"/>
      <c r="B564" s="19">
        <v>1</v>
      </c>
      <c r="C564" s="9">
        <v>4</v>
      </c>
      <c r="D564" s="23">
        <v>7.1599999999999997E-2</v>
      </c>
      <c r="E564" s="23">
        <v>7.690000000000001E-2</v>
      </c>
      <c r="F564" s="23">
        <v>7.1199999999999999E-2</v>
      </c>
      <c r="G564" s="23">
        <v>7.3099999999999998E-2</v>
      </c>
      <c r="H564" s="23">
        <v>7.3899999999999993E-2</v>
      </c>
      <c r="I564" s="23">
        <v>6.4000000000000001E-2</v>
      </c>
      <c r="J564" s="23">
        <v>7.2000000000000008E-2</v>
      </c>
      <c r="K564" s="23">
        <v>7.640000000000001E-2</v>
      </c>
      <c r="L564" s="23">
        <v>7.7979999999999994E-2</v>
      </c>
      <c r="M564" s="23">
        <v>7.7200000000000005E-2</v>
      </c>
      <c r="N564" s="23">
        <v>7.8799999999999995E-2</v>
      </c>
      <c r="O564" s="23">
        <v>7.3899999999999993E-2</v>
      </c>
      <c r="P564" s="209">
        <v>9.4799999999999995E-2</v>
      </c>
      <c r="Q564" s="23">
        <v>7.2800000000000004E-2</v>
      </c>
      <c r="R564" s="23">
        <v>7.8399999999999997E-2</v>
      </c>
      <c r="S564" s="23">
        <v>6.7199999999999996E-2</v>
      </c>
      <c r="T564" s="23">
        <v>7.8700000000000006E-2</v>
      </c>
      <c r="U564" s="23">
        <v>7.4299999999999991E-2</v>
      </c>
      <c r="V564" s="23">
        <v>6.5600000000000006E-2</v>
      </c>
      <c r="W564" s="23">
        <v>7.5899999999999995E-2</v>
      </c>
      <c r="X564" s="23">
        <v>7.5199999999999989E-2</v>
      </c>
      <c r="Y564" s="23">
        <v>7.4499999999999997E-2</v>
      </c>
      <c r="Z564" s="23">
        <v>6.7400000000000002E-2</v>
      </c>
      <c r="AA564" s="205"/>
      <c r="AB564" s="206"/>
      <c r="AC564" s="206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207">
        <v>7.3530909090909105E-2</v>
      </c>
    </row>
    <row r="565" spans="1:65">
      <c r="A565" s="29"/>
      <c r="B565" s="19">
        <v>1</v>
      </c>
      <c r="C565" s="9">
        <v>5</v>
      </c>
      <c r="D565" s="23">
        <v>6.989999999999999E-2</v>
      </c>
      <c r="E565" s="23">
        <v>7.7800000000000008E-2</v>
      </c>
      <c r="F565" s="23">
        <v>7.1599999999999997E-2</v>
      </c>
      <c r="G565" s="23">
        <v>7.1599999999999997E-2</v>
      </c>
      <c r="H565" s="23">
        <v>7.4200000000000002E-2</v>
      </c>
      <c r="I565" s="23">
        <v>6.3500000000000001E-2</v>
      </c>
      <c r="J565" s="23">
        <v>7.2000000000000008E-2</v>
      </c>
      <c r="K565" s="23">
        <v>7.7399999999999997E-2</v>
      </c>
      <c r="L565" s="23">
        <v>7.535E-2</v>
      </c>
      <c r="M565" s="23">
        <v>7.7300000000000008E-2</v>
      </c>
      <c r="N565" s="23">
        <v>7.9000000000000001E-2</v>
      </c>
      <c r="O565" s="23">
        <v>7.5499999999999998E-2</v>
      </c>
      <c r="P565" s="209">
        <v>8.8800000000000004E-2</v>
      </c>
      <c r="Q565" s="23">
        <v>7.2400000000000006E-2</v>
      </c>
      <c r="R565" s="23">
        <v>7.9600000000000004E-2</v>
      </c>
      <c r="S565" s="23">
        <v>6.8199999999999997E-2</v>
      </c>
      <c r="T565" s="23">
        <v>7.8100000000000003E-2</v>
      </c>
      <c r="U565" s="23">
        <v>7.46E-2</v>
      </c>
      <c r="V565" s="23">
        <v>6.8199999999999997E-2</v>
      </c>
      <c r="W565" s="23">
        <v>7.6800000000000007E-2</v>
      </c>
      <c r="X565" s="23">
        <v>7.5600000000000001E-2</v>
      </c>
      <c r="Y565" s="23">
        <v>7.4700000000000003E-2</v>
      </c>
      <c r="Z565" s="23">
        <v>6.6600000000000006E-2</v>
      </c>
      <c r="AA565" s="205"/>
      <c r="AB565" s="206"/>
      <c r="AC565" s="206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207">
        <v>43</v>
      </c>
    </row>
    <row r="566" spans="1:65">
      <c r="A566" s="29"/>
      <c r="B566" s="19">
        <v>1</v>
      </c>
      <c r="C566" s="9">
        <v>6</v>
      </c>
      <c r="D566" s="23">
        <v>7.2700000000000001E-2</v>
      </c>
      <c r="E566" s="23">
        <v>7.5499999999999998E-2</v>
      </c>
      <c r="F566" s="23">
        <v>7.110000000000001E-2</v>
      </c>
      <c r="G566" s="23">
        <v>7.2300000000000003E-2</v>
      </c>
      <c r="H566" s="23">
        <v>7.3099999999999998E-2</v>
      </c>
      <c r="I566" s="23">
        <v>6.3E-2</v>
      </c>
      <c r="J566" s="23">
        <v>7.1000000000000008E-2</v>
      </c>
      <c r="K566" s="23">
        <v>7.6800000000000007E-2</v>
      </c>
      <c r="L566" s="23">
        <v>7.4049999999999991E-2</v>
      </c>
      <c r="M566" s="23">
        <v>7.8100000000000003E-2</v>
      </c>
      <c r="N566" s="23">
        <v>7.9100000000000004E-2</v>
      </c>
      <c r="O566" s="23">
        <v>7.5700000000000003E-2</v>
      </c>
      <c r="P566" s="209">
        <v>9.3800000000000008E-2</v>
      </c>
      <c r="Q566" s="23">
        <v>7.22E-2</v>
      </c>
      <c r="R566" s="23">
        <v>8.0299999999999996E-2</v>
      </c>
      <c r="S566" s="23">
        <v>6.7799999999999999E-2</v>
      </c>
      <c r="T566" s="23">
        <v>7.7800000000000008E-2</v>
      </c>
      <c r="U566" s="23">
        <v>7.3300000000000004E-2</v>
      </c>
      <c r="V566" s="23">
        <v>6.9599999999999995E-2</v>
      </c>
      <c r="W566" s="23">
        <v>7.7100000000000002E-2</v>
      </c>
      <c r="X566" s="23">
        <v>7.6300000000000007E-2</v>
      </c>
      <c r="Y566" s="23">
        <v>7.4299999999999991E-2</v>
      </c>
      <c r="Z566" s="23">
        <v>6.6299999999999998E-2</v>
      </c>
      <c r="AA566" s="205"/>
      <c r="AB566" s="206"/>
      <c r="AC566" s="206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29"/>
      <c r="B567" s="20" t="s">
        <v>268</v>
      </c>
      <c r="C567" s="12"/>
      <c r="D567" s="211">
        <v>7.145E-2</v>
      </c>
      <c r="E567" s="211">
        <v>7.8350000000000017E-2</v>
      </c>
      <c r="F567" s="211">
        <v>7.1249999999999994E-2</v>
      </c>
      <c r="G567" s="211">
        <v>7.2433333333333336E-2</v>
      </c>
      <c r="H567" s="211">
        <v>7.406666666666667E-2</v>
      </c>
      <c r="I567" s="211">
        <v>6.3750000000000001E-2</v>
      </c>
      <c r="J567" s="211">
        <v>7.2000000000000008E-2</v>
      </c>
      <c r="K567" s="211">
        <v>7.7149999999999996E-2</v>
      </c>
      <c r="L567" s="211">
        <v>7.6133333333333345E-2</v>
      </c>
      <c r="M567" s="211">
        <v>7.7616666666666681E-2</v>
      </c>
      <c r="N567" s="211">
        <v>7.9000000000000001E-2</v>
      </c>
      <c r="O567" s="211">
        <v>7.4933333333333338E-2</v>
      </c>
      <c r="P567" s="211">
        <v>9.063333333333333E-2</v>
      </c>
      <c r="Q567" s="211">
        <v>7.3116666666666677E-2</v>
      </c>
      <c r="R567" s="211">
        <v>7.7949999999999992E-2</v>
      </c>
      <c r="S567" s="211">
        <v>6.7616666666666658E-2</v>
      </c>
      <c r="T567" s="211">
        <v>7.771666666666667E-2</v>
      </c>
      <c r="U567" s="211">
        <v>7.3583333333333334E-2</v>
      </c>
      <c r="V567" s="211">
        <v>6.6333333333333327E-2</v>
      </c>
      <c r="W567" s="211">
        <v>7.6383333333333331E-2</v>
      </c>
      <c r="X567" s="211">
        <v>7.5700000000000003E-2</v>
      </c>
      <c r="Y567" s="211">
        <v>7.4933333333333324E-2</v>
      </c>
      <c r="Z567" s="211">
        <v>6.7133333333333337E-2</v>
      </c>
      <c r="AA567" s="205"/>
      <c r="AB567" s="206"/>
      <c r="AC567" s="206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56"/>
    </row>
    <row r="568" spans="1:65">
      <c r="A568" s="29"/>
      <c r="B568" s="3" t="s">
        <v>269</v>
      </c>
      <c r="C568" s="28"/>
      <c r="D568" s="23">
        <v>7.1199999999999999E-2</v>
      </c>
      <c r="E568" s="23">
        <v>7.8100000000000003E-2</v>
      </c>
      <c r="F568" s="23">
        <v>7.1150000000000005E-2</v>
      </c>
      <c r="G568" s="23">
        <v>7.2599999999999998E-2</v>
      </c>
      <c r="H568" s="23">
        <v>7.3749999999999996E-2</v>
      </c>
      <c r="I568" s="23">
        <v>6.3750000000000001E-2</v>
      </c>
      <c r="J568" s="23">
        <v>7.2000000000000008E-2</v>
      </c>
      <c r="K568" s="23">
        <v>7.7199999999999991E-2</v>
      </c>
      <c r="L568" s="23">
        <v>7.6339999999999991E-2</v>
      </c>
      <c r="M568" s="23">
        <v>7.7550000000000008E-2</v>
      </c>
      <c r="N568" s="23">
        <v>7.9050000000000009E-2</v>
      </c>
      <c r="O568" s="23">
        <v>7.4899999999999994E-2</v>
      </c>
      <c r="P568" s="23">
        <v>9.0249999999999997E-2</v>
      </c>
      <c r="Q568" s="23">
        <v>7.325000000000001E-2</v>
      </c>
      <c r="R568" s="23">
        <v>7.8E-2</v>
      </c>
      <c r="S568" s="23">
        <v>6.7750000000000005E-2</v>
      </c>
      <c r="T568" s="23">
        <v>7.7950000000000005E-2</v>
      </c>
      <c r="U568" s="23">
        <v>7.3800000000000004E-2</v>
      </c>
      <c r="V568" s="23">
        <v>6.6049999999999998E-2</v>
      </c>
      <c r="W568" s="23">
        <v>7.6550000000000007E-2</v>
      </c>
      <c r="X568" s="23">
        <v>7.5649999999999995E-2</v>
      </c>
      <c r="Y568" s="23">
        <v>7.4449999999999988E-2</v>
      </c>
      <c r="Z568" s="23">
        <v>6.7400000000000002E-2</v>
      </c>
      <c r="AA568" s="205"/>
      <c r="AB568" s="206"/>
      <c r="AC568" s="206"/>
      <c r="AD568" s="206"/>
      <c r="AE568" s="206"/>
      <c r="AF568" s="206"/>
      <c r="AG568" s="206"/>
      <c r="AH568" s="206"/>
      <c r="AI568" s="206"/>
      <c r="AJ568" s="206"/>
      <c r="AK568" s="206"/>
      <c r="AL568" s="206"/>
      <c r="AM568" s="206"/>
      <c r="AN568" s="206"/>
      <c r="AO568" s="206"/>
      <c r="AP568" s="206"/>
      <c r="AQ568" s="206"/>
      <c r="AR568" s="206"/>
      <c r="AS568" s="206"/>
      <c r="AT568" s="206"/>
      <c r="AU568" s="206"/>
      <c r="AV568" s="206"/>
      <c r="AW568" s="206"/>
      <c r="AX568" s="206"/>
      <c r="AY568" s="206"/>
      <c r="AZ568" s="206"/>
      <c r="BA568" s="206"/>
      <c r="BB568" s="206"/>
      <c r="BC568" s="206"/>
      <c r="BD568" s="206"/>
      <c r="BE568" s="206"/>
      <c r="BF568" s="206"/>
      <c r="BG568" s="206"/>
      <c r="BH568" s="206"/>
      <c r="BI568" s="206"/>
      <c r="BJ568" s="206"/>
      <c r="BK568" s="206"/>
      <c r="BL568" s="206"/>
      <c r="BM568" s="56"/>
    </row>
    <row r="569" spans="1:65">
      <c r="A569" s="29"/>
      <c r="B569" s="3" t="s">
        <v>270</v>
      </c>
      <c r="C569" s="28"/>
      <c r="D569" s="23">
        <v>1.3367871932360839E-3</v>
      </c>
      <c r="E569" s="23">
        <v>2.2915060549778192E-3</v>
      </c>
      <c r="F569" s="23">
        <v>8.6890735984913891E-4</v>
      </c>
      <c r="G569" s="23">
        <v>1.0576703960434308E-3</v>
      </c>
      <c r="H569" s="23">
        <v>1.0633281086601019E-3</v>
      </c>
      <c r="I569" s="23">
        <v>1.036822067666387E-3</v>
      </c>
      <c r="J569" s="23">
        <v>6.3245553203367208E-4</v>
      </c>
      <c r="K569" s="23">
        <v>5.0497524691810137E-4</v>
      </c>
      <c r="L569" s="23">
        <v>1.3291902296762002E-3</v>
      </c>
      <c r="M569" s="23">
        <v>3.9707262140150767E-4</v>
      </c>
      <c r="N569" s="23">
        <v>3.6331804249169946E-4</v>
      </c>
      <c r="O569" s="23">
        <v>6.4083279150389143E-4</v>
      </c>
      <c r="P569" s="23">
        <v>3.2696584938899436E-3</v>
      </c>
      <c r="Q569" s="23">
        <v>7.4139508136125568E-4</v>
      </c>
      <c r="R569" s="23">
        <v>2.1333072915077182E-3</v>
      </c>
      <c r="S569" s="23">
        <v>5.2313159593611602E-4</v>
      </c>
      <c r="T569" s="23">
        <v>8.0849654709631684E-4</v>
      </c>
      <c r="U569" s="23">
        <v>1.0264826674945158E-3</v>
      </c>
      <c r="V569" s="23">
        <v>2.4475838426224862E-3</v>
      </c>
      <c r="W569" s="23">
        <v>6.24232862533423E-4</v>
      </c>
      <c r="X569" s="23">
        <v>5.6568542494924443E-4</v>
      </c>
      <c r="Y569" s="23">
        <v>1.2691204303243524E-3</v>
      </c>
      <c r="Z569" s="23">
        <v>5.4283207962192671E-4</v>
      </c>
      <c r="AA569" s="205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56"/>
    </row>
    <row r="570" spans="1:65">
      <c r="A570" s="29"/>
      <c r="B570" s="3" t="s">
        <v>87</v>
      </c>
      <c r="C570" s="28"/>
      <c r="D570" s="13">
        <v>1.8709407882940291E-2</v>
      </c>
      <c r="E570" s="13">
        <v>2.9247046011203811E-2</v>
      </c>
      <c r="F570" s="13">
        <v>1.2195191015426512E-2</v>
      </c>
      <c r="G570" s="13">
        <v>1.4601984298804842E-2</v>
      </c>
      <c r="H570" s="13">
        <v>1.4356365103421717E-2</v>
      </c>
      <c r="I570" s="13">
        <v>1.6263875571237443E-2</v>
      </c>
      <c r="J570" s="13">
        <v>8.7841046115787781E-3</v>
      </c>
      <c r="K570" s="13">
        <v>6.545369370292954E-3</v>
      </c>
      <c r="L570" s="13">
        <v>1.7458715801351138E-2</v>
      </c>
      <c r="M570" s="13">
        <v>5.1158164664140979E-3</v>
      </c>
      <c r="N570" s="13">
        <v>4.5989625631860688E-3</v>
      </c>
      <c r="O570" s="13">
        <v>8.5520390325252403E-3</v>
      </c>
      <c r="P570" s="13">
        <v>3.6075672974144289E-2</v>
      </c>
      <c r="Q570" s="13">
        <v>1.0139891698581111E-2</v>
      </c>
      <c r="R570" s="13">
        <v>2.7367636837815502E-2</v>
      </c>
      <c r="S570" s="13">
        <v>7.736725599252395E-3</v>
      </c>
      <c r="T570" s="13">
        <v>1.0403129492982846E-2</v>
      </c>
      <c r="U570" s="13">
        <v>1.3949934326086285E-2</v>
      </c>
      <c r="V570" s="13">
        <v>3.6898248883756077E-2</v>
      </c>
      <c r="W570" s="13">
        <v>8.1723700091654774E-3</v>
      </c>
      <c r="X570" s="13">
        <v>7.4727268817601639E-3</v>
      </c>
      <c r="Y570" s="13">
        <v>1.6936660547033175E-2</v>
      </c>
      <c r="Z570" s="13">
        <v>8.085880034090269E-3</v>
      </c>
      <c r="AA570" s="154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A571" s="29"/>
      <c r="B571" s="3" t="s">
        <v>271</v>
      </c>
      <c r="C571" s="28"/>
      <c r="D571" s="13">
        <v>-2.829978734978511E-2</v>
      </c>
      <c r="E571" s="13">
        <v>6.5538301765491358E-2</v>
      </c>
      <c r="F571" s="13">
        <v>-3.1019731961822172E-2</v>
      </c>
      <c r="G571" s="13">
        <v>-1.4926726340603214E-2</v>
      </c>
      <c r="H571" s="13">
        <v>7.2861546576989955E-3</v>
      </c>
      <c r="I571" s="13">
        <v>-0.13301765491320916</v>
      </c>
      <c r="J571" s="13">
        <v>-2.0819939666683274E-2</v>
      </c>
      <c r="K571" s="13">
        <v>4.9218634093269209E-2</v>
      </c>
      <c r="L571" s="13">
        <v>3.5392248982081265E-2</v>
      </c>
      <c r="M571" s="13">
        <v>5.556517152135565E-2</v>
      </c>
      <c r="N571" s="13">
        <v>7.4378121754611337E-2</v>
      </c>
      <c r="O571" s="13">
        <v>1.9072581309859338E-2</v>
      </c>
      <c r="P571" s="13">
        <v>0.23258823335476286</v>
      </c>
      <c r="Q571" s="13">
        <v>-5.6335822494766319E-3</v>
      </c>
      <c r="R571" s="13">
        <v>6.0098412541417012E-2</v>
      </c>
      <c r="S571" s="13">
        <v>-8.0432059080494223E-2</v>
      </c>
      <c r="T571" s="13">
        <v>5.6925143827374125E-2</v>
      </c>
      <c r="U571" s="13">
        <v>7.1295517860958668E-4</v>
      </c>
      <c r="V571" s="13">
        <v>-9.7885037007731435E-2</v>
      </c>
      <c r="W571" s="13">
        <v>3.8792179747127342E-2</v>
      </c>
      <c r="X571" s="13">
        <v>2.9499035656000983E-2</v>
      </c>
      <c r="Y571" s="13">
        <v>1.9072581309859116E-2</v>
      </c>
      <c r="Z571" s="13">
        <v>-8.7005258559583409E-2</v>
      </c>
      <c r="AA571" s="154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45" t="s">
        <v>272</v>
      </c>
      <c r="C572" s="46"/>
      <c r="D572" s="44">
        <v>0.84</v>
      </c>
      <c r="E572" s="44">
        <v>0.83</v>
      </c>
      <c r="F572" s="44">
        <v>0.89</v>
      </c>
      <c r="G572" s="44">
        <v>0.61</v>
      </c>
      <c r="H572" s="44">
        <v>0.21</v>
      </c>
      <c r="I572" s="44">
        <v>2.71</v>
      </c>
      <c r="J572" s="44">
        <v>0.71</v>
      </c>
      <c r="K572" s="44">
        <v>0.54</v>
      </c>
      <c r="L572" s="44">
        <v>0.28999999999999998</v>
      </c>
      <c r="M572" s="44">
        <v>0.65</v>
      </c>
      <c r="N572" s="44">
        <v>0.99</v>
      </c>
      <c r="O572" s="44">
        <v>0</v>
      </c>
      <c r="P572" s="44">
        <v>3.8</v>
      </c>
      <c r="Q572" s="44">
        <v>0.44</v>
      </c>
      <c r="R572" s="44">
        <v>0.73</v>
      </c>
      <c r="S572" s="44">
        <v>1.77</v>
      </c>
      <c r="T572" s="44">
        <v>0.67</v>
      </c>
      <c r="U572" s="44">
        <v>0.33</v>
      </c>
      <c r="V572" s="44">
        <v>2.08</v>
      </c>
      <c r="W572" s="44">
        <v>0.35</v>
      </c>
      <c r="X572" s="44">
        <v>0.19</v>
      </c>
      <c r="Y572" s="44">
        <v>0</v>
      </c>
      <c r="Z572" s="44">
        <v>1.89</v>
      </c>
      <c r="AA572" s="154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B573" s="3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BM573" s="55"/>
    </row>
    <row r="574" spans="1:65" ht="15">
      <c r="B574" s="8" t="s">
        <v>515</v>
      </c>
      <c r="BM574" s="27" t="s">
        <v>67</v>
      </c>
    </row>
    <row r="575" spans="1:65" ht="15">
      <c r="A575" s="24" t="s">
        <v>26</v>
      </c>
      <c r="B575" s="18" t="s">
        <v>111</v>
      </c>
      <c r="C575" s="15" t="s">
        <v>112</v>
      </c>
      <c r="D575" s="16" t="s">
        <v>227</v>
      </c>
      <c r="E575" s="17" t="s">
        <v>227</v>
      </c>
      <c r="F575" s="17" t="s">
        <v>227</v>
      </c>
      <c r="G575" s="17" t="s">
        <v>227</v>
      </c>
      <c r="H575" s="17" t="s">
        <v>227</v>
      </c>
      <c r="I575" s="17" t="s">
        <v>227</v>
      </c>
      <c r="J575" s="17" t="s">
        <v>227</v>
      </c>
      <c r="K575" s="17" t="s">
        <v>227</v>
      </c>
      <c r="L575" s="17" t="s">
        <v>227</v>
      </c>
      <c r="M575" s="17" t="s">
        <v>227</v>
      </c>
      <c r="N575" s="17" t="s">
        <v>227</v>
      </c>
      <c r="O575" s="17" t="s">
        <v>227</v>
      </c>
      <c r="P575" s="17" t="s">
        <v>227</v>
      </c>
      <c r="Q575" s="17" t="s">
        <v>227</v>
      </c>
      <c r="R575" s="17" t="s">
        <v>227</v>
      </c>
      <c r="S575" s="17" t="s">
        <v>227</v>
      </c>
      <c r="T575" s="17" t="s">
        <v>227</v>
      </c>
      <c r="U575" s="17" t="s">
        <v>227</v>
      </c>
      <c r="V575" s="17" t="s">
        <v>227</v>
      </c>
      <c r="W575" s="17" t="s">
        <v>227</v>
      </c>
      <c r="X575" s="17" t="s">
        <v>227</v>
      </c>
      <c r="Y575" s="17" t="s">
        <v>227</v>
      </c>
      <c r="Z575" s="17" t="s">
        <v>227</v>
      </c>
      <c r="AA575" s="17" t="s">
        <v>227</v>
      </c>
      <c r="AB575" s="154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</v>
      </c>
    </row>
    <row r="576" spans="1:65">
      <c r="A576" s="29"/>
      <c r="B576" s="19" t="s">
        <v>228</v>
      </c>
      <c r="C576" s="9" t="s">
        <v>228</v>
      </c>
      <c r="D576" s="152" t="s">
        <v>230</v>
      </c>
      <c r="E576" s="153" t="s">
        <v>231</v>
      </c>
      <c r="F576" s="153" t="s">
        <v>232</v>
      </c>
      <c r="G576" s="153" t="s">
        <v>233</v>
      </c>
      <c r="H576" s="153" t="s">
        <v>236</v>
      </c>
      <c r="I576" s="153" t="s">
        <v>237</v>
      </c>
      <c r="J576" s="153" t="s">
        <v>238</v>
      </c>
      <c r="K576" s="153" t="s">
        <v>239</v>
      </c>
      <c r="L576" s="153" t="s">
        <v>241</v>
      </c>
      <c r="M576" s="153" t="s">
        <v>242</v>
      </c>
      <c r="N576" s="153" t="s">
        <v>243</v>
      </c>
      <c r="O576" s="153" t="s">
        <v>244</v>
      </c>
      <c r="P576" s="153" t="s">
        <v>245</v>
      </c>
      <c r="Q576" s="153" t="s">
        <v>247</v>
      </c>
      <c r="R576" s="153" t="s">
        <v>248</v>
      </c>
      <c r="S576" s="153" t="s">
        <v>249</v>
      </c>
      <c r="T576" s="153" t="s">
        <v>250</v>
      </c>
      <c r="U576" s="153" t="s">
        <v>252</v>
      </c>
      <c r="V576" s="153" t="s">
        <v>254</v>
      </c>
      <c r="W576" s="153" t="s">
        <v>256</v>
      </c>
      <c r="X576" s="153" t="s">
        <v>257</v>
      </c>
      <c r="Y576" s="153" t="s">
        <v>258</v>
      </c>
      <c r="Z576" s="153" t="s">
        <v>259</v>
      </c>
      <c r="AA576" s="153" t="s">
        <v>260</v>
      </c>
      <c r="AB576" s="154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 t="s">
        <v>3</v>
      </c>
    </row>
    <row r="577" spans="1:65">
      <c r="A577" s="29"/>
      <c r="B577" s="19"/>
      <c r="C577" s="9"/>
      <c r="D577" s="10" t="s">
        <v>275</v>
      </c>
      <c r="E577" s="11" t="s">
        <v>275</v>
      </c>
      <c r="F577" s="11" t="s">
        <v>277</v>
      </c>
      <c r="G577" s="11" t="s">
        <v>278</v>
      </c>
      <c r="H577" s="11" t="s">
        <v>275</v>
      </c>
      <c r="I577" s="11" t="s">
        <v>275</v>
      </c>
      <c r="J577" s="11" t="s">
        <v>278</v>
      </c>
      <c r="K577" s="11" t="s">
        <v>275</v>
      </c>
      <c r="L577" s="11" t="s">
        <v>275</v>
      </c>
      <c r="M577" s="11" t="s">
        <v>278</v>
      </c>
      <c r="N577" s="11" t="s">
        <v>275</v>
      </c>
      <c r="O577" s="11" t="s">
        <v>275</v>
      </c>
      <c r="P577" s="11" t="s">
        <v>278</v>
      </c>
      <c r="Q577" s="11" t="s">
        <v>275</v>
      </c>
      <c r="R577" s="11" t="s">
        <v>275</v>
      </c>
      <c r="S577" s="11" t="s">
        <v>275</v>
      </c>
      <c r="T577" s="11" t="s">
        <v>278</v>
      </c>
      <c r="U577" s="11" t="s">
        <v>275</v>
      </c>
      <c r="V577" s="11" t="s">
        <v>278</v>
      </c>
      <c r="W577" s="11" t="s">
        <v>275</v>
      </c>
      <c r="X577" s="11" t="s">
        <v>278</v>
      </c>
      <c r="Y577" s="11" t="s">
        <v>275</v>
      </c>
      <c r="Z577" s="11" t="s">
        <v>278</v>
      </c>
      <c r="AA577" s="11" t="s">
        <v>275</v>
      </c>
      <c r="AB577" s="154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2</v>
      </c>
    </row>
    <row r="578" spans="1:65">
      <c r="A578" s="29"/>
      <c r="B578" s="19"/>
      <c r="C578" s="9"/>
      <c r="D578" s="25" t="s">
        <v>285</v>
      </c>
      <c r="E578" s="25" t="s">
        <v>286</v>
      </c>
      <c r="F578" s="25" t="s">
        <v>285</v>
      </c>
      <c r="G578" s="25" t="s">
        <v>287</v>
      </c>
      <c r="H578" s="25" t="s">
        <v>117</v>
      </c>
      <c r="I578" s="25" t="s">
        <v>265</v>
      </c>
      <c r="J578" s="25" t="s">
        <v>287</v>
      </c>
      <c r="K578" s="25" t="s">
        <v>285</v>
      </c>
      <c r="L578" s="25" t="s">
        <v>117</v>
      </c>
      <c r="M578" s="25" t="s">
        <v>288</v>
      </c>
      <c r="N578" s="25" t="s">
        <v>287</v>
      </c>
      <c r="O578" s="25" t="s">
        <v>288</v>
      </c>
      <c r="P578" s="25" t="s">
        <v>285</v>
      </c>
      <c r="Q578" s="25" t="s">
        <v>287</v>
      </c>
      <c r="R578" s="25" t="s">
        <v>289</v>
      </c>
      <c r="S578" s="25" t="s">
        <v>285</v>
      </c>
      <c r="T578" s="25" t="s">
        <v>288</v>
      </c>
      <c r="U578" s="25" t="s">
        <v>116</v>
      </c>
      <c r="V578" s="25" t="s">
        <v>285</v>
      </c>
      <c r="W578" s="25" t="s">
        <v>285</v>
      </c>
      <c r="X578" s="25" t="s">
        <v>290</v>
      </c>
      <c r="Y578" s="25" t="s">
        <v>285</v>
      </c>
      <c r="Z578" s="25" t="s">
        <v>285</v>
      </c>
      <c r="AA578" s="25" t="s">
        <v>285</v>
      </c>
      <c r="AB578" s="154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8">
        <v>1</v>
      </c>
      <c r="C579" s="14">
        <v>1</v>
      </c>
      <c r="D579" s="21">
        <v>0.66</v>
      </c>
      <c r="E579" s="148">
        <v>0.6</v>
      </c>
      <c r="F579" s="148" t="s">
        <v>104</v>
      </c>
      <c r="G579" s="21">
        <v>0.69</v>
      </c>
      <c r="H579" s="148" t="s">
        <v>103</v>
      </c>
      <c r="I579" s="148">
        <v>0.6</v>
      </c>
      <c r="J579" s="148">
        <v>0.7</v>
      </c>
      <c r="K579" s="21">
        <v>0.63</v>
      </c>
      <c r="L579" s="21">
        <v>0.72</v>
      </c>
      <c r="M579" s="148" t="s">
        <v>106</v>
      </c>
      <c r="N579" s="21">
        <v>0.68289999999999995</v>
      </c>
      <c r="O579" s="148">
        <v>0.7</v>
      </c>
      <c r="P579" s="148">
        <v>0.79</v>
      </c>
      <c r="Q579" s="21">
        <v>0.64</v>
      </c>
      <c r="R579" s="148">
        <v>0.8</v>
      </c>
      <c r="S579" s="21">
        <v>0.6</v>
      </c>
      <c r="T579" s="148">
        <v>0.7</v>
      </c>
      <c r="U579" s="21">
        <v>0.62</v>
      </c>
      <c r="V579" s="21">
        <v>0.76</v>
      </c>
      <c r="W579" s="21">
        <v>0.57999999999999996</v>
      </c>
      <c r="X579" s="148">
        <v>2</v>
      </c>
      <c r="Y579" s="21">
        <v>0.57999999999999996</v>
      </c>
      <c r="Z579" s="21">
        <v>0.66</v>
      </c>
      <c r="AA579" s="21">
        <v>0.6</v>
      </c>
      <c r="AB579" s="154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1</v>
      </c>
    </row>
    <row r="580" spans="1:65">
      <c r="A580" s="29"/>
      <c r="B580" s="19">
        <v>1</v>
      </c>
      <c r="C580" s="9">
        <v>2</v>
      </c>
      <c r="D580" s="11">
        <v>0.6</v>
      </c>
      <c r="E580" s="149">
        <v>0.6</v>
      </c>
      <c r="F580" s="149" t="s">
        <v>104</v>
      </c>
      <c r="G580" s="11">
        <v>0.68</v>
      </c>
      <c r="H580" s="149" t="s">
        <v>103</v>
      </c>
      <c r="I580" s="149">
        <v>0.6</v>
      </c>
      <c r="J580" s="149">
        <v>0.6</v>
      </c>
      <c r="K580" s="11">
        <v>0.64</v>
      </c>
      <c r="L580" s="11">
        <v>0.68</v>
      </c>
      <c r="M580" s="149" t="s">
        <v>106</v>
      </c>
      <c r="N580" s="11">
        <v>0.6885</v>
      </c>
      <c r="O580" s="149">
        <v>0.6</v>
      </c>
      <c r="P580" s="149">
        <v>0.78</v>
      </c>
      <c r="Q580" s="11">
        <v>0.56999999999999995</v>
      </c>
      <c r="R580" s="149">
        <v>0.9</v>
      </c>
      <c r="S580" s="11">
        <v>0.64</v>
      </c>
      <c r="T580" s="149">
        <v>0.6</v>
      </c>
      <c r="U580" s="11">
        <v>0.64</v>
      </c>
      <c r="V580" s="11">
        <v>0.68</v>
      </c>
      <c r="W580" s="11">
        <v>0.63</v>
      </c>
      <c r="X580" s="149">
        <v>2</v>
      </c>
      <c r="Y580" s="11">
        <v>0.59</v>
      </c>
      <c r="Z580" s="150">
        <v>0.62</v>
      </c>
      <c r="AA580" s="11">
        <v>0.66</v>
      </c>
      <c r="AB580" s="154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25</v>
      </c>
    </row>
    <row r="581" spans="1:65">
      <c r="A581" s="29"/>
      <c r="B581" s="19">
        <v>1</v>
      </c>
      <c r="C581" s="9">
        <v>3</v>
      </c>
      <c r="D581" s="11">
        <v>0.62</v>
      </c>
      <c r="E581" s="149">
        <v>0.6</v>
      </c>
      <c r="F581" s="149" t="s">
        <v>104</v>
      </c>
      <c r="G581" s="11">
        <v>0.67</v>
      </c>
      <c r="H581" s="149" t="s">
        <v>103</v>
      </c>
      <c r="I581" s="149">
        <v>0.6</v>
      </c>
      <c r="J581" s="149">
        <v>0.6</v>
      </c>
      <c r="K581" s="11">
        <v>0.64</v>
      </c>
      <c r="L581" s="11">
        <v>0.67</v>
      </c>
      <c r="M581" s="149" t="s">
        <v>106</v>
      </c>
      <c r="N581" s="11">
        <v>0.67200000000000004</v>
      </c>
      <c r="O581" s="149">
        <v>0.7</v>
      </c>
      <c r="P581" s="149">
        <v>0.72</v>
      </c>
      <c r="Q581" s="11">
        <v>0.56999999999999995</v>
      </c>
      <c r="R581" s="149">
        <v>0.7</v>
      </c>
      <c r="S581" s="11">
        <v>0.61</v>
      </c>
      <c r="T581" s="149">
        <v>0.6</v>
      </c>
      <c r="U581" s="11">
        <v>0.59</v>
      </c>
      <c r="V581" s="11">
        <v>0.72</v>
      </c>
      <c r="W581" s="11">
        <v>0.59</v>
      </c>
      <c r="X581" s="149">
        <v>2</v>
      </c>
      <c r="Y581" s="11">
        <v>0.6</v>
      </c>
      <c r="Z581" s="11">
        <v>0.66</v>
      </c>
      <c r="AA581" s="11">
        <v>0.61</v>
      </c>
      <c r="AB581" s="154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16</v>
      </c>
    </row>
    <row r="582" spans="1:65">
      <c r="A582" s="29"/>
      <c r="B582" s="19">
        <v>1</v>
      </c>
      <c r="C582" s="9">
        <v>4</v>
      </c>
      <c r="D582" s="11">
        <v>0.67</v>
      </c>
      <c r="E582" s="149">
        <v>0.6</v>
      </c>
      <c r="F582" s="149" t="s">
        <v>104</v>
      </c>
      <c r="G582" s="11">
        <v>0.68</v>
      </c>
      <c r="H582" s="149" t="s">
        <v>103</v>
      </c>
      <c r="I582" s="149">
        <v>0.6</v>
      </c>
      <c r="J582" s="149">
        <v>0.6</v>
      </c>
      <c r="K582" s="11">
        <v>0.64</v>
      </c>
      <c r="L582" s="11">
        <v>0.67</v>
      </c>
      <c r="M582" s="149" t="s">
        <v>106</v>
      </c>
      <c r="N582" s="11">
        <v>0.67400000000000004</v>
      </c>
      <c r="O582" s="149">
        <v>0.6</v>
      </c>
      <c r="P582" s="149">
        <v>0.89</v>
      </c>
      <c r="Q582" s="11">
        <v>0.64</v>
      </c>
      <c r="R582" s="149">
        <v>0.7</v>
      </c>
      <c r="S582" s="11">
        <v>0.59</v>
      </c>
      <c r="T582" s="149">
        <v>0.7</v>
      </c>
      <c r="U582" s="11">
        <v>0.6</v>
      </c>
      <c r="V582" s="11">
        <v>0.7</v>
      </c>
      <c r="W582" s="11">
        <v>0.61</v>
      </c>
      <c r="X582" s="149">
        <v>2</v>
      </c>
      <c r="Y582" s="11">
        <v>0.6</v>
      </c>
      <c r="Z582" s="11">
        <v>0.66</v>
      </c>
      <c r="AA582" s="11">
        <v>0.57999999999999996</v>
      </c>
      <c r="AB582" s="154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0.64187692307692312</v>
      </c>
    </row>
    <row r="583" spans="1:65">
      <c r="A583" s="29"/>
      <c r="B583" s="19">
        <v>1</v>
      </c>
      <c r="C583" s="9">
        <v>5</v>
      </c>
      <c r="D583" s="11">
        <v>0.65</v>
      </c>
      <c r="E583" s="149">
        <v>0.6</v>
      </c>
      <c r="F583" s="149" t="s">
        <v>104</v>
      </c>
      <c r="G583" s="150">
        <v>0.57999999999999996</v>
      </c>
      <c r="H583" s="149" t="s">
        <v>103</v>
      </c>
      <c r="I583" s="149">
        <v>0.6</v>
      </c>
      <c r="J583" s="149">
        <v>0.6</v>
      </c>
      <c r="K583" s="11">
        <v>0.64</v>
      </c>
      <c r="L583" s="11">
        <v>0.7</v>
      </c>
      <c r="M583" s="149" t="s">
        <v>106</v>
      </c>
      <c r="N583" s="11">
        <v>0.67500000000000004</v>
      </c>
      <c r="O583" s="149">
        <v>0.6</v>
      </c>
      <c r="P583" s="149">
        <v>0.79</v>
      </c>
      <c r="Q583" s="11">
        <v>0.63</v>
      </c>
      <c r="R583" s="149">
        <v>0.7</v>
      </c>
      <c r="S583" s="11">
        <v>0.6</v>
      </c>
      <c r="T583" s="149">
        <v>0.6</v>
      </c>
      <c r="U583" s="11">
        <v>0.61</v>
      </c>
      <c r="V583" s="11">
        <v>0.73</v>
      </c>
      <c r="W583" s="11">
        <v>0.63</v>
      </c>
      <c r="X583" s="149">
        <v>2</v>
      </c>
      <c r="Y583" s="11">
        <v>0.62</v>
      </c>
      <c r="Z583" s="11">
        <v>0.67</v>
      </c>
      <c r="AA583" s="11">
        <v>0.6</v>
      </c>
      <c r="AB583" s="154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44</v>
      </c>
    </row>
    <row r="584" spans="1:65">
      <c r="A584" s="29"/>
      <c r="B584" s="19">
        <v>1</v>
      </c>
      <c r="C584" s="9">
        <v>6</v>
      </c>
      <c r="D584" s="11">
        <v>0.61</v>
      </c>
      <c r="E584" s="149">
        <v>0.6</v>
      </c>
      <c r="F584" s="149" t="s">
        <v>104</v>
      </c>
      <c r="G584" s="11">
        <v>0.66</v>
      </c>
      <c r="H584" s="149" t="s">
        <v>103</v>
      </c>
      <c r="I584" s="149">
        <v>0.6</v>
      </c>
      <c r="J584" s="149">
        <v>0.6</v>
      </c>
      <c r="K584" s="11">
        <v>0.63</v>
      </c>
      <c r="L584" s="11">
        <v>0.68</v>
      </c>
      <c r="M584" s="149" t="s">
        <v>106</v>
      </c>
      <c r="N584" s="11">
        <v>0.67800000000000005</v>
      </c>
      <c r="O584" s="149">
        <v>0.7</v>
      </c>
      <c r="P584" s="149">
        <v>0.92</v>
      </c>
      <c r="Q584" s="11">
        <v>0.56999999999999995</v>
      </c>
      <c r="R584" s="149">
        <v>0.7</v>
      </c>
      <c r="S584" s="11">
        <v>0.64</v>
      </c>
      <c r="T584" s="149">
        <v>0.7</v>
      </c>
      <c r="U584" s="11">
        <v>0.59</v>
      </c>
      <c r="V584" s="150">
        <v>0.79</v>
      </c>
      <c r="W584" s="11">
        <v>0.66</v>
      </c>
      <c r="X584" s="149">
        <v>2</v>
      </c>
      <c r="Y584" s="11">
        <v>0.59</v>
      </c>
      <c r="Z584" s="11">
        <v>0.66</v>
      </c>
      <c r="AA584" s="11">
        <v>0.63</v>
      </c>
      <c r="AB584" s="154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29"/>
      <c r="B585" s="20" t="s">
        <v>268</v>
      </c>
      <c r="C585" s="12"/>
      <c r="D585" s="22">
        <v>0.6349999999999999</v>
      </c>
      <c r="E585" s="22">
        <v>0.6</v>
      </c>
      <c r="F585" s="22" t="s">
        <v>676</v>
      </c>
      <c r="G585" s="22">
        <v>0.66</v>
      </c>
      <c r="H585" s="22" t="s">
        <v>676</v>
      </c>
      <c r="I585" s="22">
        <v>0.6</v>
      </c>
      <c r="J585" s="22">
        <v>0.6166666666666667</v>
      </c>
      <c r="K585" s="22">
        <v>0.63666666666666671</v>
      </c>
      <c r="L585" s="22">
        <v>0.68666666666666654</v>
      </c>
      <c r="M585" s="22" t="s">
        <v>676</v>
      </c>
      <c r="N585" s="22">
        <v>0.6784</v>
      </c>
      <c r="O585" s="22">
        <v>0.64999999999999991</v>
      </c>
      <c r="P585" s="22">
        <v>0.81500000000000006</v>
      </c>
      <c r="Q585" s="22">
        <v>0.60333333333333328</v>
      </c>
      <c r="R585" s="22">
        <v>0.75000000000000011</v>
      </c>
      <c r="S585" s="22">
        <v>0.6133333333333334</v>
      </c>
      <c r="T585" s="22">
        <v>0.64999999999999991</v>
      </c>
      <c r="U585" s="22">
        <v>0.60833333333333328</v>
      </c>
      <c r="V585" s="22">
        <v>0.73000000000000009</v>
      </c>
      <c r="W585" s="22">
        <v>0.61666666666666659</v>
      </c>
      <c r="X585" s="22">
        <v>2</v>
      </c>
      <c r="Y585" s="22">
        <v>0.59666666666666668</v>
      </c>
      <c r="Z585" s="22">
        <v>0.65500000000000003</v>
      </c>
      <c r="AA585" s="22">
        <v>0.6133333333333334</v>
      </c>
      <c r="AB585" s="154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269</v>
      </c>
      <c r="C586" s="28"/>
      <c r="D586" s="11">
        <v>0.63500000000000001</v>
      </c>
      <c r="E586" s="11">
        <v>0.6</v>
      </c>
      <c r="F586" s="11" t="s">
        <v>676</v>
      </c>
      <c r="G586" s="11">
        <v>0.67500000000000004</v>
      </c>
      <c r="H586" s="11" t="s">
        <v>676</v>
      </c>
      <c r="I586" s="11">
        <v>0.6</v>
      </c>
      <c r="J586" s="11">
        <v>0.6</v>
      </c>
      <c r="K586" s="11">
        <v>0.64</v>
      </c>
      <c r="L586" s="11">
        <v>0.68</v>
      </c>
      <c r="M586" s="11" t="s">
        <v>676</v>
      </c>
      <c r="N586" s="11">
        <v>0.6765000000000001</v>
      </c>
      <c r="O586" s="11">
        <v>0.64999999999999991</v>
      </c>
      <c r="P586" s="11">
        <v>0.79</v>
      </c>
      <c r="Q586" s="11">
        <v>0.6</v>
      </c>
      <c r="R586" s="11">
        <v>0.7</v>
      </c>
      <c r="S586" s="11">
        <v>0.60499999999999998</v>
      </c>
      <c r="T586" s="11">
        <v>0.64999999999999991</v>
      </c>
      <c r="U586" s="11">
        <v>0.60499999999999998</v>
      </c>
      <c r="V586" s="11">
        <v>0.72499999999999998</v>
      </c>
      <c r="W586" s="11">
        <v>0.62</v>
      </c>
      <c r="X586" s="11">
        <v>2</v>
      </c>
      <c r="Y586" s="11">
        <v>0.59499999999999997</v>
      </c>
      <c r="Z586" s="11">
        <v>0.66</v>
      </c>
      <c r="AA586" s="11">
        <v>0.60499999999999998</v>
      </c>
      <c r="AB586" s="154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3" t="s">
        <v>270</v>
      </c>
      <c r="C587" s="28"/>
      <c r="D587" s="23">
        <v>2.8809720581775892E-2</v>
      </c>
      <c r="E587" s="23">
        <v>0</v>
      </c>
      <c r="F587" s="23" t="s">
        <v>676</v>
      </c>
      <c r="G587" s="23">
        <v>4.0496913462633191E-2</v>
      </c>
      <c r="H587" s="23" t="s">
        <v>676</v>
      </c>
      <c r="I587" s="23">
        <v>0</v>
      </c>
      <c r="J587" s="23">
        <v>4.0824829046386291E-2</v>
      </c>
      <c r="K587" s="23">
        <v>5.1639777949432268E-3</v>
      </c>
      <c r="L587" s="23">
        <v>1.9663841605003465E-2</v>
      </c>
      <c r="M587" s="23" t="s">
        <v>676</v>
      </c>
      <c r="N587" s="23">
        <v>6.233778950203453E-3</v>
      </c>
      <c r="O587" s="23">
        <v>5.4772255750516599E-2</v>
      </c>
      <c r="P587" s="23">
        <v>7.5033325929216285E-2</v>
      </c>
      <c r="Q587" s="23">
        <v>3.6696957185394397E-2</v>
      </c>
      <c r="R587" s="23">
        <v>8.3666002653405597E-2</v>
      </c>
      <c r="S587" s="23">
        <v>2.1602468994692887E-2</v>
      </c>
      <c r="T587" s="23">
        <v>5.4772255750516599E-2</v>
      </c>
      <c r="U587" s="23">
        <v>1.9407902170679534E-2</v>
      </c>
      <c r="V587" s="23">
        <v>4.0000000000000008E-2</v>
      </c>
      <c r="W587" s="23">
        <v>2.9439202887759516E-2</v>
      </c>
      <c r="X587" s="23">
        <v>0</v>
      </c>
      <c r="Y587" s="23">
        <v>1.3662601021279476E-2</v>
      </c>
      <c r="Z587" s="23">
        <v>1.7606816861659026E-2</v>
      </c>
      <c r="AA587" s="23">
        <v>2.8047578623950201E-2</v>
      </c>
      <c r="AB587" s="205"/>
      <c r="AC587" s="206"/>
      <c r="AD587" s="206"/>
      <c r="AE587" s="206"/>
      <c r="AF587" s="206"/>
      <c r="AG587" s="206"/>
      <c r="AH587" s="206"/>
      <c r="AI587" s="206"/>
      <c r="AJ587" s="206"/>
      <c r="AK587" s="206"/>
      <c r="AL587" s="206"/>
      <c r="AM587" s="206"/>
      <c r="AN587" s="206"/>
      <c r="AO587" s="206"/>
      <c r="AP587" s="206"/>
      <c r="AQ587" s="206"/>
      <c r="AR587" s="206"/>
      <c r="AS587" s="206"/>
      <c r="AT587" s="206"/>
      <c r="AU587" s="206"/>
      <c r="AV587" s="206"/>
      <c r="AW587" s="206"/>
      <c r="AX587" s="206"/>
      <c r="AY587" s="206"/>
      <c r="AZ587" s="206"/>
      <c r="BA587" s="206"/>
      <c r="BB587" s="206"/>
      <c r="BC587" s="206"/>
      <c r="BD587" s="206"/>
      <c r="BE587" s="206"/>
      <c r="BF587" s="206"/>
      <c r="BG587" s="206"/>
      <c r="BH587" s="206"/>
      <c r="BI587" s="206"/>
      <c r="BJ587" s="206"/>
      <c r="BK587" s="206"/>
      <c r="BL587" s="206"/>
      <c r="BM587" s="56"/>
    </row>
    <row r="588" spans="1:65">
      <c r="A588" s="29"/>
      <c r="B588" s="3" t="s">
        <v>87</v>
      </c>
      <c r="C588" s="28"/>
      <c r="D588" s="13">
        <v>4.5369638711458105E-2</v>
      </c>
      <c r="E588" s="13">
        <v>0</v>
      </c>
      <c r="F588" s="13" t="s">
        <v>676</v>
      </c>
      <c r="G588" s="13">
        <v>6.1358959791868471E-2</v>
      </c>
      <c r="H588" s="13" t="s">
        <v>676</v>
      </c>
      <c r="I588" s="13">
        <v>0</v>
      </c>
      <c r="J588" s="13">
        <v>6.6202425480626409E-2</v>
      </c>
      <c r="K588" s="13">
        <v>8.1109598873453821E-3</v>
      </c>
      <c r="L588" s="13">
        <v>2.863666253155845E-2</v>
      </c>
      <c r="M588" s="13" t="s">
        <v>676</v>
      </c>
      <c r="N588" s="13">
        <v>9.1889430280121653E-3</v>
      </c>
      <c r="O588" s="13">
        <v>8.4265008846948625E-2</v>
      </c>
      <c r="P588" s="13">
        <v>9.2065430587995434E-2</v>
      </c>
      <c r="Q588" s="13">
        <v>6.0823685942642654E-2</v>
      </c>
      <c r="R588" s="13">
        <v>0.11155467020454078</v>
      </c>
      <c r="S588" s="13">
        <v>3.5221416839173181E-2</v>
      </c>
      <c r="T588" s="13">
        <v>8.4265008846948625E-2</v>
      </c>
      <c r="U588" s="13">
        <v>3.1903400828514304E-2</v>
      </c>
      <c r="V588" s="13">
        <v>5.4794520547945209E-2</v>
      </c>
      <c r="W588" s="13">
        <v>4.7739247926096517E-2</v>
      </c>
      <c r="X588" s="13">
        <v>0</v>
      </c>
      <c r="Y588" s="13">
        <v>2.2898214002144375E-2</v>
      </c>
      <c r="Z588" s="13">
        <v>2.6880636430013781E-2</v>
      </c>
      <c r="AA588" s="13">
        <v>4.5729747756440536E-2</v>
      </c>
      <c r="AB588" s="154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29"/>
      <c r="B589" s="3" t="s">
        <v>271</v>
      </c>
      <c r="C589" s="28"/>
      <c r="D589" s="13">
        <v>-1.0713772110637287E-2</v>
      </c>
      <c r="E589" s="13">
        <v>-6.5241359474617844E-2</v>
      </c>
      <c r="F589" s="13" t="s">
        <v>676</v>
      </c>
      <c r="G589" s="13">
        <v>2.8234504577920427E-2</v>
      </c>
      <c r="H589" s="13" t="s">
        <v>676</v>
      </c>
      <c r="I589" s="13">
        <v>-6.5241359474617844E-2</v>
      </c>
      <c r="J589" s="13">
        <v>-3.927584168224596E-2</v>
      </c>
      <c r="K589" s="13">
        <v>-8.1172203313999436E-3</v>
      </c>
      <c r="L589" s="13">
        <v>6.9779333045715042E-2</v>
      </c>
      <c r="M589" s="13" t="s">
        <v>676</v>
      </c>
      <c r="N589" s="13">
        <v>5.6900436220698847E-2</v>
      </c>
      <c r="O589" s="13">
        <v>1.2655193902497253E-2</v>
      </c>
      <c r="P589" s="13">
        <v>0.26971382004697753</v>
      </c>
      <c r="Q589" s="13">
        <v>-6.0048255916143489E-2</v>
      </c>
      <c r="R589" s="13">
        <v>0.16844830065672789</v>
      </c>
      <c r="S589" s="13">
        <v>-4.4468945240720315E-2</v>
      </c>
      <c r="T589" s="13">
        <v>1.2655193902497253E-2</v>
      </c>
      <c r="U589" s="13">
        <v>-5.2258600578432013E-2</v>
      </c>
      <c r="V589" s="13">
        <v>0.13728967930588176</v>
      </c>
      <c r="W589" s="13">
        <v>-3.9275841682246182E-2</v>
      </c>
      <c r="X589" s="13">
        <v>2.1158621350846074</v>
      </c>
      <c r="Y589" s="13">
        <v>-7.0434463033092087E-2</v>
      </c>
      <c r="Z589" s="13">
        <v>2.0444849240208951E-2</v>
      </c>
      <c r="AA589" s="13">
        <v>-4.4468945240720315E-2</v>
      </c>
      <c r="AB589" s="154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29"/>
      <c r="B590" s="45" t="s">
        <v>272</v>
      </c>
      <c r="C590" s="46"/>
      <c r="D590" s="44">
        <v>0.02</v>
      </c>
      <c r="E590" s="44" t="s">
        <v>273</v>
      </c>
      <c r="F590" s="44">
        <v>6.85</v>
      </c>
      <c r="G590" s="44">
        <v>0.45</v>
      </c>
      <c r="H590" s="44">
        <v>2.56</v>
      </c>
      <c r="I590" s="44" t="s">
        <v>273</v>
      </c>
      <c r="J590" s="44" t="s">
        <v>273</v>
      </c>
      <c r="K590" s="44">
        <v>0.02</v>
      </c>
      <c r="L590" s="44">
        <v>0.96</v>
      </c>
      <c r="M590" s="44">
        <v>11.02</v>
      </c>
      <c r="N590" s="44">
        <v>0.8</v>
      </c>
      <c r="O590" s="44" t="s">
        <v>273</v>
      </c>
      <c r="P590" s="44">
        <v>3.37</v>
      </c>
      <c r="Q590" s="44">
        <v>0.61</v>
      </c>
      <c r="R590" s="44" t="s">
        <v>273</v>
      </c>
      <c r="S590" s="44">
        <v>0.42</v>
      </c>
      <c r="T590" s="44" t="s">
        <v>273</v>
      </c>
      <c r="U590" s="44">
        <v>0.52</v>
      </c>
      <c r="V590" s="44">
        <v>1.77</v>
      </c>
      <c r="W590" s="44">
        <v>0.36</v>
      </c>
      <c r="X590" s="44">
        <v>25.67</v>
      </c>
      <c r="Y590" s="44">
        <v>0.74</v>
      </c>
      <c r="Z590" s="44">
        <v>0.36</v>
      </c>
      <c r="AA590" s="44">
        <v>0.42</v>
      </c>
      <c r="AB590" s="154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B591" s="30" t="s">
        <v>308</v>
      </c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BM591" s="55"/>
    </row>
    <row r="592" spans="1:65">
      <c r="BM592" s="55"/>
    </row>
    <row r="593" spans="1:65" ht="15">
      <c r="B593" s="8" t="s">
        <v>516</v>
      </c>
      <c r="BM593" s="27" t="s">
        <v>67</v>
      </c>
    </row>
    <row r="594" spans="1:65" ht="15">
      <c r="A594" s="24" t="s">
        <v>57</v>
      </c>
      <c r="B594" s="18" t="s">
        <v>111</v>
      </c>
      <c r="C594" s="15" t="s">
        <v>112</v>
      </c>
      <c r="D594" s="16" t="s">
        <v>227</v>
      </c>
      <c r="E594" s="17" t="s">
        <v>227</v>
      </c>
      <c r="F594" s="17" t="s">
        <v>227</v>
      </c>
      <c r="G594" s="17" t="s">
        <v>227</v>
      </c>
      <c r="H594" s="17" t="s">
        <v>227</v>
      </c>
      <c r="I594" s="17" t="s">
        <v>227</v>
      </c>
      <c r="J594" s="17" t="s">
        <v>227</v>
      </c>
      <c r="K594" s="17" t="s">
        <v>227</v>
      </c>
      <c r="L594" s="17" t="s">
        <v>227</v>
      </c>
      <c r="M594" s="17" t="s">
        <v>227</v>
      </c>
      <c r="N594" s="17" t="s">
        <v>227</v>
      </c>
      <c r="O594" s="17" t="s">
        <v>227</v>
      </c>
      <c r="P594" s="17" t="s">
        <v>227</v>
      </c>
      <c r="Q594" s="17" t="s">
        <v>227</v>
      </c>
      <c r="R594" s="17" t="s">
        <v>227</v>
      </c>
      <c r="S594" s="17" t="s">
        <v>227</v>
      </c>
      <c r="T594" s="17" t="s">
        <v>227</v>
      </c>
      <c r="U594" s="17" t="s">
        <v>227</v>
      </c>
      <c r="V594" s="17" t="s">
        <v>227</v>
      </c>
      <c r="W594" s="17" t="s">
        <v>227</v>
      </c>
      <c r="X594" s="17" t="s">
        <v>227</v>
      </c>
      <c r="Y594" s="17" t="s">
        <v>227</v>
      </c>
      <c r="Z594" s="17" t="s">
        <v>227</v>
      </c>
      <c r="AA594" s="154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 t="s">
        <v>228</v>
      </c>
      <c r="C595" s="9" t="s">
        <v>228</v>
      </c>
      <c r="D595" s="152" t="s">
        <v>230</v>
      </c>
      <c r="E595" s="153" t="s">
        <v>231</v>
      </c>
      <c r="F595" s="153" t="s">
        <v>232</v>
      </c>
      <c r="G595" s="153" t="s">
        <v>233</v>
      </c>
      <c r="H595" s="153" t="s">
        <v>235</v>
      </c>
      <c r="I595" s="153" t="s">
        <v>236</v>
      </c>
      <c r="J595" s="153" t="s">
        <v>237</v>
      </c>
      <c r="K595" s="153" t="s">
        <v>238</v>
      </c>
      <c r="L595" s="153" t="s">
        <v>239</v>
      </c>
      <c r="M595" s="153" t="s">
        <v>242</v>
      </c>
      <c r="N595" s="153" t="s">
        <v>243</v>
      </c>
      <c r="O595" s="153" t="s">
        <v>244</v>
      </c>
      <c r="P595" s="153" t="s">
        <v>245</v>
      </c>
      <c r="Q595" s="153" t="s">
        <v>247</v>
      </c>
      <c r="R595" s="153" t="s">
        <v>248</v>
      </c>
      <c r="S595" s="153" t="s">
        <v>249</v>
      </c>
      <c r="T595" s="153" t="s">
        <v>250</v>
      </c>
      <c r="U595" s="153" t="s">
        <v>252</v>
      </c>
      <c r="V595" s="153" t="s">
        <v>256</v>
      </c>
      <c r="W595" s="153" t="s">
        <v>257</v>
      </c>
      <c r="X595" s="153" t="s">
        <v>258</v>
      </c>
      <c r="Y595" s="153" t="s">
        <v>259</v>
      </c>
      <c r="Z595" s="153" t="s">
        <v>260</v>
      </c>
      <c r="AA595" s="154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 t="s">
        <v>1</v>
      </c>
    </row>
    <row r="596" spans="1:65">
      <c r="A596" s="29"/>
      <c r="B596" s="19"/>
      <c r="C596" s="9"/>
      <c r="D596" s="10" t="s">
        <v>275</v>
      </c>
      <c r="E596" s="11" t="s">
        <v>277</v>
      </c>
      <c r="F596" s="11" t="s">
        <v>277</v>
      </c>
      <c r="G596" s="11" t="s">
        <v>278</v>
      </c>
      <c r="H596" s="11" t="s">
        <v>278</v>
      </c>
      <c r="I596" s="11" t="s">
        <v>275</v>
      </c>
      <c r="J596" s="11" t="s">
        <v>277</v>
      </c>
      <c r="K596" s="11" t="s">
        <v>278</v>
      </c>
      <c r="L596" s="11" t="s">
        <v>275</v>
      </c>
      <c r="M596" s="11" t="s">
        <v>278</v>
      </c>
      <c r="N596" s="11" t="s">
        <v>275</v>
      </c>
      <c r="O596" s="11" t="s">
        <v>277</v>
      </c>
      <c r="P596" s="11" t="s">
        <v>278</v>
      </c>
      <c r="Q596" s="11" t="s">
        <v>277</v>
      </c>
      <c r="R596" s="11" t="s">
        <v>277</v>
      </c>
      <c r="S596" s="11" t="s">
        <v>275</v>
      </c>
      <c r="T596" s="11" t="s">
        <v>278</v>
      </c>
      <c r="U596" s="11" t="s">
        <v>275</v>
      </c>
      <c r="V596" s="11" t="s">
        <v>275</v>
      </c>
      <c r="W596" s="11" t="s">
        <v>278</v>
      </c>
      <c r="X596" s="11" t="s">
        <v>275</v>
      </c>
      <c r="Y596" s="11" t="s">
        <v>278</v>
      </c>
      <c r="Z596" s="11" t="s">
        <v>275</v>
      </c>
      <c r="AA596" s="154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3</v>
      </c>
    </row>
    <row r="597" spans="1:65">
      <c r="A597" s="29"/>
      <c r="B597" s="19"/>
      <c r="C597" s="9"/>
      <c r="D597" s="25" t="s">
        <v>285</v>
      </c>
      <c r="E597" s="25" t="s">
        <v>286</v>
      </c>
      <c r="F597" s="25" t="s">
        <v>285</v>
      </c>
      <c r="G597" s="25" t="s">
        <v>287</v>
      </c>
      <c r="H597" s="25" t="s">
        <v>287</v>
      </c>
      <c r="I597" s="25" t="s">
        <v>117</v>
      </c>
      <c r="J597" s="25" t="s">
        <v>265</v>
      </c>
      <c r="K597" s="25" t="s">
        <v>287</v>
      </c>
      <c r="L597" s="25" t="s">
        <v>285</v>
      </c>
      <c r="M597" s="25" t="s">
        <v>288</v>
      </c>
      <c r="N597" s="25" t="s">
        <v>287</v>
      </c>
      <c r="O597" s="25" t="s">
        <v>288</v>
      </c>
      <c r="P597" s="25" t="s">
        <v>285</v>
      </c>
      <c r="Q597" s="25" t="s">
        <v>287</v>
      </c>
      <c r="R597" s="25" t="s">
        <v>289</v>
      </c>
      <c r="S597" s="25" t="s">
        <v>285</v>
      </c>
      <c r="T597" s="25" t="s">
        <v>288</v>
      </c>
      <c r="U597" s="25" t="s">
        <v>116</v>
      </c>
      <c r="V597" s="25" t="s">
        <v>285</v>
      </c>
      <c r="W597" s="25" t="s">
        <v>290</v>
      </c>
      <c r="X597" s="25" t="s">
        <v>285</v>
      </c>
      <c r="Y597" s="25" t="s">
        <v>285</v>
      </c>
      <c r="Z597" s="25" t="s">
        <v>285</v>
      </c>
      <c r="AA597" s="154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3</v>
      </c>
    </row>
    <row r="598" spans="1:65">
      <c r="A598" s="29"/>
      <c r="B598" s="18">
        <v>1</v>
      </c>
      <c r="C598" s="14">
        <v>1</v>
      </c>
      <c r="D598" s="204">
        <v>0.1</v>
      </c>
      <c r="E598" s="202">
        <v>0.12</v>
      </c>
      <c r="F598" s="202">
        <v>0.09</v>
      </c>
      <c r="G598" s="202">
        <v>0.1</v>
      </c>
      <c r="H598" s="202">
        <v>0.11</v>
      </c>
      <c r="I598" s="202">
        <v>8.6499999999999994E-2</v>
      </c>
      <c r="J598" s="204">
        <v>0.13999999999999999</v>
      </c>
      <c r="K598" s="204">
        <v>0.16</v>
      </c>
      <c r="L598" s="202">
        <v>0.105</v>
      </c>
      <c r="M598" s="202">
        <v>0.1</v>
      </c>
      <c r="N598" s="202">
        <v>0.10070000000000001</v>
      </c>
      <c r="O598" s="202">
        <v>0.09</v>
      </c>
      <c r="P598" s="202">
        <v>0.10199999999999998</v>
      </c>
      <c r="Q598" s="202">
        <v>0.11</v>
      </c>
      <c r="R598" s="202">
        <v>0.107</v>
      </c>
      <c r="S598" s="202">
        <v>0.1</v>
      </c>
      <c r="T598" s="202">
        <v>0.11</v>
      </c>
      <c r="U598" s="202">
        <v>9.5000000000000001E-2</v>
      </c>
      <c r="V598" s="202">
        <v>8.5000000000000006E-2</v>
      </c>
      <c r="W598" s="202">
        <v>0.1</v>
      </c>
      <c r="X598" s="202">
        <v>0.11</v>
      </c>
      <c r="Y598" s="204">
        <v>0.15</v>
      </c>
      <c r="Z598" s="202">
        <v>0.11</v>
      </c>
      <c r="AA598" s="205"/>
      <c r="AB598" s="206"/>
      <c r="AC598" s="206"/>
      <c r="AD598" s="206"/>
      <c r="AE598" s="206"/>
      <c r="AF598" s="206"/>
      <c r="AG598" s="206"/>
      <c r="AH598" s="206"/>
      <c r="AI598" s="206"/>
      <c r="AJ598" s="206"/>
      <c r="AK598" s="206"/>
      <c r="AL598" s="206"/>
      <c r="AM598" s="206"/>
      <c r="AN598" s="206"/>
      <c r="AO598" s="206"/>
      <c r="AP598" s="206"/>
      <c r="AQ598" s="206"/>
      <c r="AR598" s="206"/>
      <c r="AS598" s="206"/>
      <c r="AT598" s="206"/>
      <c r="AU598" s="206"/>
      <c r="AV598" s="206"/>
      <c r="AW598" s="206"/>
      <c r="AX598" s="206"/>
      <c r="AY598" s="206"/>
      <c r="AZ598" s="206"/>
      <c r="BA598" s="206"/>
      <c r="BB598" s="206"/>
      <c r="BC598" s="206"/>
      <c r="BD598" s="206"/>
      <c r="BE598" s="206"/>
      <c r="BF598" s="206"/>
      <c r="BG598" s="206"/>
      <c r="BH598" s="206"/>
      <c r="BI598" s="206"/>
      <c r="BJ598" s="206"/>
      <c r="BK598" s="206"/>
      <c r="BL598" s="206"/>
      <c r="BM598" s="207">
        <v>1</v>
      </c>
    </row>
    <row r="599" spans="1:65">
      <c r="A599" s="29"/>
      <c r="B599" s="19">
        <v>1</v>
      </c>
      <c r="C599" s="9">
        <v>2</v>
      </c>
      <c r="D599" s="209">
        <v>0.1</v>
      </c>
      <c r="E599" s="23">
        <v>0.12</v>
      </c>
      <c r="F599" s="23">
        <v>0.09</v>
      </c>
      <c r="G599" s="23">
        <v>0.11</v>
      </c>
      <c r="H599" s="23">
        <v>0.1</v>
      </c>
      <c r="I599" s="210">
        <v>9.2499999999999999E-2</v>
      </c>
      <c r="J599" s="209">
        <v>0.13999999999999999</v>
      </c>
      <c r="K599" s="209">
        <v>0.16</v>
      </c>
      <c r="L599" s="23">
        <v>0.10100000000000001</v>
      </c>
      <c r="M599" s="23">
        <v>0.1</v>
      </c>
      <c r="N599" s="23">
        <v>9.9700000000000011E-2</v>
      </c>
      <c r="O599" s="23">
        <v>0.09</v>
      </c>
      <c r="P599" s="23">
        <v>9.9000000000000005E-2</v>
      </c>
      <c r="Q599" s="23">
        <v>0.11</v>
      </c>
      <c r="R599" s="23">
        <v>0.107</v>
      </c>
      <c r="S599" s="23">
        <v>0.1</v>
      </c>
      <c r="T599" s="23">
        <v>0.11</v>
      </c>
      <c r="U599" s="23">
        <v>9.5000000000000001E-2</v>
      </c>
      <c r="V599" s="23">
        <v>9.0999999999999998E-2</v>
      </c>
      <c r="W599" s="23">
        <v>0.11</v>
      </c>
      <c r="X599" s="23">
        <v>0.11</v>
      </c>
      <c r="Y599" s="209">
        <v>0.14000000000000001</v>
      </c>
      <c r="Z599" s="23">
        <v>0.11</v>
      </c>
      <c r="AA599" s="205"/>
      <c r="AB599" s="206"/>
      <c r="AC599" s="206"/>
      <c r="AD599" s="206"/>
      <c r="AE599" s="206"/>
      <c r="AF599" s="206"/>
      <c r="AG599" s="206"/>
      <c r="AH599" s="206"/>
      <c r="AI599" s="206"/>
      <c r="AJ599" s="206"/>
      <c r="AK599" s="206"/>
      <c r="AL599" s="206"/>
      <c r="AM599" s="206"/>
      <c r="AN599" s="206"/>
      <c r="AO599" s="206"/>
      <c r="AP599" s="206"/>
      <c r="AQ599" s="206"/>
      <c r="AR599" s="206"/>
      <c r="AS599" s="206"/>
      <c r="AT599" s="206"/>
      <c r="AU599" s="206"/>
      <c r="AV599" s="206"/>
      <c r="AW599" s="206"/>
      <c r="AX599" s="206"/>
      <c r="AY599" s="206"/>
      <c r="AZ599" s="206"/>
      <c r="BA599" s="206"/>
      <c r="BB599" s="206"/>
      <c r="BC599" s="206"/>
      <c r="BD599" s="206"/>
      <c r="BE599" s="206"/>
      <c r="BF599" s="206"/>
      <c r="BG599" s="206"/>
      <c r="BH599" s="206"/>
      <c r="BI599" s="206"/>
      <c r="BJ599" s="206"/>
      <c r="BK599" s="206"/>
      <c r="BL599" s="206"/>
      <c r="BM599" s="207" t="e">
        <v>#N/A</v>
      </c>
    </row>
    <row r="600" spans="1:65">
      <c r="A600" s="29"/>
      <c r="B600" s="19">
        <v>1</v>
      </c>
      <c r="C600" s="9">
        <v>3</v>
      </c>
      <c r="D600" s="209">
        <v>0.1</v>
      </c>
      <c r="E600" s="23">
        <v>0.13</v>
      </c>
      <c r="F600" s="23">
        <v>0.09</v>
      </c>
      <c r="G600" s="23">
        <v>0.1</v>
      </c>
      <c r="H600" s="23">
        <v>0.1</v>
      </c>
      <c r="I600" s="23">
        <v>8.4000000000000005E-2</v>
      </c>
      <c r="J600" s="209">
        <v>0.13999999999999999</v>
      </c>
      <c r="K600" s="209">
        <v>0.16</v>
      </c>
      <c r="L600" s="23">
        <v>0.1</v>
      </c>
      <c r="M600" s="23">
        <v>0.11</v>
      </c>
      <c r="N600" s="23">
        <v>9.9500000000000005E-2</v>
      </c>
      <c r="O600" s="23">
        <v>0.1</v>
      </c>
      <c r="P600" s="23">
        <v>9.7000000000000003E-2</v>
      </c>
      <c r="Q600" s="23">
        <v>0.12</v>
      </c>
      <c r="R600" s="23">
        <v>0.10100000000000001</v>
      </c>
      <c r="S600" s="23">
        <v>0.11</v>
      </c>
      <c r="T600" s="23">
        <v>0.11</v>
      </c>
      <c r="U600" s="23">
        <v>9.2999999999999999E-2</v>
      </c>
      <c r="V600" s="23">
        <v>0.09</v>
      </c>
      <c r="W600" s="23">
        <v>0.11</v>
      </c>
      <c r="X600" s="23">
        <v>0.12</v>
      </c>
      <c r="Y600" s="209">
        <v>0.15</v>
      </c>
      <c r="Z600" s="23">
        <v>0.11</v>
      </c>
      <c r="AA600" s="205"/>
      <c r="AB600" s="206"/>
      <c r="AC600" s="206"/>
      <c r="AD600" s="206"/>
      <c r="AE600" s="206"/>
      <c r="AF600" s="206"/>
      <c r="AG600" s="206"/>
      <c r="AH600" s="206"/>
      <c r="AI600" s="206"/>
      <c r="AJ600" s="206"/>
      <c r="AK600" s="206"/>
      <c r="AL600" s="206"/>
      <c r="AM600" s="206"/>
      <c r="AN600" s="206"/>
      <c r="AO600" s="206"/>
      <c r="AP600" s="206"/>
      <c r="AQ600" s="206"/>
      <c r="AR600" s="206"/>
      <c r="AS600" s="206"/>
      <c r="AT600" s="206"/>
      <c r="AU600" s="206"/>
      <c r="AV600" s="206"/>
      <c r="AW600" s="206"/>
      <c r="AX600" s="206"/>
      <c r="AY600" s="206"/>
      <c r="AZ600" s="206"/>
      <c r="BA600" s="206"/>
      <c r="BB600" s="206"/>
      <c r="BC600" s="206"/>
      <c r="BD600" s="206"/>
      <c r="BE600" s="206"/>
      <c r="BF600" s="206"/>
      <c r="BG600" s="206"/>
      <c r="BH600" s="206"/>
      <c r="BI600" s="206"/>
      <c r="BJ600" s="206"/>
      <c r="BK600" s="206"/>
      <c r="BL600" s="206"/>
      <c r="BM600" s="207">
        <v>16</v>
      </c>
    </row>
    <row r="601" spans="1:65">
      <c r="A601" s="29"/>
      <c r="B601" s="19">
        <v>1</v>
      </c>
      <c r="C601" s="9">
        <v>4</v>
      </c>
      <c r="D601" s="209">
        <v>0.1</v>
      </c>
      <c r="E601" s="23">
        <v>0.12</v>
      </c>
      <c r="F601" s="23">
        <v>0.09</v>
      </c>
      <c r="G601" s="23">
        <v>0.1</v>
      </c>
      <c r="H601" s="23">
        <v>0.1</v>
      </c>
      <c r="I601" s="23">
        <v>8.6999999999999994E-2</v>
      </c>
      <c r="J601" s="209">
        <v>0.13999999999999999</v>
      </c>
      <c r="K601" s="209">
        <v>0.16</v>
      </c>
      <c r="L601" s="23">
        <v>0.10199999999999998</v>
      </c>
      <c r="M601" s="23">
        <v>0.1</v>
      </c>
      <c r="N601" s="23">
        <v>9.98E-2</v>
      </c>
      <c r="O601" s="23">
        <v>0.09</v>
      </c>
      <c r="P601" s="23">
        <v>0.10199999999999998</v>
      </c>
      <c r="Q601" s="23">
        <v>0.12</v>
      </c>
      <c r="R601" s="23">
        <v>0.107</v>
      </c>
      <c r="S601" s="23">
        <v>0.1</v>
      </c>
      <c r="T601" s="23">
        <v>0.1</v>
      </c>
      <c r="U601" s="23">
        <v>9.2999999999999999E-2</v>
      </c>
      <c r="V601" s="23">
        <v>0.09</v>
      </c>
      <c r="W601" s="23">
        <v>0.1</v>
      </c>
      <c r="X601" s="23">
        <v>0.11</v>
      </c>
      <c r="Y601" s="209">
        <v>0.15</v>
      </c>
      <c r="Z601" s="23">
        <v>0.11</v>
      </c>
      <c r="AA601" s="205"/>
      <c r="AB601" s="206"/>
      <c r="AC601" s="206"/>
      <c r="AD601" s="206"/>
      <c r="AE601" s="206"/>
      <c r="AF601" s="206"/>
      <c r="AG601" s="206"/>
      <c r="AH601" s="206"/>
      <c r="AI601" s="206"/>
      <c r="AJ601" s="206"/>
      <c r="AK601" s="206"/>
      <c r="AL601" s="206"/>
      <c r="AM601" s="206"/>
      <c r="AN601" s="206"/>
      <c r="AO601" s="206"/>
      <c r="AP601" s="206"/>
      <c r="AQ601" s="206"/>
      <c r="AR601" s="206"/>
      <c r="AS601" s="206"/>
      <c r="AT601" s="206"/>
      <c r="AU601" s="206"/>
      <c r="AV601" s="206"/>
      <c r="AW601" s="206"/>
      <c r="AX601" s="206"/>
      <c r="AY601" s="206"/>
      <c r="AZ601" s="206"/>
      <c r="BA601" s="206"/>
      <c r="BB601" s="206"/>
      <c r="BC601" s="206"/>
      <c r="BD601" s="206"/>
      <c r="BE601" s="206"/>
      <c r="BF601" s="206"/>
      <c r="BG601" s="206"/>
      <c r="BH601" s="206"/>
      <c r="BI601" s="206"/>
      <c r="BJ601" s="206"/>
      <c r="BK601" s="206"/>
      <c r="BL601" s="206"/>
      <c r="BM601" s="207">
        <v>0.10240701754385964</v>
      </c>
    </row>
    <row r="602" spans="1:65">
      <c r="A602" s="29"/>
      <c r="B602" s="19">
        <v>1</v>
      </c>
      <c r="C602" s="9">
        <v>5</v>
      </c>
      <c r="D602" s="209">
        <v>0.1</v>
      </c>
      <c r="E602" s="23">
        <v>0.12</v>
      </c>
      <c r="F602" s="23">
        <v>0.09</v>
      </c>
      <c r="G602" s="23">
        <v>0.1</v>
      </c>
      <c r="H602" s="23">
        <v>0.11</v>
      </c>
      <c r="I602" s="23">
        <v>8.6999999999999994E-2</v>
      </c>
      <c r="J602" s="209">
        <v>0.13999999999999999</v>
      </c>
      <c r="K602" s="209">
        <v>0.15</v>
      </c>
      <c r="L602" s="23">
        <v>0.107</v>
      </c>
      <c r="M602" s="23">
        <v>0.1</v>
      </c>
      <c r="N602" s="23">
        <v>0.10100000000000001</v>
      </c>
      <c r="O602" s="23">
        <v>0.09</v>
      </c>
      <c r="P602" s="23">
        <v>9.9000000000000005E-2</v>
      </c>
      <c r="Q602" s="23">
        <v>0.12</v>
      </c>
      <c r="R602" s="23">
        <v>0.11100000000000002</v>
      </c>
      <c r="S602" s="23">
        <v>0.1</v>
      </c>
      <c r="T602" s="23">
        <v>0.11</v>
      </c>
      <c r="U602" s="23">
        <v>9.4E-2</v>
      </c>
      <c r="V602" s="23">
        <v>9.2999999999999999E-2</v>
      </c>
      <c r="W602" s="23">
        <v>0.1</v>
      </c>
      <c r="X602" s="23">
        <v>0.11</v>
      </c>
      <c r="Y602" s="209">
        <v>0.15</v>
      </c>
      <c r="Z602" s="23">
        <v>0.11</v>
      </c>
      <c r="AA602" s="205"/>
      <c r="AB602" s="206"/>
      <c r="AC602" s="206"/>
      <c r="AD602" s="206"/>
      <c r="AE602" s="206"/>
      <c r="AF602" s="206"/>
      <c r="AG602" s="206"/>
      <c r="AH602" s="206"/>
      <c r="AI602" s="206"/>
      <c r="AJ602" s="206"/>
      <c r="AK602" s="206"/>
      <c r="AL602" s="206"/>
      <c r="AM602" s="206"/>
      <c r="AN602" s="206"/>
      <c r="AO602" s="206"/>
      <c r="AP602" s="206"/>
      <c r="AQ602" s="206"/>
      <c r="AR602" s="206"/>
      <c r="AS602" s="206"/>
      <c r="AT602" s="206"/>
      <c r="AU602" s="206"/>
      <c r="AV602" s="206"/>
      <c r="AW602" s="206"/>
      <c r="AX602" s="206"/>
      <c r="AY602" s="206"/>
      <c r="AZ602" s="206"/>
      <c r="BA602" s="206"/>
      <c r="BB602" s="206"/>
      <c r="BC602" s="206"/>
      <c r="BD602" s="206"/>
      <c r="BE602" s="206"/>
      <c r="BF602" s="206"/>
      <c r="BG602" s="206"/>
      <c r="BH602" s="206"/>
      <c r="BI602" s="206"/>
      <c r="BJ602" s="206"/>
      <c r="BK602" s="206"/>
      <c r="BL602" s="206"/>
      <c r="BM602" s="207">
        <v>45</v>
      </c>
    </row>
    <row r="603" spans="1:65">
      <c r="A603" s="29"/>
      <c r="B603" s="19">
        <v>1</v>
      </c>
      <c r="C603" s="9">
        <v>6</v>
      </c>
      <c r="D603" s="209">
        <v>0.1</v>
      </c>
      <c r="E603" s="23">
        <v>0.11</v>
      </c>
      <c r="F603" s="23">
        <v>0.09</v>
      </c>
      <c r="G603" s="23">
        <v>0.1</v>
      </c>
      <c r="H603" s="23">
        <v>0.1</v>
      </c>
      <c r="I603" s="23">
        <v>8.8500000000000009E-2</v>
      </c>
      <c r="J603" s="209">
        <v>0.13999999999999999</v>
      </c>
      <c r="K603" s="209">
        <v>0.15</v>
      </c>
      <c r="L603" s="23">
        <v>9.6000000000000002E-2</v>
      </c>
      <c r="M603" s="23">
        <v>0.11</v>
      </c>
      <c r="N603" s="23">
        <v>0.1011</v>
      </c>
      <c r="O603" s="23">
        <v>0.1</v>
      </c>
      <c r="P603" s="23">
        <v>0.10100000000000001</v>
      </c>
      <c r="Q603" s="23">
        <v>0.11</v>
      </c>
      <c r="R603" s="23">
        <v>0.11399999999999999</v>
      </c>
      <c r="S603" s="23">
        <v>0.1</v>
      </c>
      <c r="T603" s="23">
        <v>0.11</v>
      </c>
      <c r="U603" s="23">
        <v>9.4E-2</v>
      </c>
      <c r="V603" s="23">
        <v>9.1999999999999998E-2</v>
      </c>
      <c r="W603" s="23">
        <v>0.11</v>
      </c>
      <c r="X603" s="23">
        <v>0.12</v>
      </c>
      <c r="Y603" s="209">
        <v>0.15</v>
      </c>
      <c r="Z603" s="23">
        <v>0.11</v>
      </c>
      <c r="AA603" s="205"/>
      <c r="AB603" s="206"/>
      <c r="AC603" s="206"/>
      <c r="AD603" s="206"/>
      <c r="AE603" s="206"/>
      <c r="AF603" s="206"/>
      <c r="AG603" s="206"/>
      <c r="AH603" s="206"/>
      <c r="AI603" s="206"/>
      <c r="AJ603" s="206"/>
      <c r="AK603" s="206"/>
      <c r="AL603" s="206"/>
      <c r="AM603" s="206"/>
      <c r="AN603" s="206"/>
      <c r="AO603" s="206"/>
      <c r="AP603" s="206"/>
      <c r="AQ603" s="206"/>
      <c r="AR603" s="206"/>
      <c r="AS603" s="206"/>
      <c r="AT603" s="206"/>
      <c r="AU603" s="206"/>
      <c r="AV603" s="206"/>
      <c r="AW603" s="206"/>
      <c r="AX603" s="206"/>
      <c r="AY603" s="206"/>
      <c r="AZ603" s="206"/>
      <c r="BA603" s="206"/>
      <c r="BB603" s="206"/>
      <c r="BC603" s="206"/>
      <c r="BD603" s="206"/>
      <c r="BE603" s="206"/>
      <c r="BF603" s="206"/>
      <c r="BG603" s="206"/>
      <c r="BH603" s="206"/>
      <c r="BI603" s="206"/>
      <c r="BJ603" s="206"/>
      <c r="BK603" s="206"/>
      <c r="BL603" s="206"/>
      <c r="BM603" s="56"/>
    </row>
    <row r="604" spans="1:65">
      <c r="A604" s="29"/>
      <c r="B604" s="20" t="s">
        <v>268</v>
      </c>
      <c r="C604" s="12"/>
      <c r="D604" s="211">
        <v>9.9999999999999992E-2</v>
      </c>
      <c r="E604" s="211">
        <v>0.12</v>
      </c>
      <c r="F604" s="211">
        <v>8.9999999999999983E-2</v>
      </c>
      <c r="G604" s="211">
        <v>0.10166666666666667</v>
      </c>
      <c r="H604" s="211">
        <v>0.10333333333333333</v>
      </c>
      <c r="I604" s="211">
        <v>8.7583333333333332E-2</v>
      </c>
      <c r="J604" s="211">
        <v>0.13999999999999999</v>
      </c>
      <c r="K604" s="211">
        <v>0.15666666666666668</v>
      </c>
      <c r="L604" s="211">
        <v>0.10183333333333333</v>
      </c>
      <c r="M604" s="211">
        <v>0.10333333333333333</v>
      </c>
      <c r="N604" s="211">
        <v>0.1003</v>
      </c>
      <c r="O604" s="211">
        <v>9.3333333333333324E-2</v>
      </c>
      <c r="P604" s="211">
        <v>9.9999999999999992E-2</v>
      </c>
      <c r="Q604" s="211">
        <v>0.11499999999999999</v>
      </c>
      <c r="R604" s="211">
        <v>0.10783333333333334</v>
      </c>
      <c r="S604" s="211">
        <v>0.10166666666666667</v>
      </c>
      <c r="T604" s="211">
        <v>0.10833333333333334</v>
      </c>
      <c r="U604" s="211">
        <v>9.3999999999999986E-2</v>
      </c>
      <c r="V604" s="211">
        <v>9.0166666666666659E-2</v>
      </c>
      <c r="W604" s="211">
        <v>0.105</v>
      </c>
      <c r="X604" s="211">
        <v>0.11333333333333333</v>
      </c>
      <c r="Y604" s="211">
        <v>0.14833333333333334</v>
      </c>
      <c r="Z604" s="211">
        <v>0.11</v>
      </c>
      <c r="AA604" s="205"/>
      <c r="AB604" s="206"/>
      <c r="AC604" s="206"/>
      <c r="AD604" s="206"/>
      <c r="AE604" s="206"/>
      <c r="AF604" s="206"/>
      <c r="AG604" s="206"/>
      <c r="AH604" s="206"/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6"/>
      <c r="AT604" s="206"/>
      <c r="AU604" s="206"/>
      <c r="AV604" s="206"/>
      <c r="AW604" s="206"/>
      <c r="AX604" s="206"/>
      <c r="AY604" s="206"/>
      <c r="AZ604" s="206"/>
      <c r="BA604" s="206"/>
      <c r="BB604" s="206"/>
      <c r="BC604" s="206"/>
      <c r="BD604" s="206"/>
      <c r="BE604" s="206"/>
      <c r="BF604" s="206"/>
      <c r="BG604" s="206"/>
      <c r="BH604" s="206"/>
      <c r="BI604" s="206"/>
      <c r="BJ604" s="206"/>
      <c r="BK604" s="206"/>
      <c r="BL604" s="206"/>
      <c r="BM604" s="56"/>
    </row>
    <row r="605" spans="1:65">
      <c r="A605" s="29"/>
      <c r="B605" s="3" t="s">
        <v>269</v>
      </c>
      <c r="C605" s="28"/>
      <c r="D605" s="23">
        <v>0.1</v>
      </c>
      <c r="E605" s="23">
        <v>0.12</v>
      </c>
      <c r="F605" s="23">
        <v>0.09</v>
      </c>
      <c r="G605" s="23">
        <v>0.1</v>
      </c>
      <c r="H605" s="23">
        <v>0.1</v>
      </c>
      <c r="I605" s="23">
        <v>8.6999999999999994E-2</v>
      </c>
      <c r="J605" s="23">
        <v>0.13999999999999999</v>
      </c>
      <c r="K605" s="23">
        <v>0.16</v>
      </c>
      <c r="L605" s="23">
        <v>0.10149999999999999</v>
      </c>
      <c r="M605" s="23">
        <v>0.1</v>
      </c>
      <c r="N605" s="23">
        <v>0.10025000000000001</v>
      </c>
      <c r="O605" s="23">
        <v>0.09</v>
      </c>
      <c r="P605" s="23">
        <v>0.1</v>
      </c>
      <c r="Q605" s="23">
        <v>0.11499999999999999</v>
      </c>
      <c r="R605" s="23">
        <v>0.107</v>
      </c>
      <c r="S605" s="23">
        <v>0.1</v>
      </c>
      <c r="T605" s="23">
        <v>0.11</v>
      </c>
      <c r="U605" s="23">
        <v>9.4E-2</v>
      </c>
      <c r="V605" s="23">
        <v>9.0499999999999997E-2</v>
      </c>
      <c r="W605" s="23">
        <v>0.10500000000000001</v>
      </c>
      <c r="X605" s="23">
        <v>0.11</v>
      </c>
      <c r="Y605" s="23">
        <v>0.15</v>
      </c>
      <c r="Z605" s="23">
        <v>0.11</v>
      </c>
      <c r="AA605" s="205"/>
      <c r="AB605" s="206"/>
      <c r="AC605" s="206"/>
      <c r="AD605" s="206"/>
      <c r="AE605" s="206"/>
      <c r="AF605" s="206"/>
      <c r="AG605" s="206"/>
      <c r="AH605" s="206"/>
      <c r="AI605" s="206"/>
      <c r="AJ605" s="206"/>
      <c r="AK605" s="206"/>
      <c r="AL605" s="206"/>
      <c r="AM605" s="206"/>
      <c r="AN605" s="206"/>
      <c r="AO605" s="206"/>
      <c r="AP605" s="206"/>
      <c r="AQ605" s="206"/>
      <c r="AR605" s="206"/>
      <c r="AS605" s="206"/>
      <c r="AT605" s="206"/>
      <c r="AU605" s="206"/>
      <c r="AV605" s="206"/>
      <c r="AW605" s="206"/>
      <c r="AX605" s="206"/>
      <c r="AY605" s="206"/>
      <c r="AZ605" s="206"/>
      <c r="BA605" s="206"/>
      <c r="BB605" s="206"/>
      <c r="BC605" s="206"/>
      <c r="BD605" s="206"/>
      <c r="BE605" s="206"/>
      <c r="BF605" s="206"/>
      <c r="BG605" s="206"/>
      <c r="BH605" s="206"/>
      <c r="BI605" s="206"/>
      <c r="BJ605" s="206"/>
      <c r="BK605" s="206"/>
      <c r="BL605" s="206"/>
      <c r="BM605" s="56"/>
    </row>
    <row r="606" spans="1:65">
      <c r="A606" s="29"/>
      <c r="B606" s="3" t="s">
        <v>270</v>
      </c>
      <c r="C606" s="28"/>
      <c r="D606" s="23">
        <v>1.5202354861220293E-17</v>
      </c>
      <c r="E606" s="23">
        <v>6.3245553203367597E-3</v>
      </c>
      <c r="F606" s="23">
        <v>1.5202354861220293E-17</v>
      </c>
      <c r="G606" s="23">
        <v>4.0824829046386272E-3</v>
      </c>
      <c r="H606" s="23">
        <v>5.1639777949432199E-3</v>
      </c>
      <c r="I606" s="23">
        <v>2.8180962841369821E-3</v>
      </c>
      <c r="J606" s="23">
        <v>0</v>
      </c>
      <c r="K606" s="23">
        <v>5.1639777949432268E-3</v>
      </c>
      <c r="L606" s="23">
        <v>3.8686776379877716E-3</v>
      </c>
      <c r="M606" s="23">
        <v>5.1639777949432199E-3</v>
      </c>
      <c r="N606" s="23">
        <v>7.1274118724821717E-4</v>
      </c>
      <c r="O606" s="23">
        <v>5.1639777949432277E-3</v>
      </c>
      <c r="P606" s="23">
        <v>1.9999999999999909E-3</v>
      </c>
      <c r="Q606" s="23">
        <v>5.4772255750516587E-3</v>
      </c>
      <c r="R606" s="23">
        <v>4.400757510550502E-3</v>
      </c>
      <c r="S606" s="23">
        <v>4.082482904638628E-3</v>
      </c>
      <c r="T606" s="23">
        <v>4.082482904638628E-3</v>
      </c>
      <c r="U606" s="23">
        <v>8.9442719099991667E-4</v>
      </c>
      <c r="V606" s="23">
        <v>2.7868739954771279E-3</v>
      </c>
      <c r="W606" s="23">
        <v>5.4772255750516587E-3</v>
      </c>
      <c r="X606" s="23">
        <v>5.1639777949432199E-3</v>
      </c>
      <c r="Y606" s="23">
        <v>4.0824829046386219E-3</v>
      </c>
      <c r="Z606" s="23">
        <v>0</v>
      </c>
      <c r="AA606" s="205"/>
      <c r="AB606" s="206"/>
      <c r="AC606" s="206"/>
      <c r="AD606" s="206"/>
      <c r="AE606" s="206"/>
      <c r="AF606" s="206"/>
      <c r="AG606" s="206"/>
      <c r="AH606" s="206"/>
      <c r="AI606" s="206"/>
      <c r="AJ606" s="206"/>
      <c r="AK606" s="206"/>
      <c r="AL606" s="206"/>
      <c r="AM606" s="206"/>
      <c r="AN606" s="206"/>
      <c r="AO606" s="206"/>
      <c r="AP606" s="206"/>
      <c r="AQ606" s="206"/>
      <c r="AR606" s="206"/>
      <c r="AS606" s="206"/>
      <c r="AT606" s="206"/>
      <c r="AU606" s="206"/>
      <c r="AV606" s="206"/>
      <c r="AW606" s="206"/>
      <c r="AX606" s="206"/>
      <c r="AY606" s="206"/>
      <c r="AZ606" s="206"/>
      <c r="BA606" s="206"/>
      <c r="BB606" s="206"/>
      <c r="BC606" s="206"/>
      <c r="BD606" s="206"/>
      <c r="BE606" s="206"/>
      <c r="BF606" s="206"/>
      <c r="BG606" s="206"/>
      <c r="BH606" s="206"/>
      <c r="BI606" s="206"/>
      <c r="BJ606" s="206"/>
      <c r="BK606" s="206"/>
      <c r="BL606" s="206"/>
      <c r="BM606" s="56"/>
    </row>
    <row r="607" spans="1:65">
      <c r="A607" s="29"/>
      <c r="B607" s="3" t="s">
        <v>87</v>
      </c>
      <c r="C607" s="28"/>
      <c r="D607" s="13">
        <v>1.5202354861220294E-16</v>
      </c>
      <c r="E607" s="13">
        <v>5.2704627669473002E-2</v>
      </c>
      <c r="F607" s="13">
        <v>1.6891505401355884E-16</v>
      </c>
      <c r="G607" s="13">
        <v>4.0155569553822559E-2</v>
      </c>
      <c r="H607" s="13">
        <v>4.9973978660740839E-2</v>
      </c>
      <c r="I607" s="13">
        <v>3.2176170703752414E-2</v>
      </c>
      <c r="J607" s="13">
        <v>0</v>
      </c>
      <c r="K607" s="13">
        <v>3.2961560393254638E-2</v>
      </c>
      <c r="L607" s="13">
        <v>3.7990287770747345E-2</v>
      </c>
      <c r="M607" s="13">
        <v>4.9973978660740839E-2</v>
      </c>
      <c r="N607" s="13">
        <v>7.1060935917070505E-3</v>
      </c>
      <c r="O607" s="13">
        <v>5.5328333517248876E-2</v>
      </c>
      <c r="P607" s="13">
        <v>1.999999999999991E-2</v>
      </c>
      <c r="Q607" s="13">
        <v>4.7628048478710078E-2</v>
      </c>
      <c r="R607" s="13">
        <v>4.0810734255491518E-2</v>
      </c>
      <c r="S607" s="13">
        <v>4.0155569553822573E-2</v>
      </c>
      <c r="T607" s="13">
        <v>3.768445758127964E-2</v>
      </c>
      <c r="U607" s="13">
        <v>9.5151828829778389E-3</v>
      </c>
      <c r="V607" s="13">
        <v>3.0908029524700127E-2</v>
      </c>
      <c r="W607" s="13">
        <v>5.2164053095730085E-2</v>
      </c>
      <c r="X607" s="13">
        <v>4.5564509955381353E-2</v>
      </c>
      <c r="Y607" s="13">
        <v>2.7522356660485088E-2</v>
      </c>
      <c r="Z607" s="13">
        <v>0</v>
      </c>
      <c r="AA607" s="154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A608" s="29"/>
      <c r="B608" s="3" t="s">
        <v>271</v>
      </c>
      <c r="C608" s="28"/>
      <c r="D608" s="13">
        <v>-2.3504419927362408E-2</v>
      </c>
      <c r="E608" s="13">
        <v>0.17179469608716502</v>
      </c>
      <c r="F608" s="13">
        <v>-0.12115397793462623</v>
      </c>
      <c r="G608" s="13">
        <v>-7.2294935928183257E-3</v>
      </c>
      <c r="H608" s="13">
        <v>9.0454327417255342E-3</v>
      </c>
      <c r="I608" s="13">
        <v>-0.14475262111971487</v>
      </c>
      <c r="J608" s="13">
        <v>0.36709381210169245</v>
      </c>
      <c r="K608" s="13">
        <v>0.52984307544713238</v>
      </c>
      <c r="L608" s="13">
        <v>-5.6020009593640285E-3</v>
      </c>
      <c r="M608" s="13">
        <v>9.0454327417255342E-3</v>
      </c>
      <c r="N608" s="13">
        <v>-2.0574933187144429E-2</v>
      </c>
      <c r="O608" s="13">
        <v>-8.8604125265538292E-2</v>
      </c>
      <c r="P608" s="13">
        <v>-2.3504419927362408E-2</v>
      </c>
      <c r="Q608" s="13">
        <v>0.12296991708353322</v>
      </c>
      <c r="R608" s="13">
        <v>5.2987733844994223E-2</v>
      </c>
      <c r="S608" s="13">
        <v>-7.2294935928183257E-3</v>
      </c>
      <c r="T608" s="13">
        <v>5.7870211745357558E-2</v>
      </c>
      <c r="U608" s="13">
        <v>-8.209415473172077E-2</v>
      </c>
      <c r="V608" s="13">
        <v>-0.11952648530117183</v>
      </c>
      <c r="W608" s="13">
        <v>2.5320359076269394E-2</v>
      </c>
      <c r="X608" s="13">
        <v>0.10669499074898936</v>
      </c>
      <c r="Y608" s="13">
        <v>0.44846844377441264</v>
      </c>
      <c r="Z608" s="13">
        <v>7.4145138079901418E-2</v>
      </c>
      <c r="AA608" s="154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5"/>
    </row>
    <row r="609" spans="1:65">
      <c r="A609" s="29"/>
      <c r="B609" s="45" t="s">
        <v>272</v>
      </c>
      <c r="C609" s="46"/>
      <c r="D609" s="44" t="s">
        <v>273</v>
      </c>
      <c r="E609" s="44">
        <v>1.4</v>
      </c>
      <c r="F609" s="44">
        <v>1.1200000000000001</v>
      </c>
      <c r="G609" s="44">
        <v>0.14000000000000001</v>
      </c>
      <c r="H609" s="44">
        <v>0</v>
      </c>
      <c r="I609" s="44">
        <v>1.33</v>
      </c>
      <c r="J609" s="44">
        <v>3.09</v>
      </c>
      <c r="K609" s="44">
        <v>4.5</v>
      </c>
      <c r="L609" s="44">
        <v>0.13</v>
      </c>
      <c r="M609" s="44">
        <v>0</v>
      </c>
      <c r="N609" s="44">
        <v>0.26</v>
      </c>
      <c r="O609" s="44">
        <v>0.84</v>
      </c>
      <c r="P609" s="44">
        <v>0.28000000000000003</v>
      </c>
      <c r="Q609" s="44">
        <v>0.98</v>
      </c>
      <c r="R609" s="44">
        <v>0.38</v>
      </c>
      <c r="S609" s="44">
        <v>0.14000000000000001</v>
      </c>
      <c r="T609" s="44">
        <v>0.42</v>
      </c>
      <c r="U609" s="44">
        <v>0.79</v>
      </c>
      <c r="V609" s="44">
        <v>1.1100000000000001</v>
      </c>
      <c r="W609" s="44">
        <v>0.14000000000000001</v>
      </c>
      <c r="X609" s="44">
        <v>0.84</v>
      </c>
      <c r="Y609" s="44">
        <v>3.79</v>
      </c>
      <c r="Z609" s="44">
        <v>0.56000000000000005</v>
      </c>
      <c r="AA609" s="154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5"/>
    </row>
    <row r="610" spans="1:65">
      <c r="B610" s="30" t="s">
        <v>309</v>
      </c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BM610" s="55"/>
    </row>
    <row r="611" spans="1:65">
      <c r="BM611" s="55"/>
    </row>
    <row r="612" spans="1:65" ht="15">
      <c r="B612" s="8" t="s">
        <v>517</v>
      </c>
      <c r="BM612" s="27" t="s">
        <v>274</v>
      </c>
    </row>
    <row r="613" spans="1:65" ht="15">
      <c r="A613" s="24" t="s">
        <v>29</v>
      </c>
      <c r="B613" s="18" t="s">
        <v>111</v>
      </c>
      <c r="C613" s="15" t="s">
        <v>112</v>
      </c>
      <c r="D613" s="16" t="s">
        <v>227</v>
      </c>
      <c r="E613" s="17" t="s">
        <v>227</v>
      </c>
      <c r="F613" s="17" t="s">
        <v>227</v>
      </c>
      <c r="G613" s="17" t="s">
        <v>227</v>
      </c>
      <c r="H613" s="17" t="s">
        <v>227</v>
      </c>
      <c r="I613" s="17" t="s">
        <v>227</v>
      </c>
      <c r="J613" s="17" t="s">
        <v>227</v>
      </c>
      <c r="K613" s="17" t="s">
        <v>227</v>
      </c>
      <c r="L613" s="17" t="s">
        <v>227</v>
      </c>
      <c r="M613" s="17" t="s">
        <v>227</v>
      </c>
      <c r="N613" s="17" t="s">
        <v>227</v>
      </c>
      <c r="O613" s="17" t="s">
        <v>227</v>
      </c>
      <c r="P613" s="17" t="s">
        <v>227</v>
      </c>
      <c r="Q613" s="17" t="s">
        <v>227</v>
      </c>
      <c r="R613" s="17" t="s">
        <v>227</v>
      </c>
      <c r="S613" s="17" t="s">
        <v>227</v>
      </c>
      <c r="T613" s="17" t="s">
        <v>227</v>
      </c>
      <c r="U613" s="17" t="s">
        <v>227</v>
      </c>
      <c r="V613" s="17" t="s">
        <v>227</v>
      </c>
      <c r="W613" s="17" t="s">
        <v>227</v>
      </c>
      <c r="X613" s="17" t="s">
        <v>227</v>
      </c>
      <c r="Y613" s="154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</v>
      </c>
    </row>
    <row r="614" spans="1:65">
      <c r="A614" s="29"/>
      <c r="B614" s="19" t="s">
        <v>228</v>
      </c>
      <c r="C614" s="9" t="s">
        <v>228</v>
      </c>
      <c r="D614" s="152" t="s">
        <v>230</v>
      </c>
      <c r="E614" s="153" t="s">
        <v>231</v>
      </c>
      <c r="F614" s="153" t="s">
        <v>232</v>
      </c>
      <c r="G614" s="153" t="s">
        <v>233</v>
      </c>
      <c r="H614" s="153" t="s">
        <v>235</v>
      </c>
      <c r="I614" s="153" t="s">
        <v>236</v>
      </c>
      <c r="J614" s="153" t="s">
        <v>238</v>
      </c>
      <c r="K614" s="153" t="s">
        <v>239</v>
      </c>
      <c r="L614" s="153" t="s">
        <v>241</v>
      </c>
      <c r="M614" s="153" t="s">
        <v>242</v>
      </c>
      <c r="N614" s="153" t="s">
        <v>243</v>
      </c>
      <c r="O614" s="153" t="s">
        <v>244</v>
      </c>
      <c r="P614" s="153" t="s">
        <v>245</v>
      </c>
      <c r="Q614" s="153" t="s">
        <v>247</v>
      </c>
      <c r="R614" s="153" t="s">
        <v>248</v>
      </c>
      <c r="S614" s="153" t="s">
        <v>249</v>
      </c>
      <c r="T614" s="153" t="s">
        <v>250</v>
      </c>
      <c r="U614" s="153" t="s">
        <v>257</v>
      </c>
      <c r="V614" s="153" t="s">
        <v>258</v>
      </c>
      <c r="W614" s="153" t="s">
        <v>259</v>
      </c>
      <c r="X614" s="153" t="s">
        <v>260</v>
      </c>
      <c r="Y614" s="154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 t="s">
        <v>3</v>
      </c>
    </row>
    <row r="615" spans="1:65">
      <c r="A615" s="29"/>
      <c r="B615" s="19"/>
      <c r="C615" s="9"/>
      <c r="D615" s="10" t="s">
        <v>275</v>
      </c>
      <c r="E615" s="11" t="s">
        <v>275</v>
      </c>
      <c r="F615" s="11" t="s">
        <v>277</v>
      </c>
      <c r="G615" s="11" t="s">
        <v>278</v>
      </c>
      <c r="H615" s="11" t="s">
        <v>278</v>
      </c>
      <c r="I615" s="11" t="s">
        <v>275</v>
      </c>
      <c r="J615" s="11" t="s">
        <v>278</v>
      </c>
      <c r="K615" s="11" t="s">
        <v>275</v>
      </c>
      <c r="L615" s="11" t="s">
        <v>275</v>
      </c>
      <c r="M615" s="11" t="s">
        <v>278</v>
      </c>
      <c r="N615" s="11" t="s">
        <v>275</v>
      </c>
      <c r="O615" s="11" t="s">
        <v>275</v>
      </c>
      <c r="P615" s="11" t="s">
        <v>278</v>
      </c>
      <c r="Q615" s="11" t="s">
        <v>275</v>
      </c>
      <c r="R615" s="11" t="s">
        <v>275</v>
      </c>
      <c r="S615" s="11" t="s">
        <v>275</v>
      </c>
      <c r="T615" s="11" t="s">
        <v>278</v>
      </c>
      <c r="U615" s="11" t="s">
        <v>278</v>
      </c>
      <c r="V615" s="11" t="s">
        <v>275</v>
      </c>
      <c r="W615" s="11" t="s">
        <v>278</v>
      </c>
      <c r="X615" s="11" t="s">
        <v>275</v>
      </c>
      <c r="Y615" s="154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2</v>
      </c>
    </row>
    <row r="616" spans="1:65">
      <c r="A616" s="29"/>
      <c r="B616" s="19"/>
      <c r="C616" s="9"/>
      <c r="D616" s="25" t="s">
        <v>285</v>
      </c>
      <c r="E616" s="25" t="s">
        <v>286</v>
      </c>
      <c r="F616" s="25" t="s">
        <v>285</v>
      </c>
      <c r="G616" s="25" t="s">
        <v>287</v>
      </c>
      <c r="H616" s="25" t="s">
        <v>287</v>
      </c>
      <c r="I616" s="25" t="s">
        <v>117</v>
      </c>
      <c r="J616" s="25" t="s">
        <v>287</v>
      </c>
      <c r="K616" s="25" t="s">
        <v>285</v>
      </c>
      <c r="L616" s="25" t="s">
        <v>117</v>
      </c>
      <c r="M616" s="25" t="s">
        <v>288</v>
      </c>
      <c r="N616" s="25" t="s">
        <v>287</v>
      </c>
      <c r="O616" s="25" t="s">
        <v>288</v>
      </c>
      <c r="P616" s="25" t="s">
        <v>285</v>
      </c>
      <c r="Q616" s="25" t="s">
        <v>287</v>
      </c>
      <c r="R616" s="25" t="s">
        <v>289</v>
      </c>
      <c r="S616" s="25" t="s">
        <v>285</v>
      </c>
      <c r="T616" s="25" t="s">
        <v>288</v>
      </c>
      <c r="U616" s="25" t="s">
        <v>290</v>
      </c>
      <c r="V616" s="25" t="s">
        <v>285</v>
      </c>
      <c r="W616" s="25" t="s">
        <v>285</v>
      </c>
      <c r="X616" s="25" t="s">
        <v>285</v>
      </c>
      <c r="Y616" s="154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2</v>
      </c>
    </row>
    <row r="617" spans="1:65">
      <c r="A617" s="29"/>
      <c r="B617" s="18">
        <v>1</v>
      </c>
      <c r="C617" s="14">
        <v>1</v>
      </c>
      <c r="D617" s="21">
        <v>0.15</v>
      </c>
      <c r="E617" s="148" t="s">
        <v>97</v>
      </c>
      <c r="F617" s="148" t="s">
        <v>105</v>
      </c>
      <c r="G617" s="21">
        <v>0.18</v>
      </c>
      <c r="H617" s="21">
        <v>0.39</v>
      </c>
      <c r="I617" s="148" t="s">
        <v>103</v>
      </c>
      <c r="J617" s="148" t="s">
        <v>106</v>
      </c>
      <c r="K617" s="21">
        <v>0.18</v>
      </c>
      <c r="L617" s="21">
        <v>0.06</v>
      </c>
      <c r="M617" s="21">
        <v>0.2</v>
      </c>
      <c r="N617" s="21">
        <v>0.29099999999999998</v>
      </c>
      <c r="O617" s="21">
        <v>7.0000000000000007E-2</v>
      </c>
      <c r="P617" s="148">
        <v>0.4</v>
      </c>
      <c r="Q617" s="21">
        <v>0.28000000000000003</v>
      </c>
      <c r="R617" s="21">
        <v>0.2</v>
      </c>
      <c r="S617" s="21">
        <v>0.23</v>
      </c>
      <c r="T617" s="148" t="s">
        <v>97</v>
      </c>
      <c r="U617" s="148" t="s">
        <v>103</v>
      </c>
      <c r="V617" s="21">
        <v>0.13</v>
      </c>
      <c r="W617" s="21">
        <v>0.12</v>
      </c>
      <c r="X617" s="21">
        <v>0.25</v>
      </c>
      <c r="Y617" s="154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1</v>
      </c>
    </row>
    <row r="618" spans="1:65">
      <c r="A618" s="29"/>
      <c r="B618" s="19">
        <v>1</v>
      </c>
      <c r="C618" s="9">
        <v>2</v>
      </c>
      <c r="D618" s="11">
        <v>0.15</v>
      </c>
      <c r="E618" s="149" t="s">
        <v>97</v>
      </c>
      <c r="F618" s="149" t="s">
        <v>105</v>
      </c>
      <c r="G618" s="11">
        <v>0.18</v>
      </c>
      <c r="H618" s="11">
        <v>0.38</v>
      </c>
      <c r="I618" s="149" t="s">
        <v>103</v>
      </c>
      <c r="J618" s="11">
        <v>0.1</v>
      </c>
      <c r="K618" s="11">
        <v>0.16</v>
      </c>
      <c r="L618" s="11">
        <v>7.0000000000000007E-2</v>
      </c>
      <c r="M618" s="11">
        <v>0.2</v>
      </c>
      <c r="N618" s="11">
        <v>0.36299999999999999</v>
      </c>
      <c r="O618" s="11">
        <v>0.08</v>
      </c>
      <c r="P618" s="149">
        <v>0.3</v>
      </c>
      <c r="Q618" s="11">
        <v>0.25</v>
      </c>
      <c r="R618" s="11">
        <v>0.2</v>
      </c>
      <c r="S618" s="11">
        <v>0.26</v>
      </c>
      <c r="T618" s="149" t="s">
        <v>97</v>
      </c>
      <c r="U618" s="149" t="s">
        <v>103</v>
      </c>
      <c r="V618" s="11">
        <v>0.11</v>
      </c>
      <c r="W618" s="11">
        <v>0.16</v>
      </c>
      <c r="X618" s="11">
        <v>0.2</v>
      </c>
      <c r="Y618" s="154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5</v>
      </c>
    </row>
    <row r="619" spans="1:65">
      <c r="A619" s="29"/>
      <c r="B619" s="19">
        <v>1</v>
      </c>
      <c r="C619" s="9">
        <v>3</v>
      </c>
      <c r="D619" s="11">
        <v>0.16</v>
      </c>
      <c r="E619" s="149" t="s">
        <v>97</v>
      </c>
      <c r="F619" s="149" t="s">
        <v>105</v>
      </c>
      <c r="G619" s="11">
        <v>0.18</v>
      </c>
      <c r="H619" s="11">
        <v>0.3</v>
      </c>
      <c r="I619" s="149" t="s">
        <v>103</v>
      </c>
      <c r="J619" s="11">
        <v>0.1</v>
      </c>
      <c r="K619" s="11">
        <v>0.16</v>
      </c>
      <c r="L619" s="11">
        <v>0.05</v>
      </c>
      <c r="M619" s="11">
        <v>0.2</v>
      </c>
      <c r="N619" s="11">
        <v>0.30099999999999999</v>
      </c>
      <c r="O619" s="11">
        <v>7.0000000000000007E-2</v>
      </c>
      <c r="P619" s="149">
        <v>0.4</v>
      </c>
      <c r="Q619" s="11">
        <v>0.24</v>
      </c>
      <c r="R619" s="11">
        <v>0.2</v>
      </c>
      <c r="S619" s="11">
        <v>0.22</v>
      </c>
      <c r="T619" s="149" t="s">
        <v>97</v>
      </c>
      <c r="U619" s="149" t="s">
        <v>103</v>
      </c>
      <c r="V619" s="11">
        <v>0.13</v>
      </c>
      <c r="W619" s="11">
        <v>0.15</v>
      </c>
      <c r="X619" s="11">
        <v>0.24</v>
      </c>
      <c r="Y619" s="154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>
        <v>16</v>
      </c>
    </row>
    <row r="620" spans="1:65">
      <c r="A620" s="29"/>
      <c r="B620" s="19">
        <v>1</v>
      </c>
      <c r="C620" s="9">
        <v>4</v>
      </c>
      <c r="D620" s="11">
        <v>0.14000000000000001</v>
      </c>
      <c r="E620" s="149" t="s">
        <v>97</v>
      </c>
      <c r="F620" s="149" t="s">
        <v>105</v>
      </c>
      <c r="G620" s="11">
        <v>0.15</v>
      </c>
      <c r="H620" s="11">
        <v>0.25</v>
      </c>
      <c r="I620" s="149" t="s">
        <v>103</v>
      </c>
      <c r="J620" s="149" t="s">
        <v>106</v>
      </c>
      <c r="K620" s="11">
        <v>0.16</v>
      </c>
      <c r="L620" s="11">
        <v>0.05</v>
      </c>
      <c r="M620" s="11">
        <v>0.2</v>
      </c>
      <c r="N620" s="11">
        <v>0.32100000000000001</v>
      </c>
      <c r="O620" s="11">
        <v>0.08</v>
      </c>
      <c r="P620" s="149">
        <v>0.5</v>
      </c>
      <c r="Q620" s="11">
        <v>0.26</v>
      </c>
      <c r="R620" s="11">
        <v>0.2</v>
      </c>
      <c r="S620" s="11">
        <v>0.21</v>
      </c>
      <c r="T620" s="149" t="s">
        <v>97</v>
      </c>
      <c r="U620" s="149" t="s">
        <v>103</v>
      </c>
      <c r="V620" s="11">
        <v>0.12</v>
      </c>
      <c r="W620" s="11">
        <v>0.17</v>
      </c>
      <c r="X620" s="11">
        <v>0.22</v>
      </c>
      <c r="Y620" s="154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0.180522222222222</v>
      </c>
    </row>
    <row r="621" spans="1:65">
      <c r="A621" s="29"/>
      <c r="B621" s="19">
        <v>1</v>
      </c>
      <c r="C621" s="9">
        <v>5</v>
      </c>
      <c r="D621" s="11">
        <v>0.12</v>
      </c>
      <c r="E621" s="149" t="s">
        <v>97</v>
      </c>
      <c r="F621" s="149" t="s">
        <v>105</v>
      </c>
      <c r="G621" s="11">
        <v>0.12</v>
      </c>
      <c r="H621" s="11">
        <v>0.23</v>
      </c>
      <c r="I621" s="149" t="s">
        <v>103</v>
      </c>
      <c r="J621" s="149" t="s">
        <v>106</v>
      </c>
      <c r="K621" s="11">
        <v>0.16</v>
      </c>
      <c r="L621" s="149" t="s">
        <v>297</v>
      </c>
      <c r="M621" s="11">
        <v>0.2</v>
      </c>
      <c r="N621" s="11">
        <v>0.33400000000000002</v>
      </c>
      <c r="O621" s="11">
        <v>0.08</v>
      </c>
      <c r="P621" s="149">
        <v>0.5</v>
      </c>
      <c r="Q621" s="11">
        <v>0.27</v>
      </c>
      <c r="R621" s="11">
        <v>0.2</v>
      </c>
      <c r="S621" s="11">
        <v>0.25</v>
      </c>
      <c r="T621" s="149" t="s">
        <v>97</v>
      </c>
      <c r="U621" s="149" t="s">
        <v>103</v>
      </c>
      <c r="V621" s="11">
        <v>0.15</v>
      </c>
      <c r="W621" s="11">
        <v>0.12</v>
      </c>
      <c r="X621" s="11">
        <v>0.2</v>
      </c>
      <c r="Y621" s="154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11</v>
      </c>
    </row>
    <row r="622" spans="1:65">
      <c r="A622" s="29"/>
      <c r="B622" s="19">
        <v>1</v>
      </c>
      <c r="C622" s="9">
        <v>6</v>
      </c>
      <c r="D622" s="11">
        <v>0.14000000000000001</v>
      </c>
      <c r="E622" s="149" t="s">
        <v>97</v>
      </c>
      <c r="F622" s="149" t="s">
        <v>105</v>
      </c>
      <c r="G622" s="11">
        <v>0.14000000000000001</v>
      </c>
      <c r="H622" s="11">
        <v>0.24</v>
      </c>
      <c r="I622" s="149" t="s">
        <v>103</v>
      </c>
      <c r="J622" s="149" t="s">
        <v>106</v>
      </c>
      <c r="K622" s="11">
        <v>0.16</v>
      </c>
      <c r="L622" s="11">
        <v>0.05</v>
      </c>
      <c r="M622" s="11">
        <v>0.2</v>
      </c>
      <c r="N622" s="11">
        <v>0.34100000000000003</v>
      </c>
      <c r="O622" s="11">
        <v>0.08</v>
      </c>
      <c r="P622" s="149">
        <v>0.6</v>
      </c>
      <c r="Q622" s="11">
        <v>0.28000000000000003</v>
      </c>
      <c r="R622" s="11">
        <v>0.2</v>
      </c>
      <c r="S622" s="11">
        <v>0.25</v>
      </c>
      <c r="T622" s="149" t="s">
        <v>97</v>
      </c>
      <c r="U622" s="149" t="s">
        <v>103</v>
      </c>
      <c r="V622" s="11">
        <v>0.14000000000000001</v>
      </c>
      <c r="W622" s="11">
        <v>0.11</v>
      </c>
      <c r="X622" s="11">
        <v>0.2</v>
      </c>
      <c r="Y622" s="154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29"/>
      <c r="B623" s="20" t="s">
        <v>268</v>
      </c>
      <c r="C623" s="12"/>
      <c r="D623" s="22">
        <v>0.14333333333333334</v>
      </c>
      <c r="E623" s="22" t="s">
        <v>676</v>
      </c>
      <c r="F623" s="22" t="s">
        <v>676</v>
      </c>
      <c r="G623" s="22">
        <v>0.15833333333333335</v>
      </c>
      <c r="H623" s="22">
        <v>0.29833333333333334</v>
      </c>
      <c r="I623" s="22" t="s">
        <v>676</v>
      </c>
      <c r="J623" s="22">
        <v>0.1</v>
      </c>
      <c r="K623" s="22">
        <v>0.16333333333333336</v>
      </c>
      <c r="L623" s="22">
        <v>5.5999999999999994E-2</v>
      </c>
      <c r="M623" s="22">
        <v>0.19999999999999998</v>
      </c>
      <c r="N623" s="22">
        <v>0.32516666666666666</v>
      </c>
      <c r="O623" s="22">
        <v>7.6666666666666675E-2</v>
      </c>
      <c r="P623" s="22">
        <v>0.45</v>
      </c>
      <c r="Q623" s="22">
        <v>0.26333333333333336</v>
      </c>
      <c r="R623" s="22">
        <v>0.19999999999999998</v>
      </c>
      <c r="S623" s="22">
        <v>0.23666666666666666</v>
      </c>
      <c r="T623" s="22" t="s">
        <v>676</v>
      </c>
      <c r="U623" s="22" t="s">
        <v>676</v>
      </c>
      <c r="V623" s="22">
        <v>0.13</v>
      </c>
      <c r="W623" s="22">
        <v>0.13833333333333334</v>
      </c>
      <c r="X623" s="22">
        <v>0.2183333333333333</v>
      </c>
      <c r="Y623" s="154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29"/>
      <c r="B624" s="3" t="s">
        <v>269</v>
      </c>
      <c r="C624" s="28"/>
      <c r="D624" s="11">
        <v>0.14500000000000002</v>
      </c>
      <c r="E624" s="11" t="s">
        <v>676</v>
      </c>
      <c r="F624" s="11" t="s">
        <v>676</v>
      </c>
      <c r="G624" s="11">
        <v>0.16499999999999998</v>
      </c>
      <c r="H624" s="11">
        <v>0.27500000000000002</v>
      </c>
      <c r="I624" s="11" t="s">
        <v>676</v>
      </c>
      <c r="J624" s="11">
        <v>0.1</v>
      </c>
      <c r="K624" s="11">
        <v>0.16</v>
      </c>
      <c r="L624" s="11">
        <v>0.05</v>
      </c>
      <c r="M624" s="11">
        <v>0.2</v>
      </c>
      <c r="N624" s="11">
        <v>0.32750000000000001</v>
      </c>
      <c r="O624" s="11">
        <v>0.08</v>
      </c>
      <c r="P624" s="11">
        <v>0.45</v>
      </c>
      <c r="Q624" s="11">
        <v>0.26500000000000001</v>
      </c>
      <c r="R624" s="11">
        <v>0.2</v>
      </c>
      <c r="S624" s="11">
        <v>0.24</v>
      </c>
      <c r="T624" s="11" t="s">
        <v>676</v>
      </c>
      <c r="U624" s="11" t="s">
        <v>676</v>
      </c>
      <c r="V624" s="11">
        <v>0.13</v>
      </c>
      <c r="W624" s="11">
        <v>0.13500000000000001</v>
      </c>
      <c r="X624" s="11">
        <v>0.21000000000000002</v>
      </c>
      <c r="Y624" s="154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29"/>
      <c r="B625" s="3" t="s">
        <v>270</v>
      </c>
      <c r="C625" s="28"/>
      <c r="D625" s="23">
        <v>1.3662601021279464E-2</v>
      </c>
      <c r="E625" s="23" t="s">
        <v>676</v>
      </c>
      <c r="F625" s="23" t="s">
        <v>676</v>
      </c>
      <c r="G625" s="23">
        <v>2.5625508125043422E-2</v>
      </c>
      <c r="H625" s="23">
        <v>7.1390942469382351E-2</v>
      </c>
      <c r="I625" s="23" t="s">
        <v>676</v>
      </c>
      <c r="J625" s="23">
        <v>0</v>
      </c>
      <c r="K625" s="23">
        <v>8.1649658092772578E-3</v>
      </c>
      <c r="L625" s="23">
        <v>8.9442719099992185E-3</v>
      </c>
      <c r="M625" s="23">
        <v>3.0404709722440586E-17</v>
      </c>
      <c r="N625" s="23">
        <v>2.6566269340399812E-2</v>
      </c>
      <c r="O625" s="23">
        <v>5.1639777949432199E-3</v>
      </c>
      <c r="P625" s="23">
        <v>0.10488088481701509</v>
      </c>
      <c r="Q625" s="23">
        <v>1.6329931618554533E-2</v>
      </c>
      <c r="R625" s="23">
        <v>3.0404709722440586E-17</v>
      </c>
      <c r="S625" s="23">
        <v>1.9663841605003504E-2</v>
      </c>
      <c r="T625" s="23" t="s">
        <v>676</v>
      </c>
      <c r="U625" s="23" t="s">
        <v>676</v>
      </c>
      <c r="V625" s="23">
        <v>1.4142135623730952E-2</v>
      </c>
      <c r="W625" s="23">
        <v>2.4832774042918872E-2</v>
      </c>
      <c r="X625" s="23">
        <v>2.2286019533929034E-2</v>
      </c>
      <c r="Y625" s="154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A626" s="29"/>
      <c r="B626" s="3" t="s">
        <v>87</v>
      </c>
      <c r="C626" s="28"/>
      <c r="D626" s="13">
        <v>9.5320472241484627E-2</v>
      </c>
      <c r="E626" s="13" t="s">
        <v>676</v>
      </c>
      <c r="F626" s="13" t="s">
        <v>676</v>
      </c>
      <c r="G626" s="13">
        <v>0.16184531447395845</v>
      </c>
      <c r="H626" s="13">
        <v>0.23929924850072296</v>
      </c>
      <c r="I626" s="13" t="s">
        <v>676</v>
      </c>
      <c r="J626" s="13">
        <v>0</v>
      </c>
      <c r="K626" s="13">
        <v>4.9989586587411775E-2</v>
      </c>
      <c r="L626" s="13">
        <v>0.15971914124998607</v>
      </c>
      <c r="M626" s="13">
        <v>1.5202354861220294E-16</v>
      </c>
      <c r="N626" s="13">
        <v>8.1700469524550942E-2</v>
      </c>
      <c r="O626" s="13">
        <v>6.7356232107955036E-2</v>
      </c>
      <c r="P626" s="13">
        <v>0.23306863292670019</v>
      </c>
      <c r="Q626" s="13">
        <v>6.2012398551472905E-2</v>
      </c>
      <c r="R626" s="13">
        <v>1.5202354861220294E-16</v>
      </c>
      <c r="S626" s="13">
        <v>8.3086654669028884E-2</v>
      </c>
      <c r="T626" s="13" t="s">
        <v>676</v>
      </c>
      <c r="U626" s="13" t="s">
        <v>676</v>
      </c>
      <c r="V626" s="13">
        <v>0.10878565864408425</v>
      </c>
      <c r="W626" s="13">
        <v>0.17951402922591955</v>
      </c>
      <c r="X626" s="13">
        <v>0.10207337191112537</v>
      </c>
      <c r="Y626" s="154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5"/>
    </row>
    <row r="627" spans="1:65">
      <c r="A627" s="29"/>
      <c r="B627" s="3" t="s">
        <v>271</v>
      </c>
      <c r="C627" s="28"/>
      <c r="D627" s="13">
        <v>-0.20600726287929982</v>
      </c>
      <c r="E627" s="13" t="s">
        <v>676</v>
      </c>
      <c r="F627" s="13" t="s">
        <v>676</v>
      </c>
      <c r="G627" s="13">
        <v>-0.12291499969224973</v>
      </c>
      <c r="H627" s="13">
        <v>0.65261279005355033</v>
      </c>
      <c r="I627" s="13" t="s">
        <v>676</v>
      </c>
      <c r="J627" s="13">
        <v>-0.44605157875299983</v>
      </c>
      <c r="K627" s="13">
        <v>-9.5217578629899657E-2</v>
      </c>
      <c r="L627" s="13">
        <v>-0.68978888410167993</v>
      </c>
      <c r="M627" s="13">
        <v>0.10789684249400011</v>
      </c>
      <c r="N627" s="13">
        <v>0.80125561642149545</v>
      </c>
      <c r="O627" s="13">
        <v>-0.5753062103772999</v>
      </c>
      <c r="P627" s="13">
        <v>1.4927678956115007</v>
      </c>
      <c r="Q627" s="13">
        <v>0.4587308426171004</v>
      </c>
      <c r="R627" s="13">
        <v>0.10789684249400011</v>
      </c>
      <c r="S627" s="13">
        <v>0.31101126361790032</v>
      </c>
      <c r="T627" s="13" t="s">
        <v>676</v>
      </c>
      <c r="U627" s="13" t="s">
        <v>676</v>
      </c>
      <c r="V627" s="13">
        <v>-0.27986705237889986</v>
      </c>
      <c r="W627" s="13">
        <v>-0.23370468394164978</v>
      </c>
      <c r="X627" s="13">
        <v>0.20945405305595011</v>
      </c>
      <c r="Y627" s="154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45" t="s">
        <v>272</v>
      </c>
      <c r="C628" s="46"/>
      <c r="D628" s="44">
        <v>0.39</v>
      </c>
      <c r="E628" s="44">
        <v>0.69</v>
      </c>
      <c r="F628" s="44">
        <v>15.77</v>
      </c>
      <c r="G628" s="44">
        <v>0.28999999999999998</v>
      </c>
      <c r="H628" s="44">
        <v>0.67</v>
      </c>
      <c r="I628" s="44">
        <v>2.06</v>
      </c>
      <c r="J628" s="44">
        <v>0.91</v>
      </c>
      <c r="K628" s="44">
        <v>0.25</v>
      </c>
      <c r="L628" s="44">
        <v>1.02</v>
      </c>
      <c r="M628" s="44">
        <v>0</v>
      </c>
      <c r="N628" s="44">
        <v>0.86</v>
      </c>
      <c r="O628" s="44">
        <v>0.85</v>
      </c>
      <c r="P628" s="44">
        <v>1.71</v>
      </c>
      <c r="Q628" s="44">
        <v>0.43</v>
      </c>
      <c r="R628" s="44">
        <v>0</v>
      </c>
      <c r="S628" s="44">
        <v>0.25</v>
      </c>
      <c r="T628" s="44">
        <v>0.69</v>
      </c>
      <c r="U628" s="44">
        <v>2.06</v>
      </c>
      <c r="V628" s="44">
        <v>0.48</v>
      </c>
      <c r="W628" s="44">
        <v>0.42</v>
      </c>
      <c r="X628" s="44">
        <v>0.13</v>
      </c>
      <c r="Y628" s="154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B629" s="3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BM629" s="55"/>
    </row>
    <row r="630" spans="1:65" ht="15">
      <c r="B630" s="8" t="s">
        <v>518</v>
      </c>
      <c r="BM630" s="27" t="s">
        <v>67</v>
      </c>
    </row>
    <row r="631" spans="1:65" ht="15">
      <c r="A631" s="24" t="s">
        <v>31</v>
      </c>
      <c r="B631" s="18" t="s">
        <v>111</v>
      </c>
      <c r="C631" s="15" t="s">
        <v>112</v>
      </c>
      <c r="D631" s="16" t="s">
        <v>227</v>
      </c>
      <c r="E631" s="17" t="s">
        <v>227</v>
      </c>
      <c r="F631" s="17" t="s">
        <v>227</v>
      </c>
      <c r="G631" s="17" t="s">
        <v>227</v>
      </c>
      <c r="H631" s="17" t="s">
        <v>227</v>
      </c>
      <c r="I631" s="17" t="s">
        <v>227</v>
      </c>
      <c r="J631" s="17" t="s">
        <v>227</v>
      </c>
      <c r="K631" s="17" t="s">
        <v>227</v>
      </c>
      <c r="L631" s="154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1</v>
      </c>
    </row>
    <row r="632" spans="1:65">
      <c r="A632" s="29"/>
      <c r="B632" s="19" t="s">
        <v>228</v>
      </c>
      <c r="C632" s="9" t="s">
        <v>228</v>
      </c>
      <c r="D632" s="152" t="s">
        <v>231</v>
      </c>
      <c r="E632" s="153" t="s">
        <v>236</v>
      </c>
      <c r="F632" s="153" t="s">
        <v>237</v>
      </c>
      <c r="G632" s="153" t="s">
        <v>239</v>
      </c>
      <c r="H632" s="153" t="s">
        <v>241</v>
      </c>
      <c r="I632" s="153" t="s">
        <v>243</v>
      </c>
      <c r="J632" s="153" t="s">
        <v>245</v>
      </c>
      <c r="K632" s="153" t="s">
        <v>248</v>
      </c>
      <c r="L632" s="154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 t="s">
        <v>3</v>
      </c>
    </row>
    <row r="633" spans="1:65">
      <c r="A633" s="29"/>
      <c r="B633" s="19"/>
      <c r="C633" s="9"/>
      <c r="D633" s="10" t="s">
        <v>275</v>
      </c>
      <c r="E633" s="11" t="s">
        <v>275</v>
      </c>
      <c r="F633" s="11" t="s">
        <v>275</v>
      </c>
      <c r="G633" s="11" t="s">
        <v>275</v>
      </c>
      <c r="H633" s="11" t="s">
        <v>275</v>
      </c>
      <c r="I633" s="11" t="s">
        <v>275</v>
      </c>
      <c r="J633" s="11" t="s">
        <v>278</v>
      </c>
      <c r="K633" s="11" t="s">
        <v>275</v>
      </c>
      <c r="L633" s="154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>
        <v>2</v>
      </c>
    </row>
    <row r="634" spans="1:65">
      <c r="A634" s="29"/>
      <c r="B634" s="19"/>
      <c r="C634" s="9"/>
      <c r="D634" s="25" t="s">
        <v>286</v>
      </c>
      <c r="E634" s="25" t="s">
        <v>117</v>
      </c>
      <c r="F634" s="25" t="s">
        <v>265</v>
      </c>
      <c r="G634" s="25" t="s">
        <v>285</v>
      </c>
      <c r="H634" s="25" t="s">
        <v>117</v>
      </c>
      <c r="I634" s="25" t="s">
        <v>287</v>
      </c>
      <c r="J634" s="25" t="s">
        <v>285</v>
      </c>
      <c r="K634" s="25" t="s">
        <v>289</v>
      </c>
      <c r="L634" s="154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</v>
      </c>
    </row>
    <row r="635" spans="1:65">
      <c r="A635" s="29"/>
      <c r="B635" s="18">
        <v>1</v>
      </c>
      <c r="C635" s="14">
        <v>1</v>
      </c>
      <c r="D635" s="21">
        <v>5.26</v>
      </c>
      <c r="E635" s="21">
        <v>5</v>
      </c>
      <c r="F635" s="21">
        <v>4.0999999999999996</v>
      </c>
      <c r="G635" s="21">
        <v>4.827</v>
      </c>
      <c r="H635" s="21">
        <v>5.62</v>
      </c>
      <c r="I635" s="21">
        <v>4.78</v>
      </c>
      <c r="J635" s="21">
        <v>5.88</v>
      </c>
      <c r="K635" s="21">
        <v>4.24</v>
      </c>
      <c r="L635" s="154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1</v>
      </c>
    </row>
    <row r="636" spans="1:65">
      <c r="A636" s="29"/>
      <c r="B636" s="19">
        <v>1</v>
      </c>
      <c r="C636" s="9">
        <v>2</v>
      </c>
      <c r="D636" s="11">
        <v>5.15</v>
      </c>
      <c r="E636" s="11">
        <v>5</v>
      </c>
      <c r="F636" s="11">
        <v>4.13</v>
      </c>
      <c r="G636" s="11">
        <v>4.8780000000000001</v>
      </c>
      <c r="H636" s="11">
        <v>5.55</v>
      </c>
      <c r="I636" s="11">
        <v>4.79</v>
      </c>
      <c r="J636" s="11">
        <v>5.61</v>
      </c>
      <c r="K636" s="11">
        <v>4.84</v>
      </c>
      <c r="L636" s="154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27</v>
      </c>
    </row>
    <row r="637" spans="1:65">
      <c r="A637" s="29"/>
      <c r="B637" s="19">
        <v>1</v>
      </c>
      <c r="C637" s="9">
        <v>3</v>
      </c>
      <c r="D637" s="11">
        <v>5.23</v>
      </c>
      <c r="E637" s="11">
        <v>4.5</v>
      </c>
      <c r="F637" s="11">
        <v>4.1400000000000006</v>
      </c>
      <c r="G637" s="11">
        <v>4.8129999999999997</v>
      </c>
      <c r="H637" s="11">
        <v>5.54</v>
      </c>
      <c r="I637" s="11">
        <v>4.62</v>
      </c>
      <c r="J637" s="11">
        <v>5.49</v>
      </c>
      <c r="K637" s="11">
        <v>4.3</v>
      </c>
      <c r="L637" s="154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16</v>
      </c>
    </row>
    <row r="638" spans="1:65">
      <c r="A638" s="29"/>
      <c r="B638" s="19">
        <v>1</v>
      </c>
      <c r="C638" s="9">
        <v>4</v>
      </c>
      <c r="D638" s="11">
        <v>5.09</v>
      </c>
      <c r="E638" s="11">
        <v>5.5</v>
      </c>
      <c r="F638" s="11">
        <v>4.21</v>
      </c>
      <c r="G638" s="150">
        <v>4.6429999999999998</v>
      </c>
      <c r="H638" s="11">
        <v>5.46</v>
      </c>
      <c r="I638" s="11">
        <v>4.66</v>
      </c>
      <c r="J638" s="11">
        <v>6.11</v>
      </c>
      <c r="K638" s="11">
        <v>4.29</v>
      </c>
      <c r="L638" s="154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7">
        <v>4.9464333333333341</v>
      </c>
    </row>
    <row r="639" spans="1:65">
      <c r="A639" s="29"/>
      <c r="B639" s="19">
        <v>1</v>
      </c>
      <c r="C639" s="9">
        <v>5</v>
      </c>
      <c r="D639" s="11">
        <v>5.01</v>
      </c>
      <c r="E639" s="11">
        <v>5</v>
      </c>
      <c r="F639" s="11">
        <v>4.09</v>
      </c>
      <c r="G639" s="11">
        <v>4.819</v>
      </c>
      <c r="H639" s="11">
        <v>5.63</v>
      </c>
      <c r="I639" s="11">
        <v>4.71</v>
      </c>
      <c r="J639" s="11">
        <v>5.48</v>
      </c>
      <c r="K639" s="11">
        <v>4.37</v>
      </c>
      <c r="L639" s="154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46</v>
      </c>
    </row>
    <row r="640" spans="1:65">
      <c r="A640" s="29"/>
      <c r="B640" s="19">
        <v>1</v>
      </c>
      <c r="C640" s="9">
        <v>6</v>
      </c>
      <c r="D640" s="11">
        <v>4.9800000000000004</v>
      </c>
      <c r="E640" s="11">
        <v>5</v>
      </c>
      <c r="F640" s="11">
        <v>4.08</v>
      </c>
      <c r="G640" s="11">
        <v>4.8869999999999996</v>
      </c>
      <c r="H640" s="11">
        <v>5.57</v>
      </c>
      <c r="I640" s="11">
        <v>4.7699999999999996</v>
      </c>
      <c r="J640" s="11">
        <v>5.83</v>
      </c>
      <c r="K640" s="11">
        <v>4.75</v>
      </c>
      <c r="L640" s="154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29"/>
      <c r="B641" s="20" t="s">
        <v>268</v>
      </c>
      <c r="C641" s="12"/>
      <c r="D641" s="22">
        <v>5.12</v>
      </c>
      <c r="E641" s="22">
        <v>5</v>
      </c>
      <c r="F641" s="22">
        <v>4.125</v>
      </c>
      <c r="G641" s="22">
        <v>4.8111666666666668</v>
      </c>
      <c r="H641" s="22">
        <v>5.5616666666666674</v>
      </c>
      <c r="I641" s="22">
        <v>4.7216666666666667</v>
      </c>
      <c r="J641" s="22">
        <v>5.7333333333333334</v>
      </c>
      <c r="K641" s="22">
        <v>4.4649999999999999</v>
      </c>
      <c r="L641" s="154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269</v>
      </c>
      <c r="C642" s="28"/>
      <c r="D642" s="11">
        <v>5.12</v>
      </c>
      <c r="E642" s="11">
        <v>5</v>
      </c>
      <c r="F642" s="11">
        <v>4.1150000000000002</v>
      </c>
      <c r="G642" s="11">
        <v>4.8230000000000004</v>
      </c>
      <c r="H642" s="11">
        <v>5.5600000000000005</v>
      </c>
      <c r="I642" s="11">
        <v>4.74</v>
      </c>
      <c r="J642" s="11">
        <v>5.7200000000000006</v>
      </c>
      <c r="K642" s="11">
        <v>4.335</v>
      </c>
      <c r="L642" s="154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3" t="s">
        <v>270</v>
      </c>
      <c r="C643" s="28"/>
      <c r="D643" s="23">
        <v>0.11419281938896156</v>
      </c>
      <c r="E643" s="23">
        <v>0.31622776601683794</v>
      </c>
      <c r="F643" s="23">
        <v>4.7644516998286451E-2</v>
      </c>
      <c r="G643" s="23">
        <v>8.810542926895408E-2</v>
      </c>
      <c r="H643" s="23">
        <v>6.1779176642835484E-2</v>
      </c>
      <c r="I643" s="23">
        <v>7.0261416628663684E-2</v>
      </c>
      <c r="J643" s="23">
        <v>0.24953289696283859</v>
      </c>
      <c r="K643" s="23">
        <v>0.26051871333936832</v>
      </c>
      <c r="L643" s="154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29"/>
      <c r="B644" s="3" t="s">
        <v>87</v>
      </c>
      <c r="C644" s="28"/>
      <c r="D644" s="13">
        <v>2.2303285036906553E-2</v>
      </c>
      <c r="E644" s="13">
        <v>6.3245553203367583E-2</v>
      </c>
      <c r="F644" s="13">
        <v>1.1550185938978533E-2</v>
      </c>
      <c r="G644" s="13">
        <v>1.8312695313462586E-2</v>
      </c>
      <c r="H644" s="13">
        <v>1.1108032959454985E-2</v>
      </c>
      <c r="I644" s="13">
        <v>1.4880638890645326E-2</v>
      </c>
      <c r="J644" s="13">
        <v>4.3523179702820686E-2</v>
      </c>
      <c r="K644" s="13">
        <v>5.8346856291011946E-2</v>
      </c>
      <c r="L644" s="154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A645" s="29"/>
      <c r="B645" s="3" t="s">
        <v>271</v>
      </c>
      <c r="C645" s="28"/>
      <c r="D645" s="13">
        <v>3.5089256231762844E-2</v>
      </c>
      <c r="E645" s="13">
        <v>1.0829351788830932E-2</v>
      </c>
      <c r="F645" s="13">
        <v>-0.16606578477421452</v>
      </c>
      <c r="G645" s="13">
        <v>-2.7346303397060678E-2</v>
      </c>
      <c r="H645" s="13">
        <v>0.12437918230644307</v>
      </c>
      <c r="I645" s="13">
        <v>-4.5440148794080759E-2</v>
      </c>
      <c r="J645" s="13">
        <v>0.15908432338452605</v>
      </c>
      <c r="K645" s="13">
        <v>-9.7329388852574028E-2</v>
      </c>
      <c r="L645" s="154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5"/>
    </row>
    <row r="646" spans="1:65">
      <c r="A646" s="29"/>
      <c r="B646" s="45" t="s">
        <v>272</v>
      </c>
      <c r="C646" s="46"/>
      <c r="D646" s="44">
        <v>0.44</v>
      </c>
      <c r="E646" s="44">
        <v>0.19</v>
      </c>
      <c r="F646" s="44">
        <v>1.61</v>
      </c>
      <c r="G646" s="44">
        <v>0.19</v>
      </c>
      <c r="H646" s="44">
        <v>1.35</v>
      </c>
      <c r="I646" s="44">
        <v>0.38</v>
      </c>
      <c r="J646" s="44">
        <v>1.7</v>
      </c>
      <c r="K646" s="44">
        <v>0.91</v>
      </c>
      <c r="L646" s="154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5"/>
    </row>
    <row r="647" spans="1:65">
      <c r="B647" s="30"/>
      <c r="C647" s="20"/>
      <c r="D647" s="20"/>
      <c r="E647" s="20"/>
      <c r="F647" s="20"/>
      <c r="G647" s="20"/>
      <c r="H647" s="20"/>
      <c r="I647" s="20"/>
      <c r="J647" s="20"/>
      <c r="K647" s="20"/>
      <c r="BM647" s="55"/>
    </row>
    <row r="648" spans="1:65" ht="15">
      <c r="B648" s="8" t="s">
        <v>519</v>
      </c>
      <c r="BM648" s="27" t="s">
        <v>67</v>
      </c>
    </row>
    <row r="649" spans="1:65" ht="15">
      <c r="A649" s="24" t="s">
        <v>34</v>
      </c>
      <c r="B649" s="18" t="s">
        <v>111</v>
      </c>
      <c r="C649" s="15" t="s">
        <v>112</v>
      </c>
      <c r="D649" s="16" t="s">
        <v>227</v>
      </c>
      <c r="E649" s="17" t="s">
        <v>227</v>
      </c>
      <c r="F649" s="17" t="s">
        <v>227</v>
      </c>
      <c r="G649" s="17" t="s">
        <v>227</v>
      </c>
      <c r="H649" s="17" t="s">
        <v>227</v>
      </c>
      <c r="I649" s="17" t="s">
        <v>227</v>
      </c>
      <c r="J649" s="17" t="s">
        <v>227</v>
      </c>
      <c r="K649" s="17" t="s">
        <v>227</v>
      </c>
      <c r="L649" s="17" t="s">
        <v>227</v>
      </c>
      <c r="M649" s="17" t="s">
        <v>227</v>
      </c>
      <c r="N649" s="17" t="s">
        <v>227</v>
      </c>
      <c r="O649" s="17" t="s">
        <v>227</v>
      </c>
      <c r="P649" s="17" t="s">
        <v>227</v>
      </c>
      <c r="Q649" s="17" t="s">
        <v>227</v>
      </c>
      <c r="R649" s="17" t="s">
        <v>227</v>
      </c>
      <c r="S649" s="17" t="s">
        <v>227</v>
      </c>
      <c r="T649" s="17" t="s">
        <v>227</v>
      </c>
      <c r="U649" s="17" t="s">
        <v>227</v>
      </c>
      <c r="V649" s="17" t="s">
        <v>227</v>
      </c>
      <c r="W649" s="17" t="s">
        <v>227</v>
      </c>
      <c r="X649" s="17" t="s">
        <v>227</v>
      </c>
      <c r="Y649" s="17" t="s">
        <v>227</v>
      </c>
      <c r="Z649" s="17" t="s">
        <v>227</v>
      </c>
      <c r="AA649" s="17" t="s">
        <v>227</v>
      </c>
      <c r="AB649" s="154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1</v>
      </c>
    </row>
    <row r="650" spans="1:65">
      <c r="A650" s="29"/>
      <c r="B650" s="19" t="s">
        <v>228</v>
      </c>
      <c r="C650" s="9" t="s">
        <v>228</v>
      </c>
      <c r="D650" s="152" t="s">
        <v>230</v>
      </c>
      <c r="E650" s="153" t="s">
        <v>231</v>
      </c>
      <c r="F650" s="153" t="s">
        <v>232</v>
      </c>
      <c r="G650" s="153" t="s">
        <v>233</v>
      </c>
      <c r="H650" s="153" t="s">
        <v>235</v>
      </c>
      <c r="I650" s="153" t="s">
        <v>236</v>
      </c>
      <c r="J650" s="153" t="s">
        <v>237</v>
      </c>
      <c r="K650" s="153" t="s">
        <v>238</v>
      </c>
      <c r="L650" s="153" t="s">
        <v>239</v>
      </c>
      <c r="M650" s="153" t="s">
        <v>241</v>
      </c>
      <c r="N650" s="153" t="s">
        <v>242</v>
      </c>
      <c r="O650" s="153" t="s">
        <v>243</v>
      </c>
      <c r="P650" s="153" t="s">
        <v>244</v>
      </c>
      <c r="Q650" s="153" t="s">
        <v>245</v>
      </c>
      <c r="R650" s="153" t="s">
        <v>247</v>
      </c>
      <c r="S650" s="153" t="s">
        <v>248</v>
      </c>
      <c r="T650" s="153" t="s">
        <v>249</v>
      </c>
      <c r="U650" s="153" t="s">
        <v>250</v>
      </c>
      <c r="V650" s="153" t="s">
        <v>252</v>
      </c>
      <c r="W650" s="153" t="s">
        <v>256</v>
      </c>
      <c r="X650" s="153" t="s">
        <v>257</v>
      </c>
      <c r="Y650" s="153" t="s">
        <v>258</v>
      </c>
      <c r="Z650" s="153" t="s">
        <v>259</v>
      </c>
      <c r="AA650" s="153" t="s">
        <v>260</v>
      </c>
      <c r="AB650" s="154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 t="s">
        <v>3</v>
      </c>
    </row>
    <row r="651" spans="1:65">
      <c r="A651" s="29"/>
      <c r="B651" s="19"/>
      <c r="C651" s="9"/>
      <c r="D651" s="10" t="s">
        <v>275</v>
      </c>
      <c r="E651" s="11" t="s">
        <v>277</v>
      </c>
      <c r="F651" s="11" t="s">
        <v>277</v>
      </c>
      <c r="G651" s="11" t="s">
        <v>278</v>
      </c>
      <c r="H651" s="11" t="s">
        <v>278</v>
      </c>
      <c r="I651" s="11" t="s">
        <v>275</v>
      </c>
      <c r="J651" s="11" t="s">
        <v>277</v>
      </c>
      <c r="K651" s="11" t="s">
        <v>278</v>
      </c>
      <c r="L651" s="11" t="s">
        <v>275</v>
      </c>
      <c r="M651" s="11" t="s">
        <v>275</v>
      </c>
      <c r="N651" s="11" t="s">
        <v>278</v>
      </c>
      <c r="O651" s="11" t="s">
        <v>275</v>
      </c>
      <c r="P651" s="11" t="s">
        <v>275</v>
      </c>
      <c r="Q651" s="11" t="s">
        <v>278</v>
      </c>
      <c r="R651" s="11" t="s">
        <v>277</v>
      </c>
      <c r="S651" s="11" t="s">
        <v>275</v>
      </c>
      <c r="T651" s="11" t="s">
        <v>275</v>
      </c>
      <c r="U651" s="11" t="s">
        <v>278</v>
      </c>
      <c r="V651" s="11" t="s">
        <v>275</v>
      </c>
      <c r="W651" s="11" t="s">
        <v>275</v>
      </c>
      <c r="X651" s="11" t="s">
        <v>278</v>
      </c>
      <c r="Y651" s="11" t="s">
        <v>275</v>
      </c>
      <c r="Z651" s="11" t="s">
        <v>278</v>
      </c>
      <c r="AA651" s="11" t="s">
        <v>275</v>
      </c>
      <c r="AB651" s="154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0</v>
      </c>
    </row>
    <row r="652" spans="1:65">
      <c r="A652" s="29"/>
      <c r="B652" s="19"/>
      <c r="C652" s="9"/>
      <c r="D652" s="25" t="s">
        <v>285</v>
      </c>
      <c r="E652" s="25" t="s">
        <v>286</v>
      </c>
      <c r="F652" s="25" t="s">
        <v>285</v>
      </c>
      <c r="G652" s="25" t="s">
        <v>287</v>
      </c>
      <c r="H652" s="25" t="s">
        <v>287</v>
      </c>
      <c r="I652" s="25" t="s">
        <v>117</v>
      </c>
      <c r="J652" s="25" t="s">
        <v>265</v>
      </c>
      <c r="K652" s="25" t="s">
        <v>287</v>
      </c>
      <c r="L652" s="25" t="s">
        <v>285</v>
      </c>
      <c r="M652" s="25" t="s">
        <v>117</v>
      </c>
      <c r="N652" s="25" t="s">
        <v>288</v>
      </c>
      <c r="O652" s="25" t="s">
        <v>287</v>
      </c>
      <c r="P652" s="25" t="s">
        <v>288</v>
      </c>
      <c r="Q652" s="25" t="s">
        <v>285</v>
      </c>
      <c r="R652" s="25" t="s">
        <v>287</v>
      </c>
      <c r="S652" s="25" t="s">
        <v>289</v>
      </c>
      <c r="T652" s="25" t="s">
        <v>285</v>
      </c>
      <c r="U652" s="25" t="s">
        <v>288</v>
      </c>
      <c r="V652" s="25" t="s">
        <v>116</v>
      </c>
      <c r="W652" s="25" t="s">
        <v>285</v>
      </c>
      <c r="X652" s="25" t="s">
        <v>290</v>
      </c>
      <c r="Y652" s="25" t="s">
        <v>285</v>
      </c>
      <c r="Z652" s="25" t="s">
        <v>285</v>
      </c>
      <c r="AA652" s="25" t="s">
        <v>285</v>
      </c>
      <c r="AB652" s="154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</v>
      </c>
    </row>
    <row r="653" spans="1:65">
      <c r="A653" s="29"/>
      <c r="B653" s="18">
        <v>1</v>
      </c>
      <c r="C653" s="14">
        <v>1</v>
      </c>
      <c r="D653" s="222">
        <v>54.8</v>
      </c>
      <c r="E653" s="231">
        <v>61</v>
      </c>
      <c r="F653" s="231">
        <v>46</v>
      </c>
      <c r="G653" s="222">
        <v>55.4</v>
      </c>
      <c r="H653" s="222">
        <v>48.6</v>
      </c>
      <c r="I653" s="231">
        <v>47</v>
      </c>
      <c r="J653" s="231">
        <v>62</v>
      </c>
      <c r="K653" s="231">
        <v>65.5</v>
      </c>
      <c r="L653" s="222">
        <v>54.7</v>
      </c>
      <c r="M653" s="222">
        <v>51.2</v>
      </c>
      <c r="N653" s="222">
        <v>54</v>
      </c>
      <c r="O653" s="222">
        <v>58.27</v>
      </c>
      <c r="P653" s="222">
        <v>52.9</v>
      </c>
      <c r="Q653" s="231">
        <v>60.9</v>
      </c>
      <c r="R653" s="222">
        <v>53</v>
      </c>
      <c r="S653" s="222">
        <v>53</v>
      </c>
      <c r="T653" s="222">
        <v>56.4</v>
      </c>
      <c r="U653" s="222">
        <v>53</v>
      </c>
      <c r="V653" s="222">
        <v>56.6</v>
      </c>
      <c r="W653" s="231">
        <v>45.1</v>
      </c>
      <c r="X653" s="222">
        <v>52</v>
      </c>
      <c r="Y653" s="222">
        <v>54.2</v>
      </c>
      <c r="Z653" s="222">
        <v>56.5</v>
      </c>
      <c r="AA653" s="222">
        <v>54.3</v>
      </c>
      <c r="AB653" s="224"/>
      <c r="AC653" s="225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6">
        <v>1</v>
      </c>
    </row>
    <row r="654" spans="1:65">
      <c r="A654" s="29"/>
      <c r="B654" s="19">
        <v>1</v>
      </c>
      <c r="C654" s="9">
        <v>2</v>
      </c>
      <c r="D654" s="227">
        <v>53.9</v>
      </c>
      <c r="E654" s="232">
        <v>58</v>
      </c>
      <c r="F654" s="232">
        <v>44</v>
      </c>
      <c r="G654" s="227">
        <v>55.6</v>
      </c>
      <c r="H654" s="227">
        <v>48.9</v>
      </c>
      <c r="I654" s="232">
        <v>49</v>
      </c>
      <c r="J654" s="232">
        <v>61</v>
      </c>
      <c r="K654" s="232">
        <v>66.099999999999994</v>
      </c>
      <c r="L654" s="227">
        <v>54.5</v>
      </c>
      <c r="M654" s="227">
        <v>51</v>
      </c>
      <c r="N654" s="227">
        <v>55</v>
      </c>
      <c r="O654" s="227">
        <v>58.27</v>
      </c>
      <c r="P654" s="227">
        <v>53.1</v>
      </c>
      <c r="Q654" s="232">
        <v>57.7</v>
      </c>
      <c r="R654" s="227">
        <v>53</v>
      </c>
      <c r="S654" s="228">
        <v>61</v>
      </c>
      <c r="T654" s="227">
        <v>53.1</v>
      </c>
      <c r="U654" s="227">
        <v>54</v>
      </c>
      <c r="V654" s="227">
        <v>54</v>
      </c>
      <c r="W654" s="232">
        <v>46.3</v>
      </c>
      <c r="X654" s="227">
        <v>54</v>
      </c>
      <c r="Y654" s="227">
        <v>51.8</v>
      </c>
      <c r="Z654" s="227">
        <v>55</v>
      </c>
      <c r="AA654" s="227">
        <v>53.4</v>
      </c>
      <c r="AB654" s="224"/>
      <c r="AC654" s="225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6">
        <v>28</v>
      </c>
    </row>
    <row r="655" spans="1:65">
      <c r="A655" s="29"/>
      <c r="B655" s="19">
        <v>1</v>
      </c>
      <c r="C655" s="9">
        <v>3</v>
      </c>
      <c r="D655" s="227">
        <v>54.4</v>
      </c>
      <c r="E655" s="232">
        <v>63</v>
      </c>
      <c r="F655" s="232">
        <v>46</v>
      </c>
      <c r="G655" s="227">
        <v>54.8</v>
      </c>
      <c r="H655" s="227">
        <v>50.4</v>
      </c>
      <c r="I655" s="232">
        <v>48</v>
      </c>
      <c r="J655" s="232">
        <v>61</v>
      </c>
      <c r="K655" s="232">
        <v>66.400000000000006</v>
      </c>
      <c r="L655" s="227">
        <v>54.5</v>
      </c>
      <c r="M655" s="227">
        <v>51.2</v>
      </c>
      <c r="N655" s="227">
        <v>55</v>
      </c>
      <c r="O655" s="227">
        <v>58.21</v>
      </c>
      <c r="P655" s="227">
        <v>53.4</v>
      </c>
      <c r="Q655" s="232">
        <v>56.7</v>
      </c>
      <c r="R655" s="227">
        <v>53</v>
      </c>
      <c r="S655" s="227">
        <v>55</v>
      </c>
      <c r="T655" s="227">
        <v>58.1</v>
      </c>
      <c r="U655" s="227">
        <v>54</v>
      </c>
      <c r="V655" s="227">
        <v>54.5</v>
      </c>
      <c r="W655" s="232">
        <v>46.9</v>
      </c>
      <c r="X655" s="227">
        <v>53</v>
      </c>
      <c r="Y655" s="227">
        <v>53.2</v>
      </c>
      <c r="Z655" s="227">
        <v>55.3</v>
      </c>
      <c r="AA655" s="227">
        <v>53.1</v>
      </c>
      <c r="AB655" s="224"/>
      <c r="AC655" s="225"/>
      <c r="AD655" s="225"/>
      <c r="AE655" s="225"/>
      <c r="AF655" s="225"/>
      <c r="AG655" s="225"/>
      <c r="AH655" s="225"/>
      <c r="AI655" s="225"/>
      <c r="AJ655" s="225"/>
      <c r="AK655" s="225"/>
      <c r="AL655" s="225"/>
      <c r="AM655" s="225"/>
      <c r="AN655" s="225"/>
      <c r="AO655" s="225"/>
      <c r="AP655" s="225"/>
      <c r="AQ655" s="225"/>
      <c r="AR655" s="225"/>
      <c r="AS655" s="225"/>
      <c r="AT655" s="225"/>
      <c r="AU655" s="225"/>
      <c r="AV655" s="225"/>
      <c r="AW655" s="225"/>
      <c r="AX655" s="225"/>
      <c r="AY655" s="225"/>
      <c r="AZ655" s="225"/>
      <c r="BA655" s="225"/>
      <c r="BB655" s="225"/>
      <c r="BC655" s="225"/>
      <c r="BD655" s="225"/>
      <c r="BE655" s="225"/>
      <c r="BF655" s="225"/>
      <c r="BG655" s="225"/>
      <c r="BH655" s="225"/>
      <c r="BI655" s="225"/>
      <c r="BJ655" s="225"/>
      <c r="BK655" s="225"/>
      <c r="BL655" s="225"/>
      <c r="BM655" s="226">
        <v>16</v>
      </c>
    </row>
    <row r="656" spans="1:65">
      <c r="A656" s="29"/>
      <c r="B656" s="19">
        <v>1</v>
      </c>
      <c r="C656" s="9">
        <v>4</v>
      </c>
      <c r="D656" s="227">
        <v>55.3</v>
      </c>
      <c r="E656" s="232">
        <v>64</v>
      </c>
      <c r="F656" s="232">
        <v>45</v>
      </c>
      <c r="G656" s="227">
        <v>53.9</v>
      </c>
      <c r="H656" s="227">
        <v>49.5</v>
      </c>
      <c r="I656" s="232">
        <v>48</v>
      </c>
      <c r="J656" s="232">
        <v>61</v>
      </c>
      <c r="K656" s="232">
        <v>65.5</v>
      </c>
      <c r="L656" s="228">
        <v>56.5</v>
      </c>
      <c r="M656" s="227">
        <v>50.2</v>
      </c>
      <c r="N656" s="227">
        <v>54</v>
      </c>
      <c r="O656" s="227">
        <v>58.15</v>
      </c>
      <c r="P656" s="227">
        <v>54.5</v>
      </c>
      <c r="Q656" s="232">
        <v>63.7</v>
      </c>
      <c r="R656" s="227">
        <v>53</v>
      </c>
      <c r="S656" s="227">
        <v>55</v>
      </c>
      <c r="T656" s="227">
        <v>58.1</v>
      </c>
      <c r="U656" s="227">
        <v>54</v>
      </c>
      <c r="V656" s="227">
        <v>54.4</v>
      </c>
      <c r="W656" s="232">
        <v>47.1</v>
      </c>
      <c r="X656" s="227">
        <v>52</v>
      </c>
      <c r="Y656" s="227">
        <v>53.4</v>
      </c>
      <c r="Z656" s="227">
        <v>55.7</v>
      </c>
      <c r="AA656" s="227">
        <v>51.9</v>
      </c>
      <c r="AB656" s="224"/>
      <c r="AC656" s="225"/>
      <c r="AD656" s="225"/>
      <c r="AE656" s="225"/>
      <c r="AF656" s="225"/>
      <c r="AG656" s="225"/>
      <c r="AH656" s="225"/>
      <c r="AI656" s="225"/>
      <c r="AJ656" s="225"/>
      <c r="AK656" s="225"/>
      <c r="AL656" s="225"/>
      <c r="AM656" s="225"/>
      <c r="AN656" s="225"/>
      <c r="AO656" s="225"/>
      <c r="AP656" s="225"/>
      <c r="AQ656" s="225"/>
      <c r="AR656" s="225"/>
      <c r="AS656" s="225"/>
      <c r="AT656" s="225"/>
      <c r="AU656" s="225"/>
      <c r="AV656" s="225"/>
      <c r="AW656" s="225"/>
      <c r="AX656" s="225"/>
      <c r="AY656" s="225"/>
      <c r="AZ656" s="225"/>
      <c r="BA656" s="225"/>
      <c r="BB656" s="225"/>
      <c r="BC656" s="225"/>
      <c r="BD656" s="225"/>
      <c r="BE656" s="225"/>
      <c r="BF656" s="225"/>
      <c r="BG656" s="225"/>
      <c r="BH656" s="225"/>
      <c r="BI656" s="225"/>
      <c r="BJ656" s="225"/>
      <c r="BK656" s="225"/>
      <c r="BL656" s="225"/>
      <c r="BM656" s="226">
        <v>53.972450980392168</v>
      </c>
    </row>
    <row r="657" spans="1:65">
      <c r="A657" s="29"/>
      <c r="B657" s="19">
        <v>1</v>
      </c>
      <c r="C657" s="9">
        <v>5</v>
      </c>
      <c r="D657" s="227">
        <v>55.2</v>
      </c>
      <c r="E657" s="232">
        <v>60</v>
      </c>
      <c r="F657" s="232">
        <v>46</v>
      </c>
      <c r="G657" s="227">
        <v>51.4</v>
      </c>
      <c r="H657" s="227">
        <v>50.1</v>
      </c>
      <c r="I657" s="232">
        <v>48</v>
      </c>
      <c r="J657" s="232">
        <v>61</v>
      </c>
      <c r="K657" s="232">
        <v>65.3</v>
      </c>
      <c r="L657" s="227">
        <v>54</v>
      </c>
      <c r="M657" s="227">
        <v>52.2</v>
      </c>
      <c r="N657" s="227">
        <v>54</v>
      </c>
      <c r="O657" s="227">
        <v>58.39</v>
      </c>
      <c r="P657" s="227">
        <v>54</v>
      </c>
      <c r="Q657" s="232">
        <v>59.2</v>
      </c>
      <c r="R657" s="227">
        <v>53</v>
      </c>
      <c r="S657" s="227">
        <v>53</v>
      </c>
      <c r="T657" s="227">
        <v>53.4</v>
      </c>
      <c r="U657" s="227">
        <v>53</v>
      </c>
      <c r="V657" s="227">
        <v>55.9</v>
      </c>
      <c r="W657" s="232">
        <v>48.4</v>
      </c>
      <c r="X657" s="227">
        <v>53</v>
      </c>
      <c r="Y657" s="227">
        <v>53.9</v>
      </c>
      <c r="Z657" s="227">
        <v>55.9</v>
      </c>
      <c r="AA657" s="227">
        <v>51.7</v>
      </c>
      <c r="AB657" s="224"/>
      <c r="AC657" s="225"/>
      <c r="AD657" s="225"/>
      <c r="AE657" s="225"/>
      <c r="AF657" s="225"/>
      <c r="AG657" s="225"/>
      <c r="AH657" s="225"/>
      <c r="AI657" s="225"/>
      <c r="AJ657" s="225"/>
      <c r="AK657" s="225"/>
      <c r="AL657" s="225"/>
      <c r="AM657" s="225"/>
      <c r="AN657" s="225"/>
      <c r="AO657" s="225"/>
      <c r="AP657" s="225"/>
      <c r="AQ657" s="225"/>
      <c r="AR657" s="225"/>
      <c r="AS657" s="225"/>
      <c r="AT657" s="225"/>
      <c r="AU657" s="225"/>
      <c r="AV657" s="225"/>
      <c r="AW657" s="225"/>
      <c r="AX657" s="225"/>
      <c r="AY657" s="225"/>
      <c r="AZ657" s="225"/>
      <c r="BA657" s="225"/>
      <c r="BB657" s="225"/>
      <c r="BC657" s="225"/>
      <c r="BD657" s="225"/>
      <c r="BE657" s="225"/>
      <c r="BF657" s="225"/>
      <c r="BG657" s="225"/>
      <c r="BH657" s="225"/>
      <c r="BI657" s="225"/>
      <c r="BJ657" s="225"/>
      <c r="BK657" s="225"/>
      <c r="BL657" s="225"/>
      <c r="BM657" s="226">
        <v>47</v>
      </c>
    </row>
    <row r="658" spans="1:65">
      <c r="A658" s="29"/>
      <c r="B658" s="19">
        <v>1</v>
      </c>
      <c r="C658" s="9">
        <v>6</v>
      </c>
      <c r="D658" s="227">
        <v>55.1</v>
      </c>
      <c r="E658" s="232">
        <v>58</v>
      </c>
      <c r="F658" s="232">
        <v>45</v>
      </c>
      <c r="G658" s="227">
        <v>53.7</v>
      </c>
      <c r="H658" s="227">
        <v>49.3</v>
      </c>
      <c r="I658" s="232">
        <v>47</v>
      </c>
      <c r="J658" s="232">
        <v>59</v>
      </c>
      <c r="K658" s="232">
        <v>65.3</v>
      </c>
      <c r="L658" s="227">
        <v>53.6</v>
      </c>
      <c r="M658" s="227">
        <v>50.7</v>
      </c>
      <c r="N658" s="227">
        <v>55</v>
      </c>
      <c r="O658" s="227">
        <v>58.44</v>
      </c>
      <c r="P658" s="227">
        <v>55.1</v>
      </c>
      <c r="Q658" s="232">
        <v>62.5</v>
      </c>
      <c r="R658" s="227">
        <v>53</v>
      </c>
      <c r="S658" s="227">
        <v>60</v>
      </c>
      <c r="T658" s="227">
        <v>54.7</v>
      </c>
      <c r="U658" s="227">
        <v>53</v>
      </c>
      <c r="V658" s="227">
        <v>54.3</v>
      </c>
      <c r="W658" s="232">
        <v>48.9</v>
      </c>
      <c r="X658" s="227">
        <v>53</v>
      </c>
      <c r="Y658" s="227">
        <v>54</v>
      </c>
      <c r="Z658" s="227">
        <v>54.5</v>
      </c>
      <c r="AA658" s="227">
        <v>54.6</v>
      </c>
      <c r="AB658" s="224"/>
      <c r="AC658" s="225"/>
      <c r="AD658" s="225"/>
      <c r="AE658" s="225"/>
      <c r="AF658" s="225"/>
      <c r="AG658" s="225"/>
      <c r="AH658" s="225"/>
      <c r="AI658" s="225"/>
      <c r="AJ658" s="225"/>
      <c r="AK658" s="225"/>
      <c r="AL658" s="225"/>
      <c r="AM658" s="225"/>
      <c r="AN658" s="225"/>
      <c r="AO658" s="225"/>
      <c r="AP658" s="225"/>
      <c r="AQ658" s="225"/>
      <c r="AR658" s="225"/>
      <c r="AS658" s="225"/>
      <c r="AT658" s="225"/>
      <c r="AU658" s="225"/>
      <c r="AV658" s="225"/>
      <c r="AW658" s="225"/>
      <c r="AX658" s="225"/>
      <c r="AY658" s="225"/>
      <c r="AZ658" s="225"/>
      <c r="BA658" s="225"/>
      <c r="BB658" s="225"/>
      <c r="BC658" s="225"/>
      <c r="BD658" s="225"/>
      <c r="BE658" s="225"/>
      <c r="BF658" s="225"/>
      <c r="BG658" s="225"/>
      <c r="BH658" s="225"/>
      <c r="BI658" s="225"/>
      <c r="BJ658" s="225"/>
      <c r="BK658" s="225"/>
      <c r="BL658" s="225"/>
      <c r="BM658" s="229"/>
    </row>
    <row r="659" spans="1:65">
      <c r="A659" s="29"/>
      <c r="B659" s="20" t="s">
        <v>268</v>
      </c>
      <c r="C659" s="12"/>
      <c r="D659" s="230">
        <v>54.783333333333331</v>
      </c>
      <c r="E659" s="230">
        <v>60.666666666666664</v>
      </c>
      <c r="F659" s="230">
        <v>45.333333333333336</v>
      </c>
      <c r="G659" s="230">
        <v>54.133333333333333</v>
      </c>
      <c r="H659" s="230">
        <v>49.466666666666669</v>
      </c>
      <c r="I659" s="230">
        <v>47.833333333333336</v>
      </c>
      <c r="J659" s="230">
        <v>60.833333333333336</v>
      </c>
      <c r="K659" s="230">
        <v>65.683333333333337</v>
      </c>
      <c r="L659" s="230">
        <v>54.633333333333333</v>
      </c>
      <c r="M659" s="230">
        <v>51.083333333333336</v>
      </c>
      <c r="N659" s="230">
        <v>54.5</v>
      </c>
      <c r="O659" s="230">
        <v>58.288333333333334</v>
      </c>
      <c r="P659" s="230">
        <v>53.833333333333336</v>
      </c>
      <c r="Q659" s="230">
        <v>60.116666666666667</v>
      </c>
      <c r="R659" s="230">
        <v>53</v>
      </c>
      <c r="S659" s="230">
        <v>56.166666666666664</v>
      </c>
      <c r="T659" s="230">
        <v>55.633333333333326</v>
      </c>
      <c r="U659" s="230">
        <v>53.5</v>
      </c>
      <c r="V659" s="230">
        <v>54.949999999999996</v>
      </c>
      <c r="W659" s="230">
        <v>47.116666666666667</v>
      </c>
      <c r="X659" s="230">
        <v>52.833333333333336</v>
      </c>
      <c r="Y659" s="230">
        <v>53.416666666666664</v>
      </c>
      <c r="Z659" s="230">
        <v>55.483333333333327</v>
      </c>
      <c r="AA659" s="230">
        <v>53.166666666666664</v>
      </c>
      <c r="AB659" s="224"/>
      <c r="AC659" s="225"/>
      <c r="AD659" s="225"/>
      <c r="AE659" s="225"/>
      <c r="AF659" s="225"/>
      <c r="AG659" s="225"/>
      <c r="AH659" s="225"/>
      <c r="AI659" s="225"/>
      <c r="AJ659" s="225"/>
      <c r="AK659" s="225"/>
      <c r="AL659" s="225"/>
      <c r="AM659" s="225"/>
      <c r="AN659" s="225"/>
      <c r="AO659" s="225"/>
      <c r="AP659" s="225"/>
      <c r="AQ659" s="225"/>
      <c r="AR659" s="225"/>
      <c r="AS659" s="225"/>
      <c r="AT659" s="225"/>
      <c r="AU659" s="225"/>
      <c r="AV659" s="225"/>
      <c r="AW659" s="225"/>
      <c r="AX659" s="225"/>
      <c r="AY659" s="225"/>
      <c r="AZ659" s="225"/>
      <c r="BA659" s="225"/>
      <c r="BB659" s="225"/>
      <c r="BC659" s="225"/>
      <c r="BD659" s="225"/>
      <c r="BE659" s="225"/>
      <c r="BF659" s="225"/>
      <c r="BG659" s="225"/>
      <c r="BH659" s="225"/>
      <c r="BI659" s="225"/>
      <c r="BJ659" s="225"/>
      <c r="BK659" s="225"/>
      <c r="BL659" s="225"/>
      <c r="BM659" s="229"/>
    </row>
    <row r="660" spans="1:65">
      <c r="A660" s="29"/>
      <c r="B660" s="3" t="s">
        <v>269</v>
      </c>
      <c r="C660" s="28"/>
      <c r="D660" s="227">
        <v>54.95</v>
      </c>
      <c r="E660" s="227">
        <v>60.5</v>
      </c>
      <c r="F660" s="227">
        <v>45.5</v>
      </c>
      <c r="G660" s="227">
        <v>54.349999999999994</v>
      </c>
      <c r="H660" s="227">
        <v>49.4</v>
      </c>
      <c r="I660" s="227">
        <v>48</v>
      </c>
      <c r="J660" s="227">
        <v>61</v>
      </c>
      <c r="K660" s="227">
        <v>65.5</v>
      </c>
      <c r="L660" s="227">
        <v>54.5</v>
      </c>
      <c r="M660" s="227">
        <v>51.1</v>
      </c>
      <c r="N660" s="227">
        <v>54.5</v>
      </c>
      <c r="O660" s="227">
        <v>58.27</v>
      </c>
      <c r="P660" s="227">
        <v>53.7</v>
      </c>
      <c r="Q660" s="227">
        <v>60.05</v>
      </c>
      <c r="R660" s="227">
        <v>53</v>
      </c>
      <c r="S660" s="227">
        <v>55</v>
      </c>
      <c r="T660" s="227">
        <v>55.55</v>
      </c>
      <c r="U660" s="227">
        <v>53.5</v>
      </c>
      <c r="V660" s="227">
        <v>54.45</v>
      </c>
      <c r="W660" s="227">
        <v>47</v>
      </c>
      <c r="X660" s="227">
        <v>53</v>
      </c>
      <c r="Y660" s="227">
        <v>53.65</v>
      </c>
      <c r="Z660" s="227">
        <v>55.5</v>
      </c>
      <c r="AA660" s="227">
        <v>53.25</v>
      </c>
      <c r="AB660" s="224"/>
      <c r="AC660" s="225"/>
      <c r="AD660" s="225"/>
      <c r="AE660" s="225"/>
      <c r="AF660" s="225"/>
      <c r="AG660" s="225"/>
      <c r="AH660" s="225"/>
      <c r="AI660" s="225"/>
      <c r="AJ660" s="225"/>
      <c r="AK660" s="225"/>
      <c r="AL660" s="225"/>
      <c r="AM660" s="225"/>
      <c r="AN660" s="225"/>
      <c r="AO660" s="225"/>
      <c r="AP660" s="225"/>
      <c r="AQ660" s="225"/>
      <c r="AR660" s="225"/>
      <c r="AS660" s="225"/>
      <c r="AT660" s="225"/>
      <c r="AU660" s="225"/>
      <c r="AV660" s="225"/>
      <c r="AW660" s="225"/>
      <c r="AX660" s="225"/>
      <c r="AY660" s="225"/>
      <c r="AZ660" s="225"/>
      <c r="BA660" s="225"/>
      <c r="BB660" s="225"/>
      <c r="BC660" s="225"/>
      <c r="BD660" s="225"/>
      <c r="BE660" s="225"/>
      <c r="BF660" s="225"/>
      <c r="BG660" s="225"/>
      <c r="BH660" s="225"/>
      <c r="BI660" s="225"/>
      <c r="BJ660" s="225"/>
      <c r="BK660" s="225"/>
      <c r="BL660" s="225"/>
      <c r="BM660" s="229"/>
    </row>
    <row r="661" spans="1:65">
      <c r="A661" s="29"/>
      <c r="B661" s="3" t="s">
        <v>270</v>
      </c>
      <c r="C661" s="28"/>
      <c r="D661" s="216">
        <v>0.54191020166321602</v>
      </c>
      <c r="E661" s="216">
        <v>2.503331114069145</v>
      </c>
      <c r="F661" s="216">
        <v>0.81649658092772603</v>
      </c>
      <c r="G661" s="216">
        <v>1.5435888917281919</v>
      </c>
      <c r="H661" s="216">
        <v>0.68896056974740338</v>
      </c>
      <c r="I661" s="216">
        <v>0.752772652709081</v>
      </c>
      <c r="J661" s="216">
        <v>0.98319208025017502</v>
      </c>
      <c r="K661" s="216">
        <v>0.45789372857320093</v>
      </c>
      <c r="L661" s="216">
        <v>0.99933311096283917</v>
      </c>
      <c r="M661" s="216">
        <v>0.66458006791256286</v>
      </c>
      <c r="N661" s="216">
        <v>0.54772255750516607</v>
      </c>
      <c r="O661" s="216">
        <v>0.10888832199398867</v>
      </c>
      <c r="P661" s="216">
        <v>0.85712698398000964</v>
      </c>
      <c r="Q661" s="216">
        <v>2.7381867479532258</v>
      </c>
      <c r="R661" s="216">
        <v>0</v>
      </c>
      <c r="S661" s="216">
        <v>3.488074922742725</v>
      </c>
      <c r="T661" s="216">
        <v>2.2375581929117883</v>
      </c>
      <c r="U661" s="216">
        <v>0.54772255750516607</v>
      </c>
      <c r="V661" s="216">
        <v>1.0445094542415601</v>
      </c>
      <c r="W661" s="216">
        <v>1.3862419221285529</v>
      </c>
      <c r="X661" s="216">
        <v>0.752772652709081</v>
      </c>
      <c r="Y661" s="216">
        <v>0.87730648388500398</v>
      </c>
      <c r="Z661" s="216">
        <v>0.70545493595740538</v>
      </c>
      <c r="AA661" s="216">
        <v>1.1961047891663443</v>
      </c>
      <c r="AB661" s="213"/>
      <c r="AC661" s="214"/>
      <c r="AD661" s="214"/>
      <c r="AE661" s="214"/>
      <c r="AF661" s="214"/>
      <c r="AG661" s="214"/>
      <c r="AH661" s="214"/>
      <c r="AI661" s="214"/>
      <c r="AJ661" s="214"/>
      <c r="AK661" s="214"/>
      <c r="AL661" s="214"/>
      <c r="AM661" s="214"/>
      <c r="AN661" s="214"/>
      <c r="AO661" s="214"/>
      <c r="AP661" s="214"/>
      <c r="AQ661" s="214"/>
      <c r="AR661" s="214"/>
      <c r="AS661" s="214"/>
      <c r="AT661" s="214"/>
      <c r="AU661" s="214"/>
      <c r="AV661" s="214"/>
      <c r="AW661" s="214"/>
      <c r="AX661" s="214"/>
      <c r="AY661" s="214"/>
      <c r="AZ661" s="214"/>
      <c r="BA661" s="214"/>
      <c r="BB661" s="214"/>
      <c r="BC661" s="214"/>
      <c r="BD661" s="214"/>
      <c r="BE661" s="214"/>
      <c r="BF661" s="214"/>
      <c r="BG661" s="214"/>
      <c r="BH661" s="214"/>
      <c r="BI661" s="214"/>
      <c r="BJ661" s="214"/>
      <c r="BK661" s="214"/>
      <c r="BL661" s="214"/>
      <c r="BM661" s="217"/>
    </row>
    <row r="662" spans="1:65">
      <c r="A662" s="29"/>
      <c r="B662" s="3" t="s">
        <v>87</v>
      </c>
      <c r="C662" s="28"/>
      <c r="D662" s="13">
        <v>9.8918807726781147E-3</v>
      </c>
      <c r="E662" s="13">
        <v>4.1263699682458438E-2</v>
      </c>
      <c r="F662" s="13">
        <v>1.8010953991052778E-2</v>
      </c>
      <c r="G662" s="13">
        <v>2.8514573123057732E-2</v>
      </c>
      <c r="H662" s="13">
        <v>1.3927774321039152E-2</v>
      </c>
      <c r="I662" s="13">
        <v>1.573740737370901E-2</v>
      </c>
      <c r="J662" s="13">
        <v>1.6162061593153563E-2</v>
      </c>
      <c r="K662" s="13">
        <v>6.9712315946186387E-3</v>
      </c>
      <c r="L662" s="13">
        <v>1.8291637174426587E-2</v>
      </c>
      <c r="M662" s="13">
        <v>1.3009724004813627E-2</v>
      </c>
      <c r="N662" s="13">
        <v>1.0049955183581028E-2</v>
      </c>
      <c r="O662" s="13">
        <v>1.868098052680445E-3</v>
      </c>
      <c r="P662" s="13">
        <v>1.5921863479504823E-2</v>
      </c>
      <c r="Q662" s="13">
        <v>4.5547880476072514E-2</v>
      </c>
      <c r="R662" s="13">
        <v>0</v>
      </c>
      <c r="S662" s="13">
        <v>6.2102224143787389E-2</v>
      </c>
      <c r="T662" s="13">
        <v>4.02197398366409E-2</v>
      </c>
      <c r="U662" s="13">
        <v>1.0237804813180673E-2</v>
      </c>
      <c r="V662" s="13">
        <v>1.9008361314678073E-2</v>
      </c>
      <c r="W662" s="13">
        <v>2.9421476946485028E-2</v>
      </c>
      <c r="X662" s="13">
        <v>1.4248062827301218E-2</v>
      </c>
      <c r="Y662" s="13">
        <v>1.6423834331700544E-2</v>
      </c>
      <c r="Z662" s="13">
        <v>1.2714717980608088E-2</v>
      </c>
      <c r="AA662" s="13">
        <v>2.2497268761749425E-2</v>
      </c>
      <c r="AB662" s="154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29"/>
      <c r="B663" s="3" t="s">
        <v>271</v>
      </c>
      <c r="C663" s="28"/>
      <c r="D663" s="13">
        <v>1.5024004621093656E-2</v>
      </c>
      <c r="E663" s="13">
        <v>0.12403023328895069</v>
      </c>
      <c r="F663" s="13">
        <v>-0.16006532017968511</v>
      </c>
      <c r="G663" s="13">
        <v>2.9808235501407321E-3</v>
      </c>
      <c r="H663" s="13">
        <v>-8.3483040549009346E-2</v>
      </c>
      <c r="I663" s="13">
        <v>-0.11374539298371189</v>
      </c>
      <c r="J663" s="13">
        <v>0.12711822843534892</v>
      </c>
      <c r="K663" s="13">
        <v>0.21697888719553715</v>
      </c>
      <c r="L663" s="13">
        <v>1.2244808989335221E-2</v>
      </c>
      <c r="M663" s="13">
        <v>-5.3529487628946604E-2</v>
      </c>
      <c r="N663" s="13">
        <v>9.7744128722168089E-3</v>
      </c>
      <c r="O663" s="13">
        <v>7.9964542549848305E-2</v>
      </c>
      <c r="P663" s="13">
        <v>-2.5775677133760277E-3</v>
      </c>
      <c r="Q663" s="13">
        <v>0.11383984930583657</v>
      </c>
      <c r="R663" s="13">
        <v>-1.8017543445367212E-2</v>
      </c>
      <c r="S663" s="13">
        <v>4.0654364336198956E-2</v>
      </c>
      <c r="T663" s="13">
        <v>3.077277986772442E-2</v>
      </c>
      <c r="U663" s="13">
        <v>-8.7535580061725016E-3</v>
      </c>
      <c r="V663" s="13">
        <v>1.8111999767491893E-2</v>
      </c>
      <c r="W663" s="13">
        <v>-0.12702377211322424</v>
      </c>
      <c r="X663" s="13">
        <v>-2.1105538591765338E-2</v>
      </c>
      <c r="Y663" s="13">
        <v>-1.0297555579371731E-2</v>
      </c>
      <c r="Z663" s="13">
        <v>2.7993584235966207E-2</v>
      </c>
      <c r="AA663" s="13">
        <v>-1.4929548298969086E-2</v>
      </c>
      <c r="AB663" s="154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29"/>
      <c r="B664" s="45" t="s">
        <v>272</v>
      </c>
      <c r="C664" s="46"/>
      <c r="D664" s="44">
        <v>0.22</v>
      </c>
      <c r="E664" s="44">
        <v>3.06</v>
      </c>
      <c r="F664" s="44">
        <v>4.33</v>
      </c>
      <c r="G664" s="44">
        <v>0.09</v>
      </c>
      <c r="H664" s="44">
        <v>2.34</v>
      </c>
      <c r="I664" s="44">
        <v>3.12</v>
      </c>
      <c r="J664" s="44">
        <v>3.14</v>
      </c>
      <c r="K664" s="44">
        <v>5.47</v>
      </c>
      <c r="L664" s="44">
        <v>0.15</v>
      </c>
      <c r="M664" s="44">
        <v>1.56</v>
      </c>
      <c r="N664" s="44">
        <v>0.09</v>
      </c>
      <c r="O664" s="44">
        <v>1.91</v>
      </c>
      <c r="P664" s="44">
        <v>0.23</v>
      </c>
      <c r="Q664" s="44">
        <v>2.79</v>
      </c>
      <c r="R664" s="44">
        <v>0.63</v>
      </c>
      <c r="S664" s="44">
        <v>0.89</v>
      </c>
      <c r="T664" s="44">
        <v>0.63</v>
      </c>
      <c r="U664" s="44">
        <v>0.39</v>
      </c>
      <c r="V664" s="44">
        <v>0.31</v>
      </c>
      <c r="W664" s="44">
        <v>3.47</v>
      </c>
      <c r="X664" s="44">
        <v>0.71</v>
      </c>
      <c r="Y664" s="44">
        <v>0.43</v>
      </c>
      <c r="Z664" s="44">
        <v>0.56000000000000005</v>
      </c>
      <c r="AA664" s="44">
        <v>0.55000000000000004</v>
      </c>
      <c r="AB664" s="154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B665" s="3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BM665" s="55"/>
    </row>
    <row r="666" spans="1:65" ht="15">
      <c r="B666" s="8" t="s">
        <v>520</v>
      </c>
      <c r="BM666" s="27" t="s">
        <v>67</v>
      </c>
    </row>
    <row r="667" spans="1:65" ht="15">
      <c r="A667" s="24" t="s">
        <v>58</v>
      </c>
      <c r="B667" s="18" t="s">
        <v>111</v>
      </c>
      <c r="C667" s="15" t="s">
        <v>112</v>
      </c>
      <c r="D667" s="16" t="s">
        <v>227</v>
      </c>
      <c r="E667" s="17" t="s">
        <v>227</v>
      </c>
      <c r="F667" s="17" t="s">
        <v>227</v>
      </c>
      <c r="G667" s="17" t="s">
        <v>227</v>
      </c>
      <c r="H667" s="17" t="s">
        <v>227</v>
      </c>
      <c r="I667" s="17" t="s">
        <v>227</v>
      </c>
      <c r="J667" s="17" t="s">
        <v>227</v>
      </c>
      <c r="K667" s="17" t="s">
        <v>227</v>
      </c>
      <c r="L667" s="17" t="s">
        <v>227</v>
      </c>
      <c r="M667" s="17" t="s">
        <v>227</v>
      </c>
      <c r="N667" s="17" t="s">
        <v>227</v>
      </c>
      <c r="O667" s="17" t="s">
        <v>227</v>
      </c>
      <c r="P667" s="17" t="s">
        <v>227</v>
      </c>
      <c r="Q667" s="17" t="s">
        <v>227</v>
      </c>
      <c r="R667" s="17" t="s">
        <v>227</v>
      </c>
      <c r="S667" s="17" t="s">
        <v>227</v>
      </c>
      <c r="T667" s="17" t="s">
        <v>227</v>
      </c>
      <c r="U667" s="17" t="s">
        <v>227</v>
      </c>
      <c r="V667" s="17" t="s">
        <v>227</v>
      </c>
      <c r="W667" s="17" t="s">
        <v>227</v>
      </c>
      <c r="X667" s="17" t="s">
        <v>227</v>
      </c>
      <c r="Y667" s="17" t="s">
        <v>227</v>
      </c>
      <c r="Z667" s="154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1</v>
      </c>
    </row>
    <row r="668" spans="1:65">
      <c r="A668" s="29"/>
      <c r="B668" s="19" t="s">
        <v>228</v>
      </c>
      <c r="C668" s="9" t="s">
        <v>228</v>
      </c>
      <c r="D668" s="152" t="s">
        <v>230</v>
      </c>
      <c r="E668" s="153" t="s">
        <v>231</v>
      </c>
      <c r="F668" s="153" t="s">
        <v>232</v>
      </c>
      <c r="G668" s="153" t="s">
        <v>233</v>
      </c>
      <c r="H668" s="153" t="s">
        <v>236</v>
      </c>
      <c r="I668" s="153" t="s">
        <v>237</v>
      </c>
      <c r="J668" s="153" t="s">
        <v>238</v>
      </c>
      <c r="K668" s="153" t="s">
        <v>239</v>
      </c>
      <c r="L668" s="153" t="s">
        <v>242</v>
      </c>
      <c r="M668" s="153" t="s">
        <v>243</v>
      </c>
      <c r="N668" s="153" t="s">
        <v>244</v>
      </c>
      <c r="O668" s="153" t="s">
        <v>245</v>
      </c>
      <c r="P668" s="153" t="s">
        <v>247</v>
      </c>
      <c r="Q668" s="153" t="s">
        <v>248</v>
      </c>
      <c r="R668" s="153" t="s">
        <v>249</v>
      </c>
      <c r="S668" s="153" t="s">
        <v>250</v>
      </c>
      <c r="T668" s="153" t="s">
        <v>252</v>
      </c>
      <c r="U668" s="153" t="s">
        <v>256</v>
      </c>
      <c r="V668" s="153" t="s">
        <v>257</v>
      </c>
      <c r="W668" s="153" t="s">
        <v>258</v>
      </c>
      <c r="X668" s="153" t="s">
        <v>259</v>
      </c>
      <c r="Y668" s="153" t="s">
        <v>260</v>
      </c>
      <c r="Z668" s="154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 t="s">
        <v>1</v>
      </c>
    </row>
    <row r="669" spans="1:65">
      <c r="A669" s="29"/>
      <c r="B669" s="19"/>
      <c r="C669" s="9"/>
      <c r="D669" s="10" t="s">
        <v>275</v>
      </c>
      <c r="E669" s="11" t="s">
        <v>277</v>
      </c>
      <c r="F669" s="11" t="s">
        <v>277</v>
      </c>
      <c r="G669" s="11" t="s">
        <v>278</v>
      </c>
      <c r="H669" s="11" t="s">
        <v>275</v>
      </c>
      <c r="I669" s="11" t="s">
        <v>277</v>
      </c>
      <c r="J669" s="11" t="s">
        <v>278</v>
      </c>
      <c r="K669" s="11" t="s">
        <v>275</v>
      </c>
      <c r="L669" s="11" t="s">
        <v>278</v>
      </c>
      <c r="M669" s="11" t="s">
        <v>275</v>
      </c>
      <c r="N669" s="11" t="s">
        <v>277</v>
      </c>
      <c r="O669" s="11" t="s">
        <v>278</v>
      </c>
      <c r="P669" s="11" t="s">
        <v>277</v>
      </c>
      <c r="Q669" s="11" t="s">
        <v>277</v>
      </c>
      <c r="R669" s="11" t="s">
        <v>275</v>
      </c>
      <c r="S669" s="11" t="s">
        <v>278</v>
      </c>
      <c r="T669" s="11" t="s">
        <v>275</v>
      </c>
      <c r="U669" s="11" t="s">
        <v>275</v>
      </c>
      <c r="V669" s="11" t="s">
        <v>278</v>
      </c>
      <c r="W669" s="11" t="s">
        <v>275</v>
      </c>
      <c r="X669" s="11" t="s">
        <v>278</v>
      </c>
      <c r="Y669" s="11" t="s">
        <v>275</v>
      </c>
      <c r="Z669" s="154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7">
        <v>3</v>
      </c>
    </row>
    <row r="670" spans="1:65">
      <c r="A670" s="29"/>
      <c r="B670" s="19"/>
      <c r="C670" s="9"/>
      <c r="D670" s="25" t="s">
        <v>285</v>
      </c>
      <c r="E670" s="25" t="s">
        <v>286</v>
      </c>
      <c r="F670" s="25" t="s">
        <v>285</v>
      </c>
      <c r="G670" s="25" t="s">
        <v>287</v>
      </c>
      <c r="H670" s="25" t="s">
        <v>117</v>
      </c>
      <c r="I670" s="25" t="s">
        <v>265</v>
      </c>
      <c r="J670" s="25" t="s">
        <v>287</v>
      </c>
      <c r="K670" s="25" t="s">
        <v>285</v>
      </c>
      <c r="L670" s="25" t="s">
        <v>288</v>
      </c>
      <c r="M670" s="25" t="s">
        <v>287</v>
      </c>
      <c r="N670" s="25" t="s">
        <v>288</v>
      </c>
      <c r="O670" s="25" t="s">
        <v>285</v>
      </c>
      <c r="P670" s="25" t="s">
        <v>287</v>
      </c>
      <c r="Q670" s="25" t="s">
        <v>289</v>
      </c>
      <c r="R670" s="25" t="s">
        <v>285</v>
      </c>
      <c r="S670" s="25" t="s">
        <v>288</v>
      </c>
      <c r="T670" s="25" t="s">
        <v>116</v>
      </c>
      <c r="U670" s="25" t="s">
        <v>285</v>
      </c>
      <c r="V670" s="25" t="s">
        <v>290</v>
      </c>
      <c r="W670" s="25" t="s">
        <v>285</v>
      </c>
      <c r="X670" s="25" t="s">
        <v>285</v>
      </c>
      <c r="Y670" s="25" t="s">
        <v>285</v>
      </c>
      <c r="Z670" s="154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7">
        <v>3</v>
      </c>
    </row>
    <row r="671" spans="1:65">
      <c r="A671" s="29"/>
      <c r="B671" s="18">
        <v>1</v>
      </c>
      <c r="C671" s="14">
        <v>1</v>
      </c>
      <c r="D671" s="202">
        <v>3.9E-2</v>
      </c>
      <c r="E671" s="202">
        <v>4.2000000000000003E-2</v>
      </c>
      <c r="F671" s="202">
        <v>3.3799999999999997E-2</v>
      </c>
      <c r="G671" s="202">
        <v>3.8800000000000001E-2</v>
      </c>
      <c r="H671" s="202">
        <v>3.6499999999999998E-2</v>
      </c>
      <c r="I671" s="204">
        <v>4.2000000000000003E-2</v>
      </c>
      <c r="J671" s="204">
        <v>5.1999999999999998E-2</v>
      </c>
      <c r="K671" s="202">
        <v>0.04</v>
      </c>
      <c r="L671" s="202">
        <v>3.6999999999999998E-2</v>
      </c>
      <c r="M671" s="202">
        <v>4.1700000000000001E-2</v>
      </c>
      <c r="N671" s="202">
        <v>3.6299999999999999E-2</v>
      </c>
      <c r="O671" s="204">
        <v>3.3000000000000002E-2</v>
      </c>
      <c r="P671" s="202">
        <v>0.04</v>
      </c>
      <c r="Q671" s="202">
        <v>3.85E-2</v>
      </c>
      <c r="R671" s="202">
        <v>3.9E-2</v>
      </c>
      <c r="S671" s="202">
        <v>3.5400000000000001E-2</v>
      </c>
      <c r="T671" s="202">
        <v>3.5999999999999997E-2</v>
      </c>
      <c r="U671" s="202">
        <v>3.5000000000000003E-2</v>
      </c>
      <c r="V671" s="202">
        <v>3.6699999999999997E-2</v>
      </c>
      <c r="W671" s="202">
        <v>4.1000000000000002E-2</v>
      </c>
      <c r="X671" s="202">
        <v>4.1399999999999999E-2</v>
      </c>
      <c r="Y671" s="202">
        <v>3.7999999999999999E-2</v>
      </c>
      <c r="Z671" s="205"/>
      <c r="AA671" s="206"/>
      <c r="AB671" s="206"/>
      <c r="AC671" s="206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07">
        <v>1</v>
      </c>
    </row>
    <row r="672" spans="1:65">
      <c r="A672" s="29"/>
      <c r="B672" s="19">
        <v>1</v>
      </c>
      <c r="C672" s="9">
        <v>2</v>
      </c>
      <c r="D672" s="23">
        <v>3.9E-2</v>
      </c>
      <c r="E672" s="23">
        <v>0.04</v>
      </c>
      <c r="F672" s="23">
        <v>3.49E-2</v>
      </c>
      <c r="G672" s="23">
        <v>3.95E-2</v>
      </c>
      <c r="H672" s="23">
        <v>3.7999999999999999E-2</v>
      </c>
      <c r="I672" s="209">
        <v>4.2000000000000003E-2</v>
      </c>
      <c r="J672" s="209">
        <v>5.1999999999999998E-2</v>
      </c>
      <c r="K672" s="23">
        <v>4.0399999999999998E-2</v>
      </c>
      <c r="L672" s="23">
        <v>3.7999999999999999E-2</v>
      </c>
      <c r="M672" s="23">
        <v>4.07E-2</v>
      </c>
      <c r="N672" s="23">
        <v>3.6000000000000004E-2</v>
      </c>
      <c r="O672" s="209">
        <v>3.4000000000000002E-2</v>
      </c>
      <c r="P672" s="23">
        <v>0.04</v>
      </c>
      <c r="Q672" s="23">
        <v>3.9E-2</v>
      </c>
      <c r="R672" s="23">
        <v>3.9E-2</v>
      </c>
      <c r="S672" s="23">
        <v>3.5099999999999999E-2</v>
      </c>
      <c r="T672" s="23">
        <v>3.5999999999999997E-2</v>
      </c>
      <c r="U672" s="23">
        <v>3.5999999999999997E-2</v>
      </c>
      <c r="V672" s="23">
        <v>3.6299999999999999E-2</v>
      </c>
      <c r="W672" s="23">
        <v>4.1000000000000002E-2</v>
      </c>
      <c r="X672" s="23">
        <v>4.0399999999999998E-2</v>
      </c>
      <c r="Y672" s="23">
        <v>3.9E-2</v>
      </c>
      <c r="Z672" s="205"/>
      <c r="AA672" s="206"/>
      <c r="AB672" s="206"/>
      <c r="AC672" s="206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07" t="e">
        <v>#N/A</v>
      </c>
    </row>
    <row r="673" spans="1:65">
      <c r="A673" s="29"/>
      <c r="B673" s="19">
        <v>1</v>
      </c>
      <c r="C673" s="9">
        <v>3</v>
      </c>
      <c r="D673" s="23">
        <v>4.1000000000000002E-2</v>
      </c>
      <c r="E673" s="23">
        <v>4.4000000000000004E-2</v>
      </c>
      <c r="F673" s="23">
        <v>3.5500000000000004E-2</v>
      </c>
      <c r="G673" s="23">
        <v>4.0599999999999997E-2</v>
      </c>
      <c r="H673" s="23">
        <v>3.6999999999999998E-2</v>
      </c>
      <c r="I673" s="209">
        <v>4.8000000000000001E-2</v>
      </c>
      <c r="J673" s="209">
        <v>5.099999999999999E-2</v>
      </c>
      <c r="K673" s="23">
        <v>4.0399999999999998E-2</v>
      </c>
      <c r="L673" s="23">
        <v>3.7999999999999999E-2</v>
      </c>
      <c r="M673" s="23">
        <v>4.02E-2</v>
      </c>
      <c r="N673" s="23">
        <v>3.5799999999999998E-2</v>
      </c>
      <c r="O673" s="209">
        <v>3.3000000000000002E-2</v>
      </c>
      <c r="P673" s="23">
        <v>0.04</v>
      </c>
      <c r="Q673" s="23">
        <v>3.9E-2</v>
      </c>
      <c r="R673" s="23">
        <v>3.9E-2</v>
      </c>
      <c r="S673" s="23">
        <v>3.56E-2</v>
      </c>
      <c r="T673" s="23">
        <v>3.5999999999999997E-2</v>
      </c>
      <c r="U673" s="23">
        <v>3.5999999999999997E-2</v>
      </c>
      <c r="V673" s="23">
        <v>3.6499999999999998E-2</v>
      </c>
      <c r="W673" s="23">
        <v>0.04</v>
      </c>
      <c r="X673" s="23">
        <v>3.9300000000000002E-2</v>
      </c>
      <c r="Y673" s="23">
        <v>3.9E-2</v>
      </c>
      <c r="Z673" s="205"/>
      <c r="AA673" s="206"/>
      <c r="AB673" s="206"/>
      <c r="AC673" s="206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07">
        <v>16</v>
      </c>
    </row>
    <row r="674" spans="1:65">
      <c r="A674" s="29"/>
      <c r="B674" s="19">
        <v>1</v>
      </c>
      <c r="C674" s="9">
        <v>4</v>
      </c>
      <c r="D674" s="23">
        <v>0.04</v>
      </c>
      <c r="E674" s="23">
        <v>4.4000000000000004E-2</v>
      </c>
      <c r="F674" s="23">
        <v>3.49E-2</v>
      </c>
      <c r="G674" s="23">
        <v>3.9199999999999999E-2</v>
      </c>
      <c r="H674" s="23">
        <v>3.7499999999999999E-2</v>
      </c>
      <c r="I674" s="209">
        <v>5.1999999999999998E-2</v>
      </c>
      <c r="J674" s="209">
        <v>5.1999999999999998E-2</v>
      </c>
      <c r="K674" s="23">
        <v>0.04</v>
      </c>
      <c r="L674" s="23">
        <v>3.6999999999999998E-2</v>
      </c>
      <c r="M674" s="23">
        <v>4.0099999999999997E-2</v>
      </c>
      <c r="N674" s="23">
        <v>3.5099999999999999E-2</v>
      </c>
      <c r="O674" s="209">
        <v>3.2000000000000001E-2</v>
      </c>
      <c r="P674" s="23">
        <v>0.04</v>
      </c>
      <c r="Q674" s="23">
        <v>3.7999999999999999E-2</v>
      </c>
      <c r="R674" s="23">
        <v>3.9E-2</v>
      </c>
      <c r="S674" s="23">
        <v>3.6299999999999999E-2</v>
      </c>
      <c r="T674" s="23">
        <v>3.5000000000000003E-2</v>
      </c>
      <c r="U674" s="23">
        <v>3.5999999999999997E-2</v>
      </c>
      <c r="V674" s="23">
        <v>3.6000000000000004E-2</v>
      </c>
      <c r="W674" s="23">
        <v>0.04</v>
      </c>
      <c r="X674" s="23">
        <v>3.9699999999999999E-2</v>
      </c>
      <c r="Y674" s="23">
        <v>3.9E-2</v>
      </c>
      <c r="Z674" s="205"/>
      <c r="AA674" s="206"/>
      <c r="AB674" s="206"/>
      <c r="AC674" s="206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207">
        <v>3.8315789473684213E-2</v>
      </c>
    </row>
    <row r="675" spans="1:65">
      <c r="A675" s="29"/>
      <c r="B675" s="19">
        <v>1</v>
      </c>
      <c r="C675" s="9">
        <v>5</v>
      </c>
      <c r="D675" s="23">
        <v>3.7999999999999999E-2</v>
      </c>
      <c r="E675" s="23">
        <v>3.7999999999999999E-2</v>
      </c>
      <c r="F675" s="23">
        <v>3.4200000000000001E-2</v>
      </c>
      <c r="G675" s="23">
        <v>4.0899999999999999E-2</v>
      </c>
      <c r="H675" s="23">
        <v>3.7999999999999999E-2</v>
      </c>
      <c r="I675" s="209">
        <v>4.5999999999999999E-2</v>
      </c>
      <c r="J675" s="209">
        <v>5.099999999999999E-2</v>
      </c>
      <c r="K675" s="23">
        <v>3.9100000000000003E-2</v>
      </c>
      <c r="L675" s="23">
        <v>3.7999999999999999E-2</v>
      </c>
      <c r="M675" s="23">
        <v>4.1500000000000002E-2</v>
      </c>
      <c r="N675" s="23">
        <v>3.6200000000000003E-2</v>
      </c>
      <c r="O675" s="209">
        <v>3.2000000000000001E-2</v>
      </c>
      <c r="P675" s="23">
        <v>0.04</v>
      </c>
      <c r="Q675" s="23">
        <v>3.6499999999999998E-2</v>
      </c>
      <c r="R675" s="23">
        <v>0.04</v>
      </c>
      <c r="S675" s="23">
        <v>3.6000000000000004E-2</v>
      </c>
      <c r="T675" s="23">
        <v>3.5999999999999997E-2</v>
      </c>
      <c r="U675" s="23">
        <v>3.7999999999999999E-2</v>
      </c>
      <c r="V675" s="23">
        <v>3.7399999999999996E-2</v>
      </c>
      <c r="W675" s="23">
        <v>0.04</v>
      </c>
      <c r="X675" s="23">
        <v>0.04</v>
      </c>
      <c r="Y675" s="23">
        <v>3.9E-2</v>
      </c>
      <c r="Z675" s="205"/>
      <c r="AA675" s="206"/>
      <c r="AB675" s="206"/>
      <c r="AC675" s="206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207">
        <v>48</v>
      </c>
    </row>
    <row r="676" spans="1:65">
      <c r="A676" s="29"/>
      <c r="B676" s="19">
        <v>1</v>
      </c>
      <c r="C676" s="9">
        <v>6</v>
      </c>
      <c r="D676" s="23">
        <v>0.04</v>
      </c>
      <c r="E676" s="23">
        <v>4.2000000000000003E-2</v>
      </c>
      <c r="F676" s="23">
        <v>3.4099999999999998E-2</v>
      </c>
      <c r="G676" s="23">
        <v>3.9599999999999996E-2</v>
      </c>
      <c r="H676" s="23">
        <v>3.7999999999999999E-2</v>
      </c>
      <c r="I676" s="209">
        <v>0.05</v>
      </c>
      <c r="J676" s="209">
        <v>0.05</v>
      </c>
      <c r="K676" s="23">
        <v>3.85E-2</v>
      </c>
      <c r="L676" s="23">
        <v>3.6999999999999998E-2</v>
      </c>
      <c r="M676" s="23">
        <v>4.1300000000000003E-2</v>
      </c>
      <c r="N676" s="23">
        <v>3.61E-2</v>
      </c>
      <c r="O676" s="209">
        <v>0.03</v>
      </c>
      <c r="P676" s="23">
        <v>0.04</v>
      </c>
      <c r="Q676" s="23">
        <v>3.6000000000000004E-2</v>
      </c>
      <c r="R676" s="23">
        <v>3.9E-2</v>
      </c>
      <c r="S676" s="23">
        <v>3.5700000000000003E-2</v>
      </c>
      <c r="T676" s="23">
        <v>3.5999999999999997E-2</v>
      </c>
      <c r="U676" s="23">
        <v>3.6999999999999998E-2</v>
      </c>
      <c r="V676" s="23">
        <v>3.6299999999999999E-2</v>
      </c>
      <c r="W676" s="23">
        <v>4.1000000000000002E-2</v>
      </c>
      <c r="X676" s="23">
        <v>4.0499999999999994E-2</v>
      </c>
      <c r="Y676" s="23">
        <v>3.9E-2</v>
      </c>
      <c r="Z676" s="205"/>
      <c r="AA676" s="206"/>
      <c r="AB676" s="206"/>
      <c r="AC676" s="206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56"/>
    </row>
    <row r="677" spans="1:65">
      <c r="A677" s="29"/>
      <c r="B677" s="20" t="s">
        <v>268</v>
      </c>
      <c r="C677" s="12"/>
      <c r="D677" s="211">
        <v>3.95E-2</v>
      </c>
      <c r="E677" s="211">
        <v>4.1666666666666664E-2</v>
      </c>
      <c r="F677" s="211">
        <v>3.4566666666666669E-2</v>
      </c>
      <c r="G677" s="211">
        <v>3.9766666666666665E-2</v>
      </c>
      <c r="H677" s="211">
        <v>3.7499999999999999E-2</v>
      </c>
      <c r="I677" s="211">
        <v>4.6666666666666662E-2</v>
      </c>
      <c r="J677" s="211">
        <v>5.1333333333333321E-2</v>
      </c>
      <c r="K677" s="211">
        <v>3.9733333333333336E-2</v>
      </c>
      <c r="L677" s="211">
        <v>3.7499999999999999E-2</v>
      </c>
      <c r="M677" s="211">
        <v>4.0916666666666671E-2</v>
      </c>
      <c r="N677" s="211">
        <v>3.5916666666666666E-2</v>
      </c>
      <c r="O677" s="211">
        <v>3.2333333333333332E-2</v>
      </c>
      <c r="P677" s="211">
        <v>0.04</v>
      </c>
      <c r="Q677" s="211">
        <v>3.7833333333333337E-2</v>
      </c>
      <c r="R677" s="211">
        <v>3.9166666666666669E-2</v>
      </c>
      <c r="S677" s="211">
        <v>3.5683333333333338E-2</v>
      </c>
      <c r="T677" s="211">
        <v>3.5833333333333335E-2</v>
      </c>
      <c r="U677" s="211">
        <v>3.6333333333333336E-2</v>
      </c>
      <c r="V677" s="211">
        <v>3.6533333333333327E-2</v>
      </c>
      <c r="W677" s="211">
        <v>4.0500000000000001E-2</v>
      </c>
      <c r="X677" s="211">
        <v>4.0216666666666671E-2</v>
      </c>
      <c r="Y677" s="211">
        <v>3.8833333333333338E-2</v>
      </c>
      <c r="Z677" s="205"/>
      <c r="AA677" s="206"/>
      <c r="AB677" s="206"/>
      <c r="AC677" s="206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  <c r="BI677" s="206"/>
      <c r="BJ677" s="206"/>
      <c r="BK677" s="206"/>
      <c r="BL677" s="206"/>
      <c r="BM677" s="56"/>
    </row>
    <row r="678" spans="1:65">
      <c r="A678" s="29"/>
      <c r="B678" s="3" t="s">
        <v>269</v>
      </c>
      <c r="C678" s="28"/>
      <c r="D678" s="23">
        <v>3.95E-2</v>
      </c>
      <c r="E678" s="23">
        <v>4.2000000000000003E-2</v>
      </c>
      <c r="F678" s="23">
        <v>3.4549999999999997E-2</v>
      </c>
      <c r="G678" s="23">
        <v>3.9550000000000002E-2</v>
      </c>
      <c r="H678" s="23">
        <v>3.7749999999999999E-2</v>
      </c>
      <c r="I678" s="23">
        <v>4.7E-2</v>
      </c>
      <c r="J678" s="23">
        <v>5.149999999999999E-2</v>
      </c>
      <c r="K678" s="23">
        <v>0.04</v>
      </c>
      <c r="L678" s="23">
        <v>3.7499999999999999E-2</v>
      </c>
      <c r="M678" s="23">
        <v>4.1000000000000002E-2</v>
      </c>
      <c r="N678" s="23">
        <v>3.6049999999999999E-2</v>
      </c>
      <c r="O678" s="23">
        <v>3.2500000000000001E-2</v>
      </c>
      <c r="P678" s="23">
        <v>0.04</v>
      </c>
      <c r="Q678" s="23">
        <v>3.8249999999999999E-2</v>
      </c>
      <c r="R678" s="23">
        <v>3.9E-2</v>
      </c>
      <c r="S678" s="23">
        <v>3.5650000000000001E-2</v>
      </c>
      <c r="T678" s="23">
        <v>3.5999999999999997E-2</v>
      </c>
      <c r="U678" s="23">
        <v>3.5999999999999997E-2</v>
      </c>
      <c r="V678" s="23">
        <v>3.6400000000000002E-2</v>
      </c>
      <c r="W678" s="23">
        <v>4.0500000000000001E-2</v>
      </c>
      <c r="X678" s="23">
        <v>4.02E-2</v>
      </c>
      <c r="Y678" s="23">
        <v>3.9E-2</v>
      </c>
      <c r="Z678" s="205"/>
      <c r="AA678" s="206"/>
      <c r="AB678" s="206"/>
      <c r="AC678" s="206"/>
      <c r="AD678" s="206"/>
      <c r="AE678" s="206"/>
      <c r="AF678" s="206"/>
      <c r="AG678" s="206"/>
      <c r="AH678" s="206"/>
      <c r="AI678" s="206"/>
      <c r="AJ678" s="206"/>
      <c r="AK678" s="206"/>
      <c r="AL678" s="206"/>
      <c r="AM678" s="206"/>
      <c r="AN678" s="206"/>
      <c r="AO678" s="206"/>
      <c r="AP678" s="206"/>
      <c r="AQ678" s="206"/>
      <c r="AR678" s="206"/>
      <c r="AS678" s="206"/>
      <c r="AT678" s="206"/>
      <c r="AU678" s="206"/>
      <c r="AV678" s="206"/>
      <c r="AW678" s="206"/>
      <c r="AX678" s="206"/>
      <c r="AY678" s="206"/>
      <c r="AZ678" s="206"/>
      <c r="BA678" s="206"/>
      <c r="BB678" s="206"/>
      <c r="BC678" s="206"/>
      <c r="BD678" s="206"/>
      <c r="BE678" s="206"/>
      <c r="BF678" s="206"/>
      <c r="BG678" s="206"/>
      <c r="BH678" s="206"/>
      <c r="BI678" s="206"/>
      <c r="BJ678" s="206"/>
      <c r="BK678" s="206"/>
      <c r="BL678" s="206"/>
      <c r="BM678" s="56"/>
    </row>
    <row r="679" spans="1:65">
      <c r="A679" s="29"/>
      <c r="B679" s="3" t="s">
        <v>270</v>
      </c>
      <c r="C679" s="28"/>
      <c r="D679" s="23">
        <v>1.0488088481701524E-3</v>
      </c>
      <c r="E679" s="23">
        <v>2.3380903889000265E-3</v>
      </c>
      <c r="F679" s="23">
        <v>6.3770421565696842E-4</v>
      </c>
      <c r="G679" s="23">
        <v>8.1649658092772519E-4</v>
      </c>
      <c r="H679" s="23">
        <v>6.3245553203367653E-4</v>
      </c>
      <c r="I679" s="23">
        <v>4.1311822359545768E-3</v>
      </c>
      <c r="J679" s="23">
        <v>8.1649658092772563E-4</v>
      </c>
      <c r="K679" s="23">
        <v>7.6854841530424453E-4</v>
      </c>
      <c r="L679" s="23">
        <v>5.4772255750516665E-4</v>
      </c>
      <c r="M679" s="23">
        <v>6.8239773348588223E-4</v>
      </c>
      <c r="N679" s="23">
        <v>4.3550736694878919E-4</v>
      </c>
      <c r="O679" s="23">
        <v>1.3662601021279476E-3</v>
      </c>
      <c r="P679" s="23">
        <v>0</v>
      </c>
      <c r="Q679" s="23">
        <v>1.290994448735805E-3</v>
      </c>
      <c r="R679" s="23">
        <v>4.0824829046386341E-4</v>
      </c>
      <c r="S679" s="23">
        <v>4.2622372841814784E-4</v>
      </c>
      <c r="T679" s="23">
        <v>4.0824829046386059E-4</v>
      </c>
      <c r="U679" s="23">
        <v>1.0327955589886438E-3</v>
      </c>
      <c r="V679" s="23">
        <v>4.8442405665559618E-4</v>
      </c>
      <c r="W679" s="23">
        <v>5.4772255750516665E-4</v>
      </c>
      <c r="X679" s="23">
        <v>7.3052492542463273E-4</v>
      </c>
      <c r="Y679" s="23">
        <v>4.0824829046386341E-4</v>
      </c>
      <c r="Z679" s="205"/>
      <c r="AA679" s="206"/>
      <c r="AB679" s="206"/>
      <c r="AC679" s="206"/>
      <c r="AD679" s="206"/>
      <c r="AE679" s="206"/>
      <c r="AF679" s="206"/>
      <c r="AG679" s="206"/>
      <c r="AH679" s="206"/>
      <c r="AI679" s="206"/>
      <c r="AJ679" s="206"/>
      <c r="AK679" s="206"/>
      <c r="AL679" s="206"/>
      <c r="AM679" s="206"/>
      <c r="AN679" s="206"/>
      <c r="AO679" s="206"/>
      <c r="AP679" s="206"/>
      <c r="AQ679" s="206"/>
      <c r="AR679" s="206"/>
      <c r="AS679" s="206"/>
      <c r="AT679" s="206"/>
      <c r="AU679" s="206"/>
      <c r="AV679" s="206"/>
      <c r="AW679" s="206"/>
      <c r="AX679" s="206"/>
      <c r="AY679" s="206"/>
      <c r="AZ679" s="206"/>
      <c r="BA679" s="206"/>
      <c r="BB679" s="206"/>
      <c r="BC679" s="206"/>
      <c r="BD679" s="206"/>
      <c r="BE679" s="206"/>
      <c r="BF679" s="206"/>
      <c r="BG679" s="206"/>
      <c r="BH679" s="206"/>
      <c r="BI679" s="206"/>
      <c r="BJ679" s="206"/>
      <c r="BK679" s="206"/>
      <c r="BL679" s="206"/>
      <c r="BM679" s="56"/>
    </row>
    <row r="680" spans="1:65">
      <c r="A680" s="29"/>
      <c r="B680" s="3" t="s">
        <v>87</v>
      </c>
      <c r="C680" s="28"/>
      <c r="D680" s="13">
        <v>2.6552122738484871E-2</v>
      </c>
      <c r="E680" s="13">
        <v>5.6114169333600639E-2</v>
      </c>
      <c r="F680" s="13">
        <v>1.8448530829034766E-2</v>
      </c>
      <c r="G680" s="13">
        <v>2.053218560589418E-2</v>
      </c>
      <c r="H680" s="13">
        <v>1.6865480854231375E-2</v>
      </c>
      <c r="I680" s="13">
        <v>8.8525333627598082E-2</v>
      </c>
      <c r="J680" s="13">
        <v>1.5905777550540113E-2</v>
      </c>
      <c r="K680" s="13">
        <v>1.9342661458999443E-2</v>
      </c>
      <c r="L680" s="13">
        <v>1.4605934866804445E-2</v>
      </c>
      <c r="M680" s="13">
        <v>1.6677745013911581E-2</v>
      </c>
      <c r="N680" s="13">
        <v>1.2125495135465129E-2</v>
      </c>
      <c r="O680" s="13">
        <v>4.2255467076122093E-2</v>
      </c>
      <c r="P680" s="13">
        <v>0</v>
      </c>
      <c r="Q680" s="13">
        <v>3.4123201288171055E-2</v>
      </c>
      <c r="R680" s="13">
        <v>1.0423360607588002E-2</v>
      </c>
      <c r="S680" s="13">
        <v>1.1944616396585178E-2</v>
      </c>
      <c r="T680" s="13">
        <v>1.1392975547828667E-2</v>
      </c>
      <c r="U680" s="13">
        <v>2.8425565843724139E-2</v>
      </c>
      <c r="V680" s="13">
        <v>1.3259782572689678E-2</v>
      </c>
      <c r="W680" s="13">
        <v>1.3524013765559669E-2</v>
      </c>
      <c r="X680" s="13">
        <v>1.8164730843546605E-2</v>
      </c>
      <c r="Y680" s="13">
        <v>1.0512831514090902E-2</v>
      </c>
      <c r="Z680" s="154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29"/>
      <c r="B681" s="3" t="s">
        <v>271</v>
      </c>
      <c r="C681" s="28"/>
      <c r="D681" s="13">
        <v>3.0906593406593297E-2</v>
      </c>
      <c r="E681" s="13">
        <v>8.7454212454212366E-2</v>
      </c>
      <c r="F681" s="13">
        <v>-9.7847985347985333E-2</v>
      </c>
      <c r="G681" s="13">
        <v>3.7866300366300232E-2</v>
      </c>
      <c r="H681" s="13">
        <v>-2.1291208791208938E-2</v>
      </c>
      <c r="I681" s="13">
        <v>0.21794871794871784</v>
      </c>
      <c r="J681" s="13">
        <v>0.33974358974358942</v>
      </c>
      <c r="K681" s="13">
        <v>3.6996336996337087E-2</v>
      </c>
      <c r="L681" s="13">
        <v>-2.1291208791208938E-2</v>
      </c>
      <c r="M681" s="13">
        <v>6.7880036630036722E-2</v>
      </c>
      <c r="N681" s="13">
        <v>-6.2614468864468975E-2</v>
      </c>
      <c r="O681" s="13">
        <v>-0.15613553113553125</v>
      </c>
      <c r="P681" s="13">
        <v>4.3956043956044022E-2</v>
      </c>
      <c r="Q681" s="13">
        <v>-1.2591575091575047E-2</v>
      </c>
      <c r="R681" s="13">
        <v>2.2206959706959628E-2</v>
      </c>
      <c r="S681" s="13">
        <v>-6.8704212454212432E-2</v>
      </c>
      <c r="T681" s="13">
        <v>-6.4789377289377281E-2</v>
      </c>
      <c r="U681" s="13">
        <v>-5.1739926739926778E-2</v>
      </c>
      <c r="V681" s="13">
        <v>-4.6520146520146688E-2</v>
      </c>
      <c r="W681" s="13">
        <v>5.7005494505494525E-2</v>
      </c>
      <c r="X681" s="13">
        <v>4.9610805860806018E-2</v>
      </c>
      <c r="Y681" s="13">
        <v>1.3507326007325959E-2</v>
      </c>
      <c r="Z681" s="154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29"/>
      <c r="B682" s="45" t="s">
        <v>272</v>
      </c>
      <c r="C682" s="46"/>
      <c r="D682" s="44">
        <v>0.2</v>
      </c>
      <c r="E682" s="44">
        <v>1.05</v>
      </c>
      <c r="F682" s="44">
        <v>1.75</v>
      </c>
      <c r="G682" s="44">
        <v>0.3</v>
      </c>
      <c r="H682" s="44">
        <v>0.59</v>
      </c>
      <c r="I682" s="44">
        <v>3.03</v>
      </c>
      <c r="J682" s="44">
        <v>4.87</v>
      </c>
      <c r="K682" s="44">
        <v>0.28999999999999998</v>
      </c>
      <c r="L682" s="44">
        <v>0.59</v>
      </c>
      <c r="M682" s="44">
        <v>0.76</v>
      </c>
      <c r="N682" s="44">
        <v>1.22</v>
      </c>
      <c r="O682" s="44">
        <v>2.63</v>
      </c>
      <c r="P682" s="44">
        <v>0.39</v>
      </c>
      <c r="Q682" s="44">
        <v>0.46</v>
      </c>
      <c r="R682" s="44">
        <v>7.0000000000000007E-2</v>
      </c>
      <c r="S682" s="44">
        <v>1.31</v>
      </c>
      <c r="T682" s="44">
        <v>1.25</v>
      </c>
      <c r="U682" s="44">
        <v>1.05</v>
      </c>
      <c r="V682" s="44">
        <v>0.97</v>
      </c>
      <c r="W682" s="44">
        <v>0.59</v>
      </c>
      <c r="X682" s="44">
        <v>0.48</v>
      </c>
      <c r="Y682" s="44">
        <v>7.0000000000000007E-2</v>
      </c>
      <c r="Z682" s="154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B683" s="3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BM683" s="55"/>
    </row>
    <row r="684" spans="1:65" ht="15">
      <c r="B684" s="8" t="s">
        <v>521</v>
      </c>
      <c r="BM684" s="27" t="s">
        <v>67</v>
      </c>
    </row>
    <row r="685" spans="1:65" ht="15">
      <c r="A685" s="24" t="s">
        <v>37</v>
      </c>
      <c r="B685" s="18" t="s">
        <v>111</v>
      </c>
      <c r="C685" s="15" t="s">
        <v>112</v>
      </c>
      <c r="D685" s="16" t="s">
        <v>227</v>
      </c>
      <c r="E685" s="17" t="s">
        <v>227</v>
      </c>
      <c r="F685" s="17" t="s">
        <v>227</v>
      </c>
      <c r="G685" s="17" t="s">
        <v>227</v>
      </c>
      <c r="H685" s="17" t="s">
        <v>227</v>
      </c>
      <c r="I685" s="17" t="s">
        <v>227</v>
      </c>
      <c r="J685" s="17" t="s">
        <v>227</v>
      </c>
      <c r="K685" s="17" t="s">
        <v>227</v>
      </c>
      <c r="L685" s="17" t="s">
        <v>227</v>
      </c>
      <c r="M685" s="17" t="s">
        <v>227</v>
      </c>
      <c r="N685" s="17" t="s">
        <v>227</v>
      </c>
      <c r="O685" s="17" t="s">
        <v>227</v>
      </c>
      <c r="P685" s="17" t="s">
        <v>227</v>
      </c>
      <c r="Q685" s="17" t="s">
        <v>227</v>
      </c>
      <c r="R685" s="17" t="s">
        <v>227</v>
      </c>
      <c r="S685" s="17" t="s">
        <v>227</v>
      </c>
      <c r="T685" s="17" t="s">
        <v>227</v>
      </c>
      <c r="U685" s="17" t="s">
        <v>227</v>
      </c>
      <c r="V685" s="17" t="s">
        <v>227</v>
      </c>
      <c r="W685" s="17" t="s">
        <v>227</v>
      </c>
      <c r="X685" s="17" t="s">
        <v>227</v>
      </c>
      <c r="Y685" s="17" t="s">
        <v>227</v>
      </c>
      <c r="Z685" s="154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1</v>
      </c>
    </row>
    <row r="686" spans="1:65">
      <c r="A686" s="29"/>
      <c r="B686" s="19" t="s">
        <v>228</v>
      </c>
      <c r="C686" s="9" t="s">
        <v>228</v>
      </c>
      <c r="D686" s="152" t="s">
        <v>230</v>
      </c>
      <c r="E686" s="153" t="s">
        <v>231</v>
      </c>
      <c r="F686" s="153" t="s">
        <v>232</v>
      </c>
      <c r="G686" s="153" t="s">
        <v>233</v>
      </c>
      <c r="H686" s="153" t="s">
        <v>236</v>
      </c>
      <c r="I686" s="153" t="s">
        <v>237</v>
      </c>
      <c r="J686" s="153" t="s">
        <v>238</v>
      </c>
      <c r="K686" s="153" t="s">
        <v>239</v>
      </c>
      <c r="L686" s="153" t="s">
        <v>241</v>
      </c>
      <c r="M686" s="153" t="s">
        <v>242</v>
      </c>
      <c r="N686" s="153" t="s">
        <v>244</v>
      </c>
      <c r="O686" s="153" t="s">
        <v>245</v>
      </c>
      <c r="P686" s="153" t="s">
        <v>247</v>
      </c>
      <c r="Q686" s="153" t="s">
        <v>248</v>
      </c>
      <c r="R686" s="153" t="s">
        <v>249</v>
      </c>
      <c r="S686" s="153" t="s">
        <v>250</v>
      </c>
      <c r="T686" s="153" t="s">
        <v>252</v>
      </c>
      <c r="U686" s="153" t="s">
        <v>256</v>
      </c>
      <c r="V686" s="153" t="s">
        <v>257</v>
      </c>
      <c r="W686" s="153" t="s">
        <v>258</v>
      </c>
      <c r="X686" s="153" t="s">
        <v>259</v>
      </c>
      <c r="Y686" s="153" t="s">
        <v>260</v>
      </c>
      <c r="Z686" s="154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 t="s">
        <v>3</v>
      </c>
    </row>
    <row r="687" spans="1:65">
      <c r="A687" s="29"/>
      <c r="B687" s="19"/>
      <c r="C687" s="9"/>
      <c r="D687" s="10" t="s">
        <v>275</v>
      </c>
      <c r="E687" s="11" t="s">
        <v>275</v>
      </c>
      <c r="F687" s="11" t="s">
        <v>277</v>
      </c>
      <c r="G687" s="11" t="s">
        <v>278</v>
      </c>
      <c r="H687" s="11" t="s">
        <v>275</v>
      </c>
      <c r="I687" s="11" t="s">
        <v>275</v>
      </c>
      <c r="J687" s="11" t="s">
        <v>278</v>
      </c>
      <c r="K687" s="11" t="s">
        <v>275</v>
      </c>
      <c r="L687" s="11" t="s">
        <v>275</v>
      </c>
      <c r="M687" s="11" t="s">
        <v>278</v>
      </c>
      <c r="N687" s="11" t="s">
        <v>275</v>
      </c>
      <c r="O687" s="11" t="s">
        <v>278</v>
      </c>
      <c r="P687" s="11" t="s">
        <v>275</v>
      </c>
      <c r="Q687" s="11" t="s">
        <v>275</v>
      </c>
      <c r="R687" s="11" t="s">
        <v>275</v>
      </c>
      <c r="S687" s="11" t="s">
        <v>278</v>
      </c>
      <c r="T687" s="11" t="s">
        <v>275</v>
      </c>
      <c r="U687" s="11" t="s">
        <v>275</v>
      </c>
      <c r="V687" s="11" t="s">
        <v>278</v>
      </c>
      <c r="W687" s="11" t="s">
        <v>275</v>
      </c>
      <c r="X687" s="11" t="s">
        <v>278</v>
      </c>
      <c r="Y687" s="11" t="s">
        <v>275</v>
      </c>
      <c r="Z687" s="154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>
        <v>2</v>
      </c>
    </row>
    <row r="688" spans="1:65">
      <c r="A688" s="29"/>
      <c r="B688" s="19"/>
      <c r="C688" s="9"/>
      <c r="D688" s="25" t="s">
        <v>285</v>
      </c>
      <c r="E688" s="25" t="s">
        <v>286</v>
      </c>
      <c r="F688" s="25" t="s">
        <v>285</v>
      </c>
      <c r="G688" s="25" t="s">
        <v>287</v>
      </c>
      <c r="H688" s="25" t="s">
        <v>117</v>
      </c>
      <c r="I688" s="25" t="s">
        <v>265</v>
      </c>
      <c r="J688" s="25" t="s">
        <v>287</v>
      </c>
      <c r="K688" s="25" t="s">
        <v>285</v>
      </c>
      <c r="L688" s="25" t="s">
        <v>117</v>
      </c>
      <c r="M688" s="25" t="s">
        <v>288</v>
      </c>
      <c r="N688" s="25" t="s">
        <v>288</v>
      </c>
      <c r="O688" s="25" t="s">
        <v>285</v>
      </c>
      <c r="P688" s="25" t="s">
        <v>287</v>
      </c>
      <c r="Q688" s="25" t="s">
        <v>289</v>
      </c>
      <c r="R688" s="25" t="s">
        <v>285</v>
      </c>
      <c r="S688" s="25" t="s">
        <v>288</v>
      </c>
      <c r="T688" s="25" t="s">
        <v>116</v>
      </c>
      <c r="U688" s="25" t="s">
        <v>285</v>
      </c>
      <c r="V688" s="25" t="s">
        <v>290</v>
      </c>
      <c r="W688" s="25" t="s">
        <v>285</v>
      </c>
      <c r="X688" s="25" t="s">
        <v>285</v>
      </c>
      <c r="Y688" s="25" t="s">
        <v>285</v>
      </c>
      <c r="Z688" s="154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3</v>
      </c>
    </row>
    <row r="689" spans="1:65">
      <c r="A689" s="29"/>
      <c r="B689" s="18">
        <v>1</v>
      </c>
      <c r="C689" s="14">
        <v>1</v>
      </c>
      <c r="D689" s="21">
        <v>7.9</v>
      </c>
      <c r="E689" s="148">
        <v>8</v>
      </c>
      <c r="F689" s="148">
        <v>6</v>
      </c>
      <c r="G689" s="21">
        <v>8.6</v>
      </c>
      <c r="H689" s="148">
        <v>8</v>
      </c>
      <c r="I689" s="148">
        <v>7</v>
      </c>
      <c r="J689" s="148">
        <v>6</v>
      </c>
      <c r="K689" s="21">
        <v>8.4</v>
      </c>
      <c r="L689" s="147">
        <v>8.3000000000000007</v>
      </c>
      <c r="M689" s="21">
        <v>7.5</v>
      </c>
      <c r="N689" s="21">
        <v>8</v>
      </c>
      <c r="O689" s="148">
        <v>9.3000000000000007</v>
      </c>
      <c r="P689" s="21">
        <v>8.4</v>
      </c>
      <c r="Q689" s="148">
        <v>8</v>
      </c>
      <c r="R689" s="21">
        <v>7.9</v>
      </c>
      <c r="S689" s="21">
        <v>8.1</v>
      </c>
      <c r="T689" s="21">
        <v>9.16</v>
      </c>
      <c r="U689" s="21">
        <v>7.7700000000000005</v>
      </c>
      <c r="V689" s="148">
        <v>6</v>
      </c>
      <c r="W689" s="21">
        <v>8.3000000000000007</v>
      </c>
      <c r="X689" s="21">
        <v>8.6999999999999993</v>
      </c>
      <c r="Y689" s="21">
        <v>8.3000000000000007</v>
      </c>
      <c r="Z689" s="154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1</v>
      </c>
    </row>
    <row r="690" spans="1:65">
      <c r="A690" s="29"/>
      <c r="B690" s="19">
        <v>1</v>
      </c>
      <c r="C690" s="9">
        <v>2</v>
      </c>
      <c r="D690" s="11">
        <v>7.4</v>
      </c>
      <c r="E690" s="149">
        <v>8</v>
      </c>
      <c r="F690" s="149">
        <v>7</v>
      </c>
      <c r="G690" s="11">
        <v>8.9</v>
      </c>
      <c r="H690" s="149">
        <v>8</v>
      </c>
      <c r="I690" s="149">
        <v>7</v>
      </c>
      <c r="J690" s="149">
        <v>6.1</v>
      </c>
      <c r="K690" s="11">
        <v>8.4</v>
      </c>
      <c r="L690" s="11">
        <v>7.9</v>
      </c>
      <c r="M690" s="11">
        <v>7.6</v>
      </c>
      <c r="N690" s="11">
        <v>8.5</v>
      </c>
      <c r="O690" s="149">
        <v>9.1</v>
      </c>
      <c r="P690" s="11">
        <v>8.6</v>
      </c>
      <c r="Q690" s="149">
        <v>8</v>
      </c>
      <c r="R690" s="11">
        <v>8.1</v>
      </c>
      <c r="S690" s="11">
        <v>8</v>
      </c>
      <c r="T690" s="11">
        <v>8.94</v>
      </c>
      <c r="U690" s="11">
        <v>8.2100000000000009</v>
      </c>
      <c r="V690" s="149">
        <v>6</v>
      </c>
      <c r="W690" s="11">
        <v>8.1999999999999993</v>
      </c>
      <c r="X690" s="11">
        <v>8.6999999999999993</v>
      </c>
      <c r="Y690" s="11">
        <v>8.5</v>
      </c>
      <c r="Z690" s="154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29</v>
      </c>
    </row>
    <row r="691" spans="1:65">
      <c r="A691" s="29"/>
      <c r="B691" s="19">
        <v>1</v>
      </c>
      <c r="C691" s="9">
        <v>3</v>
      </c>
      <c r="D691" s="11">
        <v>7.6</v>
      </c>
      <c r="E691" s="149">
        <v>8</v>
      </c>
      <c r="F691" s="149">
        <v>6</v>
      </c>
      <c r="G691" s="11">
        <v>8.9</v>
      </c>
      <c r="H691" s="149">
        <v>7</v>
      </c>
      <c r="I691" s="149">
        <v>7</v>
      </c>
      <c r="J691" s="149">
        <v>6.2</v>
      </c>
      <c r="K691" s="11">
        <v>8.4</v>
      </c>
      <c r="L691" s="11">
        <v>7.9</v>
      </c>
      <c r="M691" s="11">
        <v>7.4</v>
      </c>
      <c r="N691" s="11">
        <v>8</v>
      </c>
      <c r="O691" s="149">
        <v>9</v>
      </c>
      <c r="P691" s="11">
        <v>8.5</v>
      </c>
      <c r="Q691" s="149">
        <v>8</v>
      </c>
      <c r="R691" s="11">
        <v>8.1</v>
      </c>
      <c r="S691" s="11">
        <v>8.1</v>
      </c>
      <c r="T691" s="11">
        <v>8.75</v>
      </c>
      <c r="U691" s="11">
        <v>8</v>
      </c>
      <c r="V691" s="149">
        <v>6</v>
      </c>
      <c r="W691" s="11">
        <v>8.4</v>
      </c>
      <c r="X691" s="11">
        <v>8.6</v>
      </c>
      <c r="Y691" s="11">
        <v>8.6</v>
      </c>
      <c r="Z691" s="154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16</v>
      </c>
    </row>
    <row r="692" spans="1:65">
      <c r="A692" s="29"/>
      <c r="B692" s="19">
        <v>1</v>
      </c>
      <c r="C692" s="9">
        <v>4</v>
      </c>
      <c r="D692" s="11">
        <v>7.7000000000000011</v>
      </c>
      <c r="E692" s="149">
        <v>8</v>
      </c>
      <c r="F692" s="149">
        <v>6</v>
      </c>
      <c r="G692" s="11">
        <v>8.8000000000000007</v>
      </c>
      <c r="H692" s="149">
        <v>8</v>
      </c>
      <c r="I692" s="149">
        <v>7</v>
      </c>
      <c r="J692" s="149">
        <v>6.3</v>
      </c>
      <c r="K692" s="11">
        <v>8.6</v>
      </c>
      <c r="L692" s="11">
        <v>7.9</v>
      </c>
      <c r="M692" s="11">
        <v>7.5</v>
      </c>
      <c r="N692" s="150">
        <v>8.9</v>
      </c>
      <c r="O692" s="149">
        <v>9.8000000000000007</v>
      </c>
      <c r="P692" s="11">
        <v>8.4</v>
      </c>
      <c r="Q692" s="149">
        <v>8</v>
      </c>
      <c r="R692" s="11">
        <v>8.3000000000000007</v>
      </c>
      <c r="S692" s="11">
        <v>8</v>
      </c>
      <c r="T692" s="11">
        <v>8.91</v>
      </c>
      <c r="U692" s="11">
        <v>8.09</v>
      </c>
      <c r="V692" s="149">
        <v>6</v>
      </c>
      <c r="W692" s="11">
        <v>8.1999999999999993</v>
      </c>
      <c r="X692" s="150">
        <v>9</v>
      </c>
      <c r="Y692" s="11">
        <v>8</v>
      </c>
      <c r="Z692" s="154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7">
        <v>8.2394047619047619</v>
      </c>
    </row>
    <row r="693" spans="1:65">
      <c r="A693" s="29"/>
      <c r="B693" s="19">
        <v>1</v>
      </c>
      <c r="C693" s="9">
        <v>5</v>
      </c>
      <c r="D693" s="11">
        <v>7.7000000000000011</v>
      </c>
      <c r="E693" s="149">
        <v>8</v>
      </c>
      <c r="F693" s="149">
        <v>7</v>
      </c>
      <c r="G693" s="11">
        <v>8.9</v>
      </c>
      <c r="H693" s="149">
        <v>8</v>
      </c>
      <c r="I693" s="149">
        <v>7</v>
      </c>
      <c r="J693" s="149">
        <v>6.4</v>
      </c>
      <c r="K693" s="11">
        <v>8.4</v>
      </c>
      <c r="L693" s="11">
        <v>8</v>
      </c>
      <c r="M693" s="11">
        <v>7.4</v>
      </c>
      <c r="N693" s="11">
        <v>8.1</v>
      </c>
      <c r="O693" s="149">
        <v>9.1999999999999993</v>
      </c>
      <c r="P693" s="11">
        <v>8.5</v>
      </c>
      <c r="Q693" s="149">
        <v>8</v>
      </c>
      <c r="R693" s="11">
        <v>8.1999999999999993</v>
      </c>
      <c r="S693" s="11">
        <v>7.9</v>
      </c>
      <c r="T693" s="11">
        <v>8.9499999999999993</v>
      </c>
      <c r="U693" s="11">
        <v>8.15</v>
      </c>
      <c r="V693" s="149">
        <v>6</v>
      </c>
      <c r="W693" s="11">
        <v>8.5</v>
      </c>
      <c r="X693" s="11">
        <v>8.6999999999999993</v>
      </c>
      <c r="Y693" s="11">
        <v>8</v>
      </c>
      <c r="Z693" s="154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49</v>
      </c>
    </row>
    <row r="694" spans="1:65">
      <c r="A694" s="29"/>
      <c r="B694" s="19">
        <v>1</v>
      </c>
      <c r="C694" s="9">
        <v>6</v>
      </c>
      <c r="D694" s="11">
        <v>7.6</v>
      </c>
      <c r="E694" s="149">
        <v>8</v>
      </c>
      <c r="F694" s="149">
        <v>8</v>
      </c>
      <c r="G694" s="11">
        <v>8.8000000000000007</v>
      </c>
      <c r="H694" s="149">
        <v>8</v>
      </c>
      <c r="I694" s="149">
        <v>7</v>
      </c>
      <c r="J694" s="149">
        <v>6.4</v>
      </c>
      <c r="K694" s="11">
        <v>8.3000000000000007</v>
      </c>
      <c r="L694" s="11">
        <v>8</v>
      </c>
      <c r="M694" s="11">
        <v>7.6</v>
      </c>
      <c r="N694" s="11">
        <v>8.1</v>
      </c>
      <c r="O694" s="149">
        <v>9.6</v>
      </c>
      <c r="P694" s="11">
        <v>8.4</v>
      </c>
      <c r="Q694" s="149">
        <v>8</v>
      </c>
      <c r="R694" s="11">
        <v>8.1</v>
      </c>
      <c r="S694" s="11">
        <v>7.8</v>
      </c>
      <c r="T694" s="11">
        <v>9.02</v>
      </c>
      <c r="U694" s="11">
        <v>8.3000000000000007</v>
      </c>
      <c r="V694" s="149">
        <v>6</v>
      </c>
      <c r="W694" s="11">
        <v>8.3000000000000007</v>
      </c>
      <c r="X694" s="11">
        <v>8.6999999999999993</v>
      </c>
      <c r="Y694" s="11">
        <v>8.3000000000000007</v>
      </c>
      <c r="Z694" s="154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29"/>
      <c r="B695" s="20" t="s">
        <v>268</v>
      </c>
      <c r="C695" s="12"/>
      <c r="D695" s="22">
        <v>7.6500000000000012</v>
      </c>
      <c r="E695" s="22">
        <v>8</v>
      </c>
      <c r="F695" s="22">
        <v>6.666666666666667</v>
      </c>
      <c r="G695" s="22">
        <v>8.8166666666666682</v>
      </c>
      <c r="H695" s="22">
        <v>7.833333333333333</v>
      </c>
      <c r="I695" s="22">
        <v>7</v>
      </c>
      <c r="J695" s="22">
        <v>6.2333333333333334</v>
      </c>
      <c r="K695" s="22">
        <v>8.4166666666666661</v>
      </c>
      <c r="L695" s="22">
        <v>8</v>
      </c>
      <c r="M695" s="22">
        <v>7.5</v>
      </c>
      <c r="N695" s="22">
        <v>8.2666666666666675</v>
      </c>
      <c r="O695" s="22">
        <v>9.3333333333333339</v>
      </c>
      <c r="P695" s="22">
        <v>8.4666666666666668</v>
      </c>
      <c r="Q695" s="22">
        <v>8</v>
      </c>
      <c r="R695" s="22">
        <v>8.1166666666666689</v>
      </c>
      <c r="S695" s="22">
        <v>7.9833333333333334</v>
      </c>
      <c r="T695" s="22">
        <v>8.9550000000000001</v>
      </c>
      <c r="U695" s="22">
        <v>8.086666666666666</v>
      </c>
      <c r="V695" s="22">
        <v>6</v>
      </c>
      <c r="W695" s="22">
        <v>8.3166666666666647</v>
      </c>
      <c r="X695" s="22">
        <v>8.7333333333333343</v>
      </c>
      <c r="Y695" s="22">
        <v>8.2833333333333332</v>
      </c>
      <c r="Z695" s="154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29"/>
      <c r="B696" s="3" t="s">
        <v>269</v>
      </c>
      <c r="C696" s="28"/>
      <c r="D696" s="11">
        <v>7.65</v>
      </c>
      <c r="E696" s="11">
        <v>8</v>
      </c>
      <c r="F696" s="11">
        <v>6.5</v>
      </c>
      <c r="G696" s="11">
        <v>8.8500000000000014</v>
      </c>
      <c r="H696" s="11">
        <v>8</v>
      </c>
      <c r="I696" s="11">
        <v>7</v>
      </c>
      <c r="J696" s="11">
        <v>6.25</v>
      </c>
      <c r="K696" s="11">
        <v>8.4</v>
      </c>
      <c r="L696" s="11">
        <v>7.95</v>
      </c>
      <c r="M696" s="11">
        <v>7.5</v>
      </c>
      <c r="N696" s="11">
        <v>8.1</v>
      </c>
      <c r="O696" s="11">
        <v>9.25</v>
      </c>
      <c r="P696" s="11">
        <v>8.4499999999999993</v>
      </c>
      <c r="Q696" s="11">
        <v>8</v>
      </c>
      <c r="R696" s="11">
        <v>8.1</v>
      </c>
      <c r="S696" s="11">
        <v>8</v>
      </c>
      <c r="T696" s="11">
        <v>8.9450000000000003</v>
      </c>
      <c r="U696" s="11">
        <v>8.120000000000001</v>
      </c>
      <c r="V696" s="11">
        <v>6</v>
      </c>
      <c r="W696" s="11">
        <v>8.3000000000000007</v>
      </c>
      <c r="X696" s="11">
        <v>8.6999999999999993</v>
      </c>
      <c r="Y696" s="11">
        <v>8.3000000000000007</v>
      </c>
      <c r="Z696" s="154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29"/>
      <c r="B697" s="3" t="s">
        <v>270</v>
      </c>
      <c r="C697" s="28"/>
      <c r="D697" s="23">
        <v>0.16431676725155001</v>
      </c>
      <c r="E697" s="23">
        <v>0</v>
      </c>
      <c r="F697" s="23">
        <v>0.8164965809277237</v>
      </c>
      <c r="G697" s="23">
        <v>0.11690451944500146</v>
      </c>
      <c r="H697" s="23">
        <v>0.40824829046386302</v>
      </c>
      <c r="I697" s="23">
        <v>0</v>
      </c>
      <c r="J697" s="23">
        <v>0.16329931618554538</v>
      </c>
      <c r="K697" s="23">
        <v>9.831920802501716E-2</v>
      </c>
      <c r="L697" s="23">
        <v>0.15491933384829681</v>
      </c>
      <c r="M697" s="23">
        <v>8.9442719099991269E-2</v>
      </c>
      <c r="N697" s="23">
        <v>0.36147844564602577</v>
      </c>
      <c r="O697" s="23">
        <v>0.30767948691238228</v>
      </c>
      <c r="P697" s="23">
        <v>8.1649658092772318E-2</v>
      </c>
      <c r="Q697" s="23">
        <v>0</v>
      </c>
      <c r="R697" s="23">
        <v>0.13291601358251259</v>
      </c>
      <c r="S697" s="23">
        <v>0.11690451944500106</v>
      </c>
      <c r="T697" s="23">
        <v>0.13457340004622015</v>
      </c>
      <c r="U697" s="23">
        <v>0.18575970140659334</v>
      </c>
      <c r="V697" s="23">
        <v>0</v>
      </c>
      <c r="W697" s="23">
        <v>0.11690451944500149</v>
      </c>
      <c r="X697" s="23">
        <v>0.13662601021279486</v>
      </c>
      <c r="Y697" s="23">
        <v>0.24832774042918893</v>
      </c>
      <c r="Z697" s="205"/>
      <c r="AA697" s="206"/>
      <c r="AB697" s="206"/>
      <c r="AC697" s="206"/>
      <c r="AD697" s="206"/>
      <c r="AE697" s="206"/>
      <c r="AF697" s="206"/>
      <c r="AG697" s="206"/>
      <c r="AH697" s="206"/>
      <c r="AI697" s="206"/>
      <c r="AJ697" s="206"/>
      <c r="AK697" s="206"/>
      <c r="AL697" s="206"/>
      <c r="AM697" s="206"/>
      <c r="AN697" s="206"/>
      <c r="AO697" s="206"/>
      <c r="AP697" s="206"/>
      <c r="AQ697" s="206"/>
      <c r="AR697" s="206"/>
      <c r="AS697" s="206"/>
      <c r="AT697" s="206"/>
      <c r="AU697" s="206"/>
      <c r="AV697" s="206"/>
      <c r="AW697" s="206"/>
      <c r="AX697" s="206"/>
      <c r="AY697" s="206"/>
      <c r="AZ697" s="206"/>
      <c r="BA697" s="206"/>
      <c r="BB697" s="206"/>
      <c r="BC697" s="206"/>
      <c r="BD697" s="206"/>
      <c r="BE697" s="206"/>
      <c r="BF697" s="206"/>
      <c r="BG697" s="206"/>
      <c r="BH697" s="206"/>
      <c r="BI697" s="206"/>
      <c r="BJ697" s="206"/>
      <c r="BK697" s="206"/>
      <c r="BL697" s="206"/>
      <c r="BM697" s="56"/>
    </row>
    <row r="698" spans="1:65">
      <c r="A698" s="29"/>
      <c r="B698" s="3" t="s">
        <v>87</v>
      </c>
      <c r="C698" s="28"/>
      <c r="D698" s="13">
        <v>2.1479315980594767E-2</v>
      </c>
      <c r="E698" s="13">
        <v>0</v>
      </c>
      <c r="F698" s="13">
        <v>0.12247448713915855</v>
      </c>
      <c r="G698" s="13">
        <v>1.3259491808506781E-2</v>
      </c>
      <c r="H698" s="13">
        <v>5.211680303793996E-2</v>
      </c>
      <c r="I698" s="13">
        <v>0</v>
      </c>
      <c r="J698" s="13">
        <v>2.6197751259713162E-2</v>
      </c>
      <c r="K698" s="13">
        <v>1.1681490062378277E-2</v>
      </c>
      <c r="L698" s="13">
        <v>1.9364916731037102E-2</v>
      </c>
      <c r="M698" s="13">
        <v>1.1925695879998836E-2</v>
      </c>
      <c r="N698" s="13">
        <v>4.3727231328148271E-2</v>
      </c>
      <c r="O698" s="13">
        <v>3.2965659312040957E-2</v>
      </c>
      <c r="P698" s="13">
        <v>9.6436604046581473E-3</v>
      </c>
      <c r="Q698" s="13">
        <v>0</v>
      </c>
      <c r="R698" s="13">
        <v>1.6375689558420437E-2</v>
      </c>
      <c r="S698" s="13">
        <v>1.4643572373069026E-2</v>
      </c>
      <c r="T698" s="13">
        <v>1.5027738698628716E-2</v>
      </c>
      <c r="U698" s="13">
        <v>2.297110899504452E-2</v>
      </c>
      <c r="V698" s="13">
        <v>0</v>
      </c>
      <c r="W698" s="13">
        <v>1.4056655644689562E-2</v>
      </c>
      <c r="X698" s="13">
        <v>1.5644199642686433E-2</v>
      </c>
      <c r="Y698" s="13">
        <v>2.9979204075958422E-2</v>
      </c>
      <c r="Z698" s="154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3" t="s">
        <v>271</v>
      </c>
      <c r="C699" s="28"/>
      <c r="D699" s="13">
        <v>-7.1534871624452601E-2</v>
      </c>
      <c r="E699" s="13">
        <v>-2.9056074901388507E-2</v>
      </c>
      <c r="F699" s="13">
        <v>-0.19088006241782374</v>
      </c>
      <c r="G699" s="13">
        <v>7.0061117452428379E-2</v>
      </c>
      <c r="H699" s="13">
        <v>-4.928407334094298E-2</v>
      </c>
      <c r="I699" s="13">
        <v>-0.1504240655387149</v>
      </c>
      <c r="J699" s="13">
        <v>-0.24347285836066523</v>
      </c>
      <c r="K699" s="13">
        <v>2.151392119749751E-2</v>
      </c>
      <c r="L699" s="13">
        <v>-2.9056074901388507E-2</v>
      </c>
      <c r="M699" s="13">
        <v>-8.9740070220051704E-2</v>
      </c>
      <c r="N699" s="13">
        <v>3.3087226018986282E-3</v>
      </c>
      <c r="O699" s="13">
        <v>0.13276791261504672</v>
      </c>
      <c r="P699" s="13">
        <v>2.7582320729363952E-2</v>
      </c>
      <c r="Q699" s="13">
        <v>-2.9056074901388507E-2</v>
      </c>
      <c r="R699" s="13">
        <v>-1.4896475993700142E-2</v>
      </c>
      <c r="S699" s="13">
        <v>-3.1078874745343987E-2</v>
      </c>
      <c r="T699" s="13">
        <v>8.6850356157258224E-2</v>
      </c>
      <c r="U699" s="13">
        <v>-1.8537515712820252E-2</v>
      </c>
      <c r="V699" s="13">
        <v>-0.27179205617604141</v>
      </c>
      <c r="W699" s="13">
        <v>9.377122133764626E-3</v>
      </c>
      <c r="X699" s="13">
        <v>5.9947118232650976E-2</v>
      </c>
      <c r="Y699" s="13">
        <v>5.3315224458538868E-3</v>
      </c>
      <c r="Z699" s="154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29"/>
      <c r="B700" s="45" t="s">
        <v>272</v>
      </c>
      <c r="C700" s="46"/>
      <c r="D700" s="44">
        <v>1.49</v>
      </c>
      <c r="E700" s="44" t="s">
        <v>273</v>
      </c>
      <c r="F700" s="44" t="s">
        <v>273</v>
      </c>
      <c r="G700" s="44">
        <v>1.29</v>
      </c>
      <c r="H700" s="44" t="s">
        <v>273</v>
      </c>
      <c r="I700" s="44" t="s">
        <v>273</v>
      </c>
      <c r="J700" s="44">
        <v>4.8600000000000003</v>
      </c>
      <c r="K700" s="44">
        <v>0.34</v>
      </c>
      <c r="L700" s="44">
        <v>0.65</v>
      </c>
      <c r="M700" s="44">
        <v>1.84</v>
      </c>
      <c r="N700" s="44">
        <v>0.02</v>
      </c>
      <c r="O700" s="44">
        <v>2.52</v>
      </c>
      <c r="P700" s="44">
        <v>0.46</v>
      </c>
      <c r="Q700" s="44" t="s">
        <v>273</v>
      </c>
      <c r="R700" s="44">
        <v>0.38</v>
      </c>
      <c r="S700" s="44">
        <v>0.69</v>
      </c>
      <c r="T700" s="44">
        <v>1.62</v>
      </c>
      <c r="U700" s="44">
        <v>0.45</v>
      </c>
      <c r="V700" s="44" t="s">
        <v>273</v>
      </c>
      <c r="W700" s="44">
        <v>0.1</v>
      </c>
      <c r="X700" s="44">
        <v>1.0900000000000001</v>
      </c>
      <c r="Y700" s="44">
        <v>0.02</v>
      </c>
      <c r="Z700" s="154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B701" s="30" t="s">
        <v>310</v>
      </c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BM701" s="55"/>
    </row>
    <row r="702" spans="1:65">
      <c r="BM702" s="55"/>
    </row>
    <row r="703" spans="1:65" ht="15">
      <c r="B703" s="8" t="s">
        <v>522</v>
      </c>
      <c r="BM703" s="27" t="s">
        <v>274</v>
      </c>
    </row>
    <row r="704" spans="1:65" ht="15">
      <c r="A704" s="24" t="s">
        <v>124</v>
      </c>
      <c r="B704" s="18" t="s">
        <v>111</v>
      </c>
      <c r="C704" s="15" t="s">
        <v>112</v>
      </c>
      <c r="D704" s="16" t="s">
        <v>227</v>
      </c>
      <c r="E704" s="17" t="s">
        <v>227</v>
      </c>
      <c r="F704" s="17" t="s">
        <v>227</v>
      </c>
      <c r="G704" s="17" t="s">
        <v>227</v>
      </c>
      <c r="H704" s="17" t="s">
        <v>227</v>
      </c>
      <c r="I704" s="17" t="s">
        <v>227</v>
      </c>
      <c r="J704" s="17" t="s">
        <v>227</v>
      </c>
      <c r="K704" s="154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9" t="s">
        <v>228</v>
      </c>
      <c r="C705" s="9" t="s">
        <v>228</v>
      </c>
      <c r="D705" s="152" t="s">
        <v>231</v>
      </c>
      <c r="E705" s="153" t="s">
        <v>236</v>
      </c>
      <c r="F705" s="153" t="s">
        <v>237</v>
      </c>
      <c r="G705" s="153" t="s">
        <v>239</v>
      </c>
      <c r="H705" s="153" t="s">
        <v>241</v>
      </c>
      <c r="I705" s="153" t="s">
        <v>242</v>
      </c>
      <c r="J705" s="153" t="s">
        <v>244</v>
      </c>
      <c r="K705" s="154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 t="s">
        <v>83</v>
      </c>
    </row>
    <row r="706" spans="1:65">
      <c r="A706" s="29"/>
      <c r="B706" s="19"/>
      <c r="C706" s="9"/>
      <c r="D706" s="10" t="s">
        <v>275</v>
      </c>
      <c r="E706" s="11" t="s">
        <v>275</v>
      </c>
      <c r="F706" s="11" t="s">
        <v>275</v>
      </c>
      <c r="G706" s="11" t="s">
        <v>275</v>
      </c>
      <c r="H706" s="11" t="s">
        <v>275</v>
      </c>
      <c r="I706" s="11" t="s">
        <v>278</v>
      </c>
      <c r="J706" s="11" t="s">
        <v>275</v>
      </c>
      <c r="K706" s="15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1</v>
      </c>
    </row>
    <row r="707" spans="1:65">
      <c r="A707" s="29"/>
      <c r="B707" s="19"/>
      <c r="C707" s="9"/>
      <c r="D707" s="25" t="s">
        <v>286</v>
      </c>
      <c r="E707" s="25" t="s">
        <v>117</v>
      </c>
      <c r="F707" s="25" t="s">
        <v>265</v>
      </c>
      <c r="G707" s="25" t="s">
        <v>285</v>
      </c>
      <c r="H707" s="25" t="s">
        <v>117</v>
      </c>
      <c r="I707" s="25" t="s">
        <v>288</v>
      </c>
      <c r="J707" s="25" t="s">
        <v>288</v>
      </c>
      <c r="K707" s="154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1</v>
      </c>
    </row>
    <row r="708" spans="1:65">
      <c r="A708" s="29"/>
      <c r="B708" s="18">
        <v>1</v>
      </c>
      <c r="C708" s="14">
        <v>1</v>
      </c>
      <c r="D708" s="212">
        <v>10</v>
      </c>
      <c r="E708" s="219" t="s">
        <v>102</v>
      </c>
      <c r="F708" s="219" t="s">
        <v>96</v>
      </c>
      <c r="G708" s="212">
        <v>13</v>
      </c>
      <c r="H708" s="212">
        <v>9</v>
      </c>
      <c r="I708" s="212">
        <v>14</v>
      </c>
      <c r="J708" s="212">
        <v>14</v>
      </c>
      <c r="K708" s="213"/>
      <c r="L708" s="214"/>
      <c r="M708" s="214"/>
      <c r="N708" s="214"/>
      <c r="O708" s="214"/>
      <c r="P708" s="214"/>
      <c r="Q708" s="214"/>
      <c r="R708" s="214"/>
      <c r="S708" s="214"/>
      <c r="T708" s="214"/>
      <c r="U708" s="214"/>
      <c r="V708" s="214"/>
      <c r="W708" s="214"/>
      <c r="X708" s="214"/>
      <c r="Y708" s="214"/>
      <c r="Z708" s="214"/>
      <c r="AA708" s="214"/>
      <c r="AB708" s="214"/>
      <c r="AC708" s="214"/>
      <c r="AD708" s="214"/>
      <c r="AE708" s="214"/>
      <c r="AF708" s="214"/>
      <c r="AG708" s="214"/>
      <c r="AH708" s="214"/>
      <c r="AI708" s="214"/>
      <c r="AJ708" s="214"/>
      <c r="AK708" s="214"/>
      <c r="AL708" s="214"/>
      <c r="AM708" s="214"/>
      <c r="AN708" s="214"/>
      <c r="AO708" s="214"/>
      <c r="AP708" s="214"/>
      <c r="AQ708" s="214"/>
      <c r="AR708" s="214"/>
      <c r="AS708" s="214"/>
      <c r="AT708" s="214"/>
      <c r="AU708" s="214"/>
      <c r="AV708" s="214"/>
      <c r="AW708" s="214"/>
      <c r="AX708" s="214"/>
      <c r="AY708" s="214"/>
      <c r="AZ708" s="214"/>
      <c r="BA708" s="214"/>
      <c r="BB708" s="214"/>
      <c r="BC708" s="214"/>
      <c r="BD708" s="214"/>
      <c r="BE708" s="214"/>
      <c r="BF708" s="214"/>
      <c r="BG708" s="214"/>
      <c r="BH708" s="214"/>
      <c r="BI708" s="214"/>
      <c r="BJ708" s="214"/>
      <c r="BK708" s="214"/>
      <c r="BL708" s="214"/>
      <c r="BM708" s="215">
        <v>1</v>
      </c>
    </row>
    <row r="709" spans="1:65">
      <c r="A709" s="29"/>
      <c r="B709" s="19">
        <v>1</v>
      </c>
      <c r="C709" s="9">
        <v>2</v>
      </c>
      <c r="D709" s="216">
        <v>10</v>
      </c>
      <c r="E709" s="220" t="s">
        <v>102</v>
      </c>
      <c r="F709" s="220" t="s">
        <v>96</v>
      </c>
      <c r="G709" s="216">
        <v>14.999999999999998</v>
      </c>
      <c r="H709" s="216">
        <v>9</v>
      </c>
      <c r="I709" s="216">
        <v>14</v>
      </c>
      <c r="J709" s="216">
        <v>11</v>
      </c>
      <c r="K709" s="213"/>
      <c r="L709" s="214"/>
      <c r="M709" s="214"/>
      <c r="N709" s="214"/>
      <c r="O709" s="214"/>
      <c r="P709" s="214"/>
      <c r="Q709" s="214"/>
      <c r="R709" s="214"/>
      <c r="S709" s="214"/>
      <c r="T709" s="214"/>
      <c r="U709" s="214"/>
      <c r="V709" s="214"/>
      <c r="W709" s="214"/>
      <c r="X709" s="214"/>
      <c r="Y709" s="214"/>
      <c r="Z709" s="214"/>
      <c r="AA709" s="214"/>
      <c r="AB709" s="214"/>
      <c r="AC709" s="214"/>
      <c r="AD709" s="214"/>
      <c r="AE709" s="214"/>
      <c r="AF709" s="214"/>
      <c r="AG709" s="214"/>
      <c r="AH709" s="214"/>
      <c r="AI709" s="214"/>
      <c r="AJ709" s="214"/>
      <c r="AK709" s="214"/>
      <c r="AL709" s="214"/>
      <c r="AM709" s="214"/>
      <c r="AN709" s="214"/>
      <c r="AO709" s="214"/>
      <c r="AP709" s="214"/>
      <c r="AQ709" s="214"/>
      <c r="AR709" s="214"/>
      <c r="AS709" s="214"/>
      <c r="AT709" s="214"/>
      <c r="AU709" s="214"/>
      <c r="AV709" s="214"/>
      <c r="AW709" s="214"/>
      <c r="AX709" s="214"/>
      <c r="AY709" s="214"/>
      <c r="AZ709" s="214"/>
      <c r="BA709" s="214"/>
      <c r="BB709" s="214"/>
      <c r="BC709" s="214"/>
      <c r="BD709" s="214"/>
      <c r="BE709" s="214"/>
      <c r="BF709" s="214"/>
      <c r="BG709" s="214"/>
      <c r="BH709" s="214"/>
      <c r="BI709" s="214"/>
      <c r="BJ709" s="214"/>
      <c r="BK709" s="214"/>
      <c r="BL709" s="214"/>
      <c r="BM709" s="215">
        <v>1</v>
      </c>
    </row>
    <row r="710" spans="1:65">
      <c r="A710" s="29"/>
      <c r="B710" s="19">
        <v>1</v>
      </c>
      <c r="C710" s="9">
        <v>3</v>
      </c>
      <c r="D710" s="216">
        <v>10</v>
      </c>
      <c r="E710" s="220" t="s">
        <v>102</v>
      </c>
      <c r="F710" s="220" t="s">
        <v>96</v>
      </c>
      <c r="G710" s="216">
        <v>14</v>
      </c>
      <c r="H710" s="216">
        <v>9</v>
      </c>
      <c r="I710" s="216">
        <v>14</v>
      </c>
      <c r="J710" s="216">
        <v>12</v>
      </c>
      <c r="K710" s="213"/>
      <c r="L710" s="214"/>
      <c r="M710" s="214"/>
      <c r="N710" s="214"/>
      <c r="O710" s="214"/>
      <c r="P710" s="214"/>
      <c r="Q710" s="214"/>
      <c r="R710" s="214"/>
      <c r="S710" s="214"/>
      <c r="T710" s="214"/>
      <c r="U710" s="214"/>
      <c r="V710" s="214"/>
      <c r="W710" s="214"/>
      <c r="X710" s="214"/>
      <c r="Y710" s="214"/>
      <c r="Z710" s="214"/>
      <c r="AA710" s="214"/>
      <c r="AB710" s="214"/>
      <c r="AC710" s="214"/>
      <c r="AD710" s="214"/>
      <c r="AE710" s="214"/>
      <c r="AF710" s="214"/>
      <c r="AG710" s="214"/>
      <c r="AH710" s="214"/>
      <c r="AI710" s="214"/>
      <c r="AJ710" s="214"/>
      <c r="AK710" s="214"/>
      <c r="AL710" s="214"/>
      <c r="AM710" s="214"/>
      <c r="AN710" s="214"/>
      <c r="AO710" s="214"/>
      <c r="AP710" s="214"/>
      <c r="AQ710" s="214"/>
      <c r="AR710" s="214"/>
      <c r="AS710" s="214"/>
      <c r="AT710" s="214"/>
      <c r="AU710" s="214"/>
      <c r="AV710" s="214"/>
      <c r="AW710" s="214"/>
      <c r="AX710" s="214"/>
      <c r="AY710" s="214"/>
      <c r="AZ710" s="214"/>
      <c r="BA710" s="214"/>
      <c r="BB710" s="214"/>
      <c r="BC710" s="214"/>
      <c r="BD710" s="214"/>
      <c r="BE710" s="214"/>
      <c r="BF710" s="214"/>
      <c r="BG710" s="214"/>
      <c r="BH710" s="214"/>
      <c r="BI710" s="214"/>
      <c r="BJ710" s="214"/>
      <c r="BK710" s="214"/>
      <c r="BL710" s="214"/>
      <c r="BM710" s="215">
        <v>16</v>
      </c>
    </row>
    <row r="711" spans="1:65">
      <c r="A711" s="29"/>
      <c r="B711" s="19">
        <v>1</v>
      </c>
      <c r="C711" s="9">
        <v>4</v>
      </c>
      <c r="D711" s="216">
        <v>14.999999999999998</v>
      </c>
      <c r="E711" s="220" t="s">
        <v>102</v>
      </c>
      <c r="F711" s="220" t="s">
        <v>96</v>
      </c>
      <c r="G711" s="216">
        <v>13</v>
      </c>
      <c r="H711" s="216">
        <v>7</v>
      </c>
      <c r="I711" s="216">
        <v>14</v>
      </c>
      <c r="J711" s="216" t="s">
        <v>96</v>
      </c>
      <c r="K711" s="213"/>
      <c r="L711" s="214"/>
      <c r="M711" s="214"/>
      <c r="N711" s="214"/>
      <c r="O711" s="214"/>
      <c r="P711" s="214"/>
      <c r="Q711" s="214"/>
      <c r="R711" s="214"/>
      <c r="S711" s="214"/>
      <c r="T711" s="214"/>
      <c r="U711" s="214"/>
      <c r="V711" s="214"/>
      <c r="W711" s="214"/>
      <c r="X711" s="214"/>
      <c r="Y711" s="214"/>
      <c r="Z711" s="214"/>
      <c r="AA711" s="214"/>
      <c r="AB711" s="214"/>
      <c r="AC711" s="214"/>
      <c r="AD711" s="214"/>
      <c r="AE711" s="214"/>
      <c r="AF711" s="214"/>
      <c r="AG711" s="214"/>
      <c r="AH711" s="214"/>
      <c r="AI711" s="214"/>
      <c r="AJ711" s="214"/>
      <c r="AK711" s="214"/>
      <c r="AL711" s="214"/>
      <c r="AM711" s="214"/>
      <c r="AN711" s="214"/>
      <c r="AO711" s="214"/>
      <c r="AP711" s="214"/>
      <c r="AQ711" s="214"/>
      <c r="AR711" s="214"/>
      <c r="AS711" s="214"/>
      <c r="AT711" s="214"/>
      <c r="AU711" s="214"/>
      <c r="AV711" s="214"/>
      <c r="AW711" s="214"/>
      <c r="AX711" s="214"/>
      <c r="AY711" s="214"/>
      <c r="AZ711" s="214"/>
      <c r="BA711" s="214"/>
      <c r="BB711" s="214"/>
      <c r="BC711" s="214"/>
      <c r="BD711" s="214"/>
      <c r="BE711" s="214"/>
      <c r="BF711" s="214"/>
      <c r="BG711" s="214"/>
      <c r="BH711" s="214"/>
      <c r="BI711" s="214"/>
      <c r="BJ711" s="214"/>
      <c r="BK711" s="214"/>
      <c r="BL711" s="214"/>
      <c r="BM711" s="215">
        <v>11.3</v>
      </c>
    </row>
    <row r="712" spans="1:65">
      <c r="A712" s="29"/>
      <c r="B712" s="19">
        <v>1</v>
      </c>
      <c r="C712" s="9">
        <v>5</v>
      </c>
      <c r="D712" s="216">
        <v>10</v>
      </c>
      <c r="E712" s="221">
        <v>50.000000000000007</v>
      </c>
      <c r="F712" s="220" t="s">
        <v>96</v>
      </c>
      <c r="G712" s="216">
        <v>13</v>
      </c>
      <c r="H712" s="216">
        <v>6</v>
      </c>
      <c r="I712" s="216">
        <v>14</v>
      </c>
      <c r="J712" s="216">
        <v>11</v>
      </c>
      <c r="K712" s="213"/>
      <c r="L712" s="214"/>
      <c r="M712" s="214"/>
      <c r="N712" s="214"/>
      <c r="O712" s="214"/>
      <c r="P712" s="214"/>
      <c r="Q712" s="214"/>
      <c r="R712" s="214"/>
      <c r="S712" s="214"/>
      <c r="T712" s="214"/>
      <c r="U712" s="214"/>
      <c r="V712" s="214"/>
      <c r="W712" s="214"/>
      <c r="X712" s="214"/>
      <c r="Y712" s="214"/>
      <c r="Z712" s="214"/>
      <c r="AA712" s="214"/>
      <c r="AB712" s="214"/>
      <c r="AC712" s="214"/>
      <c r="AD712" s="214"/>
      <c r="AE712" s="214"/>
      <c r="AF712" s="214"/>
      <c r="AG712" s="214"/>
      <c r="AH712" s="214"/>
      <c r="AI712" s="214"/>
      <c r="AJ712" s="214"/>
      <c r="AK712" s="214"/>
      <c r="AL712" s="214"/>
      <c r="AM712" s="214"/>
      <c r="AN712" s="214"/>
      <c r="AO712" s="214"/>
      <c r="AP712" s="214"/>
      <c r="AQ712" s="214"/>
      <c r="AR712" s="214"/>
      <c r="AS712" s="214"/>
      <c r="AT712" s="214"/>
      <c r="AU712" s="214"/>
      <c r="AV712" s="214"/>
      <c r="AW712" s="214"/>
      <c r="AX712" s="214"/>
      <c r="AY712" s="214"/>
      <c r="AZ712" s="214"/>
      <c r="BA712" s="214"/>
      <c r="BB712" s="214"/>
      <c r="BC712" s="214"/>
      <c r="BD712" s="214"/>
      <c r="BE712" s="214"/>
      <c r="BF712" s="214"/>
      <c r="BG712" s="214"/>
      <c r="BH712" s="214"/>
      <c r="BI712" s="214"/>
      <c r="BJ712" s="214"/>
      <c r="BK712" s="214"/>
      <c r="BL712" s="214"/>
      <c r="BM712" s="215">
        <v>9</v>
      </c>
    </row>
    <row r="713" spans="1:65">
      <c r="A713" s="29"/>
      <c r="B713" s="19">
        <v>1</v>
      </c>
      <c r="C713" s="9">
        <v>6</v>
      </c>
      <c r="D713" s="216">
        <v>10</v>
      </c>
      <c r="E713" s="220" t="s">
        <v>102</v>
      </c>
      <c r="F713" s="220" t="s">
        <v>96</v>
      </c>
      <c r="G713" s="216">
        <v>12</v>
      </c>
      <c r="H713" s="216">
        <v>7</v>
      </c>
      <c r="I713" s="216">
        <v>14</v>
      </c>
      <c r="J713" s="216">
        <v>10</v>
      </c>
      <c r="K713" s="213"/>
      <c r="L713" s="214"/>
      <c r="M713" s="214"/>
      <c r="N713" s="214"/>
      <c r="O713" s="214"/>
      <c r="P713" s="214"/>
      <c r="Q713" s="214"/>
      <c r="R713" s="214"/>
      <c r="S713" s="214"/>
      <c r="T713" s="214"/>
      <c r="U713" s="214"/>
      <c r="V713" s="214"/>
      <c r="W713" s="214"/>
      <c r="X713" s="214"/>
      <c r="Y713" s="214"/>
      <c r="Z713" s="214"/>
      <c r="AA713" s="214"/>
      <c r="AB713" s="214"/>
      <c r="AC713" s="214"/>
      <c r="AD713" s="214"/>
      <c r="AE713" s="214"/>
      <c r="AF713" s="214"/>
      <c r="AG713" s="214"/>
      <c r="AH713" s="214"/>
      <c r="AI713" s="214"/>
      <c r="AJ713" s="214"/>
      <c r="AK713" s="214"/>
      <c r="AL713" s="214"/>
      <c r="AM713" s="214"/>
      <c r="AN713" s="214"/>
      <c r="AO713" s="214"/>
      <c r="AP713" s="214"/>
      <c r="AQ713" s="214"/>
      <c r="AR713" s="214"/>
      <c r="AS713" s="214"/>
      <c r="AT713" s="214"/>
      <c r="AU713" s="214"/>
      <c r="AV713" s="214"/>
      <c r="AW713" s="214"/>
      <c r="AX713" s="214"/>
      <c r="AY713" s="214"/>
      <c r="AZ713" s="214"/>
      <c r="BA713" s="214"/>
      <c r="BB713" s="214"/>
      <c r="BC713" s="214"/>
      <c r="BD713" s="214"/>
      <c r="BE713" s="214"/>
      <c r="BF713" s="214"/>
      <c r="BG713" s="214"/>
      <c r="BH713" s="214"/>
      <c r="BI713" s="214"/>
      <c r="BJ713" s="214"/>
      <c r="BK713" s="214"/>
      <c r="BL713" s="214"/>
      <c r="BM713" s="217"/>
    </row>
    <row r="714" spans="1:65">
      <c r="A714" s="29"/>
      <c r="B714" s="20" t="s">
        <v>268</v>
      </c>
      <c r="C714" s="12"/>
      <c r="D714" s="218">
        <v>10.833333333333334</v>
      </c>
      <c r="E714" s="218">
        <v>50.000000000000007</v>
      </c>
      <c r="F714" s="218" t="s">
        <v>676</v>
      </c>
      <c r="G714" s="218">
        <v>13.333333333333334</v>
      </c>
      <c r="H714" s="218">
        <v>7.833333333333333</v>
      </c>
      <c r="I714" s="218">
        <v>14</v>
      </c>
      <c r="J714" s="218">
        <v>11.6</v>
      </c>
      <c r="K714" s="213"/>
      <c r="L714" s="214"/>
      <c r="M714" s="214"/>
      <c r="N714" s="214"/>
      <c r="O714" s="214"/>
      <c r="P714" s="214"/>
      <c r="Q714" s="214"/>
      <c r="R714" s="214"/>
      <c r="S714" s="214"/>
      <c r="T714" s="214"/>
      <c r="U714" s="214"/>
      <c r="V714" s="214"/>
      <c r="W714" s="214"/>
      <c r="X714" s="214"/>
      <c r="Y714" s="214"/>
      <c r="Z714" s="214"/>
      <c r="AA714" s="214"/>
      <c r="AB714" s="214"/>
      <c r="AC714" s="214"/>
      <c r="AD714" s="214"/>
      <c r="AE714" s="214"/>
      <c r="AF714" s="214"/>
      <c r="AG714" s="214"/>
      <c r="AH714" s="214"/>
      <c r="AI714" s="214"/>
      <c r="AJ714" s="214"/>
      <c r="AK714" s="214"/>
      <c r="AL714" s="214"/>
      <c r="AM714" s="214"/>
      <c r="AN714" s="214"/>
      <c r="AO714" s="214"/>
      <c r="AP714" s="214"/>
      <c r="AQ714" s="214"/>
      <c r="AR714" s="214"/>
      <c r="AS714" s="214"/>
      <c r="AT714" s="214"/>
      <c r="AU714" s="214"/>
      <c r="AV714" s="214"/>
      <c r="AW714" s="214"/>
      <c r="AX714" s="214"/>
      <c r="AY714" s="214"/>
      <c r="AZ714" s="214"/>
      <c r="BA714" s="214"/>
      <c r="BB714" s="214"/>
      <c r="BC714" s="214"/>
      <c r="BD714" s="214"/>
      <c r="BE714" s="214"/>
      <c r="BF714" s="214"/>
      <c r="BG714" s="214"/>
      <c r="BH714" s="214"/>
      <c r="BI714" s="214"/>
      <c r="BJ714" s="214"/>
      <c r="BK714" s="214"/>
      <c r="BL714" s="214"/>
      <c r="BM714" s="217"/>
    </row>
    <row r="715" spans="1:65">
      <c r="A715" s="29"/>
      <c r="B715" s="3" t="s">
        <v>269</v>
      </c>
      <c r="C715" s="28"/>
      <c r="D715" s="216">
        <v>10</v>
      </c>
      <c r="E715" s="216">
        <v>50.000000000000007</v>
      </c>
      <c r="F715" s="216" t="s">
        <v>676</v>
      </c>
      <c r="G715" s="216">
        <v>13</v>
      </c>
      <c r="H715" s="216">
        <v>8</v>
      </c>
      <c r="I715" s="216">
        <v>14</v>
      </c>
      <c r="J715" s="216">
        <v>11</v>
      </c>
      <c r="K715" s="213"/>
      <c r="L715" s="214"/>
      <c r="M715" s="214"/>
      <c r="N715" s="214"/>
      <c r="O715" s="214"/>
      <c r="P715" s="214"/>
      <c r="Q715" s="214"/>
      <c r="R715" s="214"/>
      <c r="S715" s="214"/>
      <c r="T715" s="214"/>
      <c r="U715" s="214"/>
      <c r="V715" s="214"/>
      <c r="W715" s="214"/>
      <c r="X715" s="214"/>
      <c r="Y715" s="214"/>
      <c r="Z715" s="214"/>
      <c r="AA715" s="214"/>
      <c r="AB715" s="214"/>
      <c r="AC715" s="214"/>
      <c r="AD715" s="214"/>
      <c r="AE715" s="214"/>
      <c r="AF715" s="214"/>
      <c r="AG715" s="214"/>
      <c r="AH715" s="214"/>
      <c r="AI715" s="214"/>
      <c r="AJ715" s="214"/>
      <c r="AK715" s="214"/>
      <c r="AL715" s="214"/>
      <c r="AM715" s="214"/>
      <c r="AN715" s="214"/>
      <c r="AO715" s="214"/>
      <c r="AP715" s="214"/>
      <c r="AQ715" s="214"/>
      <c r="AR715" s="214"/>
      <c r="AS715" s="214"/>
      <c r="AT715" s="214"/>
      <c r="AU715" s="214"/>
      <c r="AV715" s="214"/>
      <c r="AW715" s="214"/>
      <c r="AX715" s="214"/>
      <c r="AY715" s="214"/>
      <c r="AZ715" s="214"/>
      <c r="BA715" s="214"/>
      <c r="BB715" s="214"/>
      <c r="BC715" s="214"/>
      <c r="BD715" s="214"/>
      <c r="BE715" s="214"/>
      <c r="BF715" s="214"/>
      <c r="BG715" s="214"/>
      <c r="BH715" s="214"/>
      <c r="BI715" s="214"/>
      <c r="BJ715" s="214"/>
      <c r="BK715" s="214"/>
      <c r="BL715" s="214"/>
      <c r="BM715" s="217"/>
    </row>
    <row r="716" spans="1:65">
      <c r="A716" s="29"/>
      <c r="B716" s="3" t="s">
        <v>270</v>
      </c>
      <c r="C716" s="28"/>
      <c r="D716" s="216">
        <v>2.041241452319317</v>
      </c>
      <c r="E716" s="216" t="s">
        <v>676</v>
      </c>
      <c r="F716" s="216" t="s">
        <v>676</v>
      </c>
      <c r="G716" s="216">
        <v>1.0327955589886439</v>
      </c>
      <c r="H716" s="216">
        <v>1.3291601358251244</v>
      </c>
      <c r="I716" s="216">
        <v>0</v>
      </c>
      <c r="J716" s="216">
        <v>1.5165750888103138</v>
      </c>
      <c r="K716" s="213"/>
      <c r="L716" s="214"/>
      <c r="M716" s="214"/>
      <c r="N716" s="214"/>
      <c r="O716" s="214"/>
      <c r="P716" s="214"/>
      <c r="Q716" s="214"/>
      <c r="R716" s="214"/>
      <c r="S716" s="214"/>
      <c r="T716" s="214"/>
      <c r="U716" s="214"/>
      <c r="V716" s="214"/>
      <c r="W716" s="214"/>
      <c r="X716" s="214"/>
      <c r="Y716" s="214"/>
      <c r="Z716" s="214"/>
      <c r="AA716" s="214"/>
      <c r="AB716" s="214"/>
      <c r="AC716" s="214"/>
      <c r="AD716" s="214"/>
      <c r="AE716" s="214"/>
      <c r="AF716" s="214"/>
      <c r="AG716" s="214"/>
      <c r="AH716" s="214"/>
      <c r="AI716" s="214"/>
      <c r="AJ716" s="214"/>
      <c r="AK716" s="214"/>
      <c r="AL716" s="214"/>
      <c r="AM716" s="214"/>
      <c r="AN716" s="214"/>
      <c r="AO716" s="214"/>
      <c r="AP716" s="214"/>
      <c r="AQ716" s="214"/>
      <c r="AR716" s="214"/>
      <c r="AS716" s="214"/>
      <c r="AT716" s="214"/>
      <c r="AU716" s="214"/>
      <c r="AV716" s="214"/>
      <c r="AW716" s="214"/>
      <c r="AX716" s="214"/>
      <c r="AY716" s="214"/>
      <c r="AZ716" s="214"/>
      <c r="BA716" s="214"/>
      <c r="BB716" s="214"/>
      <c r="BC716" s="214"/>
      <c r="BD716" s="214"/>
      <c r="BE716" s="214"/>
      <c r="BF716" s="214"/>
      <c r="BG716" s="214"/>
      <c r="BH716" s="214"/>
      <c r="BI716" s="214"/>
      <c r="BJ716" s="214"/>
      <c r="BK716" s="214"/>
      <c r="BL716" s="214"/>
      <c r="BM716" s="217"/>
    </row>
    <row r="717" spans="1:65">
      <c r="A717" s="29"/>
      <c r="B717" s="3" t="s">
        <v>87</v>
      </c>
      <c r="C717" s="28"/>
      <c r="D717" s="13">
        <v>0.18842228790639848</v>
      </c>
      <c r="E717" s="13" t="s">
        <v>676</v>
      </c>
      <c r="F717" s="13" t="s">
        <v>676</v>
      </c>
      <c r="G717" s="13">
        <v>7.7459666924148296E-2</v>
      </c>
      <c r="H717" s="13">
        <v>0.1696800173393776</v>
      </c>
      <c r="I717" s="13">
        <v>0</v>
      </c>
      <c r="J717" s="13">
        <v>0.13073923179399258</v>
      </c>
      <c r="K717" s="154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29"/>
      <c r="B718" s="3" t="s">
        <v>271</v>
      </c>
      <c r="C718" s="28"/>
      <c r="D718" s="13">
        <v>-4.1297935103244865E-2</v>
      </c>
      <c r="E718" s="13">
        <v>3.4247787610619476</v>
      </c>
      <c r="F718" s="13" t="s">
        <v>676</v>
      </c>
      <c r="G718" s="13">
        <v>0.17994100294985249</v>
      </c>
      <c r="H718" s="13">
        <v>-0.30678466076696176</v>
      </c>
      <c r="I718" s="13">
        <v>0.23893805309734506</v>
      </c>
      <c r="J718" s="13">
        <v>2.6548672566371501E-2</v>
      </c>
      <c r="K718" s="154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5"/>
    </row>
    <row r="719" spans="1:65">
      <c r="A719" s="29"/>
      <c r="B719" s="45" t="s">
        <v>272</v>
      </c>
      <c r="C719" s="46"/>
      <c r="D719" s="44">
        <v>0</v>
      </c>
      <c r="E719" s="44">
        <v>4.12</v>
      </c>
      <c r="F719" s="44">
        <v>1.31</v>
      </c>
      <c r="G719" s="44">
        <v>0.56000000000000005</v>
      </c>
      <c r="H719" s="44">
        <v>0.67</v>
      </c>
      <c r="I719" s="44">
        <v>0.71</v>
      </c>
      <c r="J719" s="44">
        <v>7.0000000000000007E-2</v>
      </c>
      <c r="K719" s="154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B720" s="30"/>
      <c r="C720" s="20"/>
      <c r="D720" s="20"/>
      <c r="E720" s="20"/>
      <c r="F720" s="20"/>
      <c r="G720" s="20"/>
      <c r="H720" s="20"/>
      <c r="I720" s="20"/>
      <c r="J720" s="20"/>
      <c r="BM720" s="55"/>
    </row>
    <row r="721" spans="1:65" ht="15">
      <c r="B721" s="8" t="s">
        <v>523</v>
      </c>
      <c r="BM721" s="27" t="s">
        <v>67</v>
      </c>
    </row>
    <row r="722" spans="1:65" ht="15">
      <c r="A722" s="24" t="s">
        <v>40</v>
      </c>
      <c r="B722" s="18" t="s">
        <v>111</v>
      </c>
      <c r="C722" s="15" t="s">
        <v>112</v>
      </c>
      <c r="D722" s="16" t="s">
        <v>227</v>
      </c>
      <c r="E722" s="17" t="s">
        <v>227</v>
      </c>
      <c r="F722" s="17" t="s">
        <v>227</v>
      </c>
      <c r="G722" s="17" t="s">
        <v>227</v>
      </c>
      <c r="H722" s="17" t="s">
        <v>227</v>
      </c>
      <c r="I722" s="17" t="s">
        <v>227</v>
      </c>
      <c r="J722" s="17" t="s">
        <v>227</v>
      </c>
      <c r="K722" s="17" t="s">
        <v>227</v>
      </c>
      <c r="L722" s="154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1</v>
      </c>
    </row>
    <row r="723" spans="1:65">
      <c r="A723" s="29"/>
      <c r="B723" s="19" t="s">
        <v>228</v>
      </c>
      <c r="C723" s="9" t="s">
        <v>228</v>
      </c>
      <c r="D723" s="152" t="s">
        <v>231</v>
      </c>
      <c r="E723" s="153" t="s">
        <v>236</v>
      </c>
      <c r="F723" s="153" t="s">
        <v>237</v>
      </c>
      <c r="G723" s="153" t="s">
        <v>239</v>
      </c>
      <c r="H723" s="153" t="s">
        <v>241</v>
      </c>
      <c r="I723" s="153" t="s">
        <v>243</v>
      </c>
      <c r="J723" s="153" t="s">
        <v>245</v>
      </c>
      <c r="K723" s="153" t="s">
        <v>248</v>
      </c>
      <c r="L723" s="154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 t="s">
        <v>3</v>
      </c>
    </row>
    <row r="724" spans="1:65">
      <c r="A724" s="29"/>
      <c r="B724" s="19"/>
      <c r="C724" s="9"/>
      <c r="D724" s="10" t="s">
        <v>275</v>
      </c>
      <c r="E724" s="11" t="s">
        <v>275</v>
      </c>
      <c r="F724" s="11" t="s">
        <v>275</v>
      </c>
      <c r="G724" s="11" t="s">
        <v>275</v>
      </c>
      <c r="H724" s="11" t="s">
        <v>275</v>
      </c>
      <c r="I724" s="11" t="s">
        <v>275</v>
      </c>
      <c r="J724" s="11" t="s">
        <v>278</v>
      </c>
      <c r="K724" s="11" t="s">
        <v>275</v>
      </c>
      <c r="L724" s="154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2</v>
      </c>
    </row>
    <row r="725" spans="1:65">
      <c r="A725" s="29"/>
      <c r="B725" s="19"/>
      <c r="C725" s="9"/>
      <c r="D725" s="25" t="s">
        <v>286</v>
      </c>
      <c r="E725" s="25" t="s">
        <v>117</v>
      </c>
      <c r="F725" s="25" t="s">
        <v>265</v>
      </c>
      <c r="G725" s="25" t="s">
        <v>285</v>
      </c>
      <c r="H725" s="25" t="s">
        <v>117</v>
      </c>
      <c r="I725" s="25" t="s">
        <v>287</v>
      </c>
      <c r="J725" s="25" t="s">
        <v>285</v>
      </c>
      <c r="K725" s="25" t="s">
        <v>289</v>
      </c>
      <c r="L725" s="154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2</v>
      </c>
    </row>
    <row r="726" spans="1:65">
      <c r="A726" s="29"/>
      <c r="B726" s="18">
        <v>1</v>
      </c>
      <c r="C726" s="14">
        <v>1</v>
      </c>
      <c r="D726" s="21">
        <v>1.1599999999999999</v>
      </c>
      <c r="E726" s="21">
        <v>1</v>
      </c>
      <c r="F726" s="21">
        <v>0.8899999999999999</v>
      </c>
      <c r="G726" s="21">
        <v>1.0209999999999999</v>
      </c>
      <c r="H726" s="21">
        <v>1.17</v>
      </c>
      <c r="I726" s="21">
        <v>0.96299999999999997</v>
      </c>
      <c r="J726" s="21">
        <v>1.2</v>
      </c>
      <c r="K726" s="21">
        <v>0.94</v>
      </c>
      <c r="L726" s="154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1</v>
      </c>
    </row>
    <row r="727" spans="1:65">
      <c r="A727" s="29"/>
      <c r="B727" s="19">
        <v>1</v>
      </c>
      <c r="C727" s="9">
        <v>2</v>
      </c>
      <c r="D727" s="11">
        <v>1.1399999999999999</v>
      </c>
      <c r="E727" s="11">
        <v>1</v>
      </c>
      <c r="F727" s="11">
        <v>0.8899999999999999</v>
      </c>
      <c r="G727" s="11">
        <v>1.0389999999999999</v>
      </c>
      <c r="H727" s="11">
        <v>1.1100000000000001</v>
      </c>
      <c r="I727" s="11">
        <v>0.97399999999999987</v>
      </c>
      <c r="J727" s="11">
        <v>1.1000000000000001</v>
      </c>
      <c r="K727" s="11">
        <v>0.96</v>
      </c>
      <c r="L727" s="154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>
        <v>30</v>
      </c>
    </row>
    <row r="728" spans="1:65">
      <c r="A728" s="29"/>
      <c r="B728" s="19">
        <v>1</v>
      </c>
      <c r="C728" s="9">
        <v>3</v>
      </c>
      <c r="D728" s="11">
        <v>1.1399999999999999</v>
      </c>
      <c r="E728" s="11">
        <v>0.9</v>
      </c>
      <c r="F728" s="11">
        <v>0.89500000000000002</v>
      </c>
      <c r="G728" s="11">
        <v>1.032</v>
      </c>
      <c r="H728" s="11">
        <v>1.1200000000000001</v>
      </c>
      <c r="I728" s="11">
        <v>0.96099999999999997</v>
      </c>
      <c r="J728" s="11">
        <v>1.1000000000000001</v>
      </c>
      <c r="K728" s="11">
        <v>0.95</v>
      </c>
      <c r="L728" s="154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16</v>
      </c>
    </row>
    <row r="729" spans="1:65">
      <c r="A729" s="29"/>
      <c r="B729" s="19">
        <v>1</v>
      </c>
      <c r="C729" s="9">
        <v>4</v>
      </c>
      <c r="D729" s="11">
        <v>1.1000000000000001</v>
      </c>
      <c r="E729" s="11">
        <v>1.1000000000000001</v>
      </c>
      <c r="F729" s="11">
        <v>0.89500000000000002</v>
      </c>
      <c r="G729" s="11">
        <v>1.006</v>
      </c>
      <c r="H729" s="11">
        <v>1.1399999999999999</v>
      </c>
      <c r="I729" s="11">
        <v>0.97199999999999998</v>
      </c>
      <c r="J729" s="11">
        <v>1.3</v>
      </c>
      <c r="K729" s="11">
        <v>0.96</v>
      </c>
      <c r="L729" s="154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7">
        <v>1.0354999999999999</v>
      </c>
    </row>
    <row r="730" spans="1:65">
      <c r="A730" s="29"/>
      <c r="B730" s="19">
        <v>1</v>
      </c>
      <c r="C730" s="9">
        <v>5</v>
      </c>
      <c r="D730" s="11">
        <v>1.0900000000000001</v>
      </c>
      <c r="E730" s="11">
        <v>1</v>
      </c>
      <c r="F730" s="11">
        <v>0.87</v>
      </c>
      <c r="G730" s="11">
        <v>1.026</v>
      </c>
      <c r="H730" s="11">
        <v>1.1200000000000001</v>
      </c>
      <c r="I730" s="11">
        <v>0.95900000000000007</v>
      </c>
      <c r="J730" s="11">
        <v>1.2</v>
      </c>
      <c r="K730" s="11">
        <v>0.9900000000000001</v>
      </c>
      <c r="L730" s="154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50</v>
      </c>
    </row>
    <row r="731" spans="1:65">
      <c r="A731" s="29"/>
      <c r="B731" s="19">
        <v>1</v>
      </c>
      <c r="C731" s="9">
        <v>6</v>
      </c>
      <c r="D731" s="11">
        <v>1.1000000000000001</v>
      </c>
      <c r="E731" s="11">
        <v>1</v>
      </c>
      <c r="F731" s="11">
        <v>0.875</v>
      </c>
      <c r="G731" s="11">
        <v>1.0389999999999999</v>
      </c>
      <c r="H731" s="11">
        <v>1.1399999999999999</v>
      </c>
      <c r="I731" s="11">
        <v>0.95699999999999985</v>
      </c>
      <c r="J731" s="11">
        <v>1.3</v>
      </c>
      <c r="K731" s="11">
        <v>0.91</v>
      </c>
      <c r="L731" s="154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29"/>
      <c r="B732" s="20" t="s">
        <v>268</v>
      </c>
      <c r="C732" s="12"/>
      <c r="D732" s="22">
        <v>1.1216666666666664</v>
      </c>
      <c r="E732" s="22">
        <v>1</v>
      </c>
      <c r="F732" s="22">
        <v>0.88583333333333325</v>
      </c>
      <c r="G732" s="22">
        <v>1.0271666666666666</v>
      </c>
      <c r="H732" s="22">
        <v>1.1333333333333333</v>
      </c>
      <c r="I732" s="22">
        <v>0.96433333333333326</v>
      </c>
      <c r="J732" s="22">
        <v>1.2</v>
      </c>
      <c r="K732" s="22">
        <v>0.95166666666666666</v>
      </c>
      <c r="L732" s="154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29"/>
      <c r="B733" s="3" t="s">
        <v>269</v>
      </c>
      <c r="C733" s="28"/>
      <c r="D733" s="11">
        <v>1.1200000000000001</v>
      </c>
      <c r="E733" s="11">
        <v>1</v>
      </c>
      <c r="F733" s="11">
        <v>0.8899999999999999</v>
      </c>
      <c r="G733" s="11">
        <v>1.0289999999999999</v>
      </c>
      <c r="H733" s="11">
        <v>1.1299999999999999</v>
      </c>
      <c r="I733" s="11">
        <v>0.96199999999999997</v>
      </c>
      <c r="J733" s="11">
        <v>1.2</v>
      </c>
      <c r="K733" s="11">
        <v>0.95499999999999996</v>
      </c>
      <c r="L733" s="154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29"/>
      <c r="B734" s="3" t="s">
        <v>270</v>
      </c>
      <c r="C734" s="28"/>
      <c r="D734" s="23">
        <v>2.8577380332470322E-2</v>
      </c>
      <c r="E734" s="23">
        <v>6.3245553203367597E-2</v>
      </c>
      <c r="F734" s="23">
        <v>1.0684880283216396E-2</v>
      </c>
      <c r="G734" s="23">
        <v>1.2576432986608968E-2</v>
      </c>
      <c r="H734" s="23">
        <v>2.1602468994692786E-2</v>
      </c>
      <c r="I734" s="23">
        <v>7.0332543439482137E-3</v>
      </c>
      <c r="J734" s="23">
        <v>8.9442719099991574E-2</v>
      </c>
      <c r="K734" s="23">
        <v>2.6394443859772226E-2</v>
      </c>
      <c r="L734" s="154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29"/>
      <c r="B735" s="3" t="s">
        <v>87</v>
      </c>
      <c r="C735" s="28"/>
      <c r="D735" s="13">
        <v>2.547760505123655E-2</v>
      </c>
      <c r="E735" s="13">
        <v>6.3245553203367597E-2</v>
      </c>
      <c r="F735" s="13">
        <v>1.2061953283028858E-2</v>
      </c>
      <c r="G735" s="13">
        <v>1.2243809495319457E-2</v>
      </c>
      <c r="H735" s="13">
        <v>1.9061002054140692E-2</v>
      </c>
      <c r="I735" s="13">
        <v>7.2933850784115597E-3</v>
      </c>
      <c r="J735" s="13">
        <v>7.4535599249992979E-2</v>
      </c>
      <c r="K735" s="13">
        <v>2.7734967278219502E-2</v>
      </c>
      <c r="L735" s="154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A736" s="29"/>
      <c r="B736" s="3" t="s">
        <v>271</v>
      </c>
      <c r="C736" s="28"/>
      <c r="D736" s="13">
        <v>8.3212618702720009E-2</v>
      </c>
      <c r="E736" s="13">
        <v>-3.4282955094157241E-2</v>
      </c>
      <c r="F736" s="13">
        <v>-0.14453565105424104</v>
      </c>
      <c r="G736" s="13">
        <v>-8.0476420408820415E-3</v>
      </c>
      <c r="H736" s="13">
        <v>9.4479317559954978E-2</v>
      </c>
      <c r="I736" s="13">
        <v>-6.8726863029132446E-2</v>
      </c>
      <c r="J736" s="13">
        <v>0.15886045388701131</v>
      </c>
      <c r="K736" s="13">
        <v>-8.0959278931272971E-2</v>
      </c>
      <c r="L736" s="154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29"/>
      <c r="B737" s="45" t="s">
        <v>272</v>
      </c>
      <c r="C737" s="46"/>
      <c r="D737" s="44">
        <v>0.86</v>
      </c>
      <c r="E737" s="44">
        <v>0.11</v>
      </c>
      <c r="F737" s="44">
        <v>1.01</v>
      </c>
      <c r="G737" s="44">
        <v>0.11</v>
      </c>
      <c r="H737" s="44">
        <v>0.95</v>
      </c>
      <c r="I737" s="44">
        <v>0.39</v>
      </c>
      <c r="J737" s="44">
        <v>1.48</v>
      </c>
      <c r="K737" s="44">
        <v>0.49</v>
      </c>
      <c r="L737" s="154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B738" s="30"/>
      <c r="C738" s="20"/>
      <c r="D738" s="20"/>
      <c r="E738" s="20"/>
      <c r="F738" s="20"/>
      <c r="G738" s="20"/>
      <c r="H738" s="20"/>
      <c r="I738" s="20"/>
      <c r="J738" s="20"/>
      <c r="K738" s="20"/>
      <c r="BM738" s="55"/>
    </row>
    <row r="739" spans="1:65" ht="15">
      <c r="B739" s="8" t="s">
        <v>524</v>
      </c>
      <c r="BM739" s="27" t="s">
        <v>67</v>
      </c>
    </row>
    <row r="740" spans="1:65" ht="15">
      <c r="A740" s="24" t="s">
        <v>125</v>
      </c>
      <c r="B740" s="18" t="s">
        <v>111</v>
      </c>
      <c r="C740" s="15" t="s">
        <v>112</v>
      </c>
      <c r="D740" s="16" t="s">
        <v>227</v>
      </c>
      <c r="E740" s="17" t="s">
        <v>227</v>
      </c>
      <c r="F740" s="17" t="s">
        <v>227</v>
      </c>
      <c r="G740" s="17" t="s">
        <v>227</v>
      </c>
      <c r="H740" s="17" t="s">
        <v>227</v>
      </c>
      <c r="I740" s="17" t="s">
        <v>227</v>
      </c>
      <c r="J740" s="17" t="s">
        <v>227</v>
      </c>
      <c r="K740" s="15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 t="s">
        <v>228</v>
      </c>
      <c r="C741" s="9" t="s">
        <v>228</v>
      </c>
      <c r="D741" s="152" t="s">
        <v>231</v>
      </c>
      <c r="E741" s="153" t="s">
        <v>236</v>
      </c>
      <c r="F741" s="153" t="s">
        <v>237</v>
      </c>
      <c r="G741" s="153" t="s">
        <v>239</v>
      </c>
      <c r="H741" s="153" t="s">
        <v>241</v>
      </c>
      <c r="I741" s="153" t="s">
        <v>242</v>
      </c>
      <c r="J741" s="153" t="s">
        <v>244</v>
      </c>
      <c r="K741" s="15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s">
        <v>83</v>
      </c>
    </row>
    <row r="742" spans="1:65">
      <c r="A742" s="29"/>
      <c r="B742" s="19"/>
      <c r="C742" s="9"/>
      <c r="D742" s="10" t="s">
        <v>275</v>
      </c>
      <c r="E742" s="11" t="s">
        <v>275</v>
      </c>
      <c r="F742" s="11" t="s">
        <v>275</v>
      </c>
      <c r="G742" s="11" t="s">
        <v>275</v>
      </c>
      <c r="H742" s="11" t="s">
        <v>275</v>
      </c>
      <c r="I742" s="11" t="s">
        <v>278</v>
      </c>
      <c r="J742" s="11" t="s">
        <v>275</v>
      </c>
      <c r="K742" s="15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1</v>
      </c>
    </row>
    <row r="743" spans="1:65">
      <c r="A743" s="29"/>
      <c r="B743" s="19"/>
      <c r="C743" s="9"/>
      <c r="D743" s="25" t="s">
        <v>286</v>
      </c>
      <c r="E743" s="25" t="s">
        <v>117</v>
      </c>
      <c r="F743" s="25" t="s">
        <v>265</v>
      </c>
      <c r="G743" s="25" t="s">
        <v>285</v>
      </c>
      <c r="H743" s="25" t="s">
        <v>117</v>
      </c>
      <c r="I743" s="25" t="s">
        <v>288</v>
      </c>
      <c r="J743" s="25" t="s">
        <v>288</v>
      </c>
      <c r="K743" s="15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1</v>
      </c>
    </row>
    <row r="744" spans="1:65">
      <c r="A744" s="29"/>
      <c r="B744" s="18">
        <v>1</v>
      </c>
      <c r="C744" s="14">
        <v>1</v>
      </c>
      <c r="D744" s="212">
        <v>14.999999999999998</v>
      </c>
      <c r="E744" s="219">
        <v>10</v>
      </c>
      <c r="F744" s="219" t="s">
        <v>96</v>
      </c>
      <c r="G744" s="212">
        <v>14</v>
      </c>
      <c r="H744" s="212">
        <v>18</v>
      </c>
      <c r="I744" s="212">
        <v>16</v>
      </c>
      <c r="J744" s="212">
        <v>14.999999999999998</v>
      </c>
      <c r="K744" s="213"/>
      <c r="L744" s="214"/>
      <c r="M744" s="214"/>
      <c r="N744" s="214"/>
      <c r="O744" s="214"/>
      <c r="P744" s="214"/>
      <c r="Q744" s="214"/>
      <c r="R744" s="214"/>
      <c r="S744" s="214"/>
      <c r="T744" s="214"/>
      <c r="U744" s="214"/>
      <c r="V744" s="214"/>
      <c r="W744" s="214"/>
      <c r="X744" s="214"/>
      <c r="Y744" s="214"/>
      <c r="Z744" s="214"/>
      <c r="AA744" s="214"/>
      <c r="AB744" s="214"/>
      <c r="AC744" s="214"/>
      <c r="AD744" s="214"/>
      <c r="AE744" s="214"/>
      <c r="AF744" s="214"/>
      <c r="AG744" s="214"/>
      <c r="AH744" s="214"/>
      <c r="AI744" s="214"/>
      <c r="AJ744" s="214"/>
      <c r="AK744" s="214"/>
      <c r="AL744" s="214"/>
      <c r="AM744" s="214"/>
      <c r="AN744" s="214"/>
      <c r="AO744" s="214"/>
      <c r="AP744" s="214"/>
      <c r="AQ744" s="214"/>
      <c r="AR744" s="214"/>
      <c r="AS744" s="214"/>
      <c r="AT744" s="214"/>
      <c r="AU744" s="214"/>
      <c r="AV744" s="214"/>
      <c r="AW744" s="214"/>
      <c r="AX744" s="214"/>
      <c r="AY744" s="214"/>
      <c r="AZ744" s="214"/>
      <c r="BA744" s="214"/>
      <c r="BB744" s="214"/>
      <c r="BC744" s="214"/>
      <c r="BD744" s="214"/>
      <c r="BE744" s="214"/>
      <c r="BF744" s="214"/>
      <c r="BG744" s="214"/>
      <c r="BH744" s="214"/>
      <c r="BI744" s="214"/>
      <c r="BJ744" s="214"/>
      <c r="BK744" s="214"/>
      <c r="BL744" s="214"/>
      <c r="BM744" s="215">
        <v>1</v>
      </c>
    </row>
    <row r="745" spans="1:65">
      <c r="A745" s="29"/>
      <c r="B745" s="19">
        <v>1</v>
      </c>
      <c r="C745" s="9">
        <v>2</v>
      </c>
      <c r="D745" s="216">
        <v>14</v>
      </c>
      <c r="E745" s="220">
        <v>10</v>
      </c>
      <c r="F745" s="220" t="s">
        <v>96</v>
      </c>
      <c r="G745" s="216">
        <v>14</v>
      </c>
      <c r="H745" s="216">
        <v>16</v>
      </c>
      <c r="I745" s="216">
        <v>17</v>
      </c>
      <c r="J745" s="216">
        <v>17</v>
      </c>
      <c r="K745" s="213"/>
      <c r="L745" s="214"/>
      <c r="M745" s="214"/>
      <c r="N745" s="214"/>
      <c r="O745" s="214"/>
      <c r="P745" s="214"/>
      <c r="Q745" s="214"/>
      <c r="R745" s="214"/>
      <c r="S745" s="214"/>
      <c r="T745" s="214"/>
      <c r="U745" s="214"/>
      <c r="V745" s="214"/>
      <c r="W745" s="214"/>
      <c r="X745" s="214"/>
      <c r="Y745" s="214"/>
      <c r="Z745" s="214"/>
      <c r="AA745" s="214"/>
      <c r="AB745" s="214"/>
      <c r="AC745" s="214"/>
      <c r="AD745" s="214"/>
      <c r="AE745" s="214"/>
      <c r="AF745" s="214"/>
      <c r="AG745" s="214"/>
      <c r="AH745" s="214"/>
      <c r="AI745" s="214"/>
      <c r="AJ745" s="214"/>
      <c r="AK745" s="214"/>
      <c r="AL745" s="214"/>
      <c r="AM745" s="214"/>
      <c r="AN745" s="214"/>
      <c r="AO745" s="214"/>
      <c r="AP745" s="214"/>
      <c r="AQ745" s="214"/>
      <c r="AR745" s="214"/>
      <c r="AS745" s="214"/>
      <c r="AT745" s="214"/>
      <c r="AU745" s="214"/>
      <c r="AV745" s="214"/>
      <c r="AW745" s="214"/>
      <c r="AX745" s="214"/>
      <c r="AY745" s="214"/>
      <c r="AZ745" s="214"/>
      <c r="BA745" s="214"/>
      <c r="BB745" s="214"/>
      <c r="BC745" s="214"/>
      <c r="BD745" s="214"/>
      <c r="BE745" s="214"/>
      <c r="BF745" s="214"/>
      <c r="BG745" s="214"/>
      <c r="BH745" s="214"/>
      <c r="BI745" s="214"/>
      <c r="BJ745" s="214"/>
      <c r="BK745" s="214"/>
      <c r="BL745" s="214"/>
      <c r="BM745" s="215">
        <v>1</v>
      </c>
    </row>
    <row r="746" spans="1:65">
      <c r="A746" s="29"/>
      <c r="B746" s="19">
        <v>1</v>
      </c>
      <c r="C746" s="9">
        <v>3</v>
      </c>
      <c r="D746" s="216">
        <v>14</v>
      </c>
      <c r="E746" s="220">
        <v>10</v>
      </c>
      <c r="F746" s="220" t="s">
        <v>96</v>
      </c>
      <c r="G746" s="216">
        <v>13</v>
      </c>
      <c r="H746" s="216">
        <v>16</v>
      </c>
      <c r="I746" s="216">
        <v>17</v>
      </c>
      <c r="J746" s="216">
        <v>18</v>
      </c>
      <c r="K746" s="213"/>
      <c r="L746" s="214"/>
      <c r="M746" s="214"/>
      <c r="N746" s="214"/>
      <c r="O746" s="214"/>
      <c r="P746" s="214"/>
      <c r="Q746" s="214"/>
      <c r="R746" s="214"/>
      <c r="S746" s="214"/>
      <c r="T746" s="214"/>
      <c r="U746" s="214"/>
      <c r="V746" s="214"/>
      <c r="W746" s="214"/>
      <c r="X746" s="214"/>
      <c r="Y746" s="214"/>
      <c r="Z746" s="214"/>
      <c r="AA746" s="214"/>
      <c r="AB746" s="214"/>
      <c r="AC746" s="214"/>
      <c r="AD746" s="214"/>
      <c r="AE746" s="214"/>
      <c r="AF746" s="214"/>
      <c r="AG746" s="214"/>
      <c r="AH746" s="214"/>
      <c r="AI746" s="214"/>
      <c r="AJ746" s="214"/>
      <c r="AK746" s="214"/>
      <c r="AL746" s="214"/>
      <c r="AM746" s="214"/>
      <c r="AN746" s="214"/>
      <c r="AO746" s="214"/>
      <c r="AP746" s="214"/>
      <c r="AQ746" s="214"/>
      <c r="AR746" s="214"/>
      <c r="AS746" s="214"/>
      <c r="AT746" s="214"/>
      <c r="AU746" s="214"/>
      <c r="AV746" s="214"/>
      <c r="AW746" s="214"/>
      <c r="AX746" s="214"/>
      <c r="AY746" s="214"/>
      <c r="AZ746" s="214"/>
      <c r="BA746" s="214"/>
      <c r="BB746" s="214"/>
      <c r="BC746" s="214"/>
      <c r="BD746" s="214"/>
      <c r="BE746" s="214"/>
      <c r="BF746" s="214"/>
      <c r="BG746" s="214"/>
      <c r="BH746" s="214"/>
      <c r="BI746" s="214"/>
      <c r="BJ746" s="214"/>
      <c r="BK746" s="214"/>
      <c r="BL746" s="214"/>
      <c r="BM746" s="215">
        <v>16</v>
      </c>
    </row>
    <row r="747" spans="1:65">
      <c r="A747" s="29"/>
      <c r="B747" s="19">
        <v>1</v>
      </c>
      <c r="C747" s="9">
        <v>4</v>
      </c>
      <c r="D747" s="216">
        <v>12.999999999999998</v>
      </c>
      <c r="E747" s="220">
        <v>10</v>
      </c>
      <c r="F747" s="220" t="s">
        <v>96</v>
      </c>
      <c r="G747" s="216">
        <v>14.999999999999998</v>
      </c>
      <c r="H747" s="216">
        <v>16</v>
      </c>
      <c r="I747" s="216">
        <v>16</v>
      </c>
      <c r="J747" s="216">
        <v>14.999999999999998</v>
      </c>
      <c r="K747" s="213"/>
      <c r="L747" s="214"/>
      <c r="M747" s="214"/>
      <c r="N747" s="214"/>
      <c r="O747" s="214"/>
      <c r="P747" s="214"/>
      <c r="Q747" s="214"/>
      <c r="R747" s="214"/>
      <c r="S747" s="214"/>
      <c r="T747" s="214"/>
      <c r="U747" s="214"/>
      <c r="V747" s="214"/>
      <c r="W747" s="214"/>
      <c r="X747" s="214"/>
      <c r="Y747" s="214"/>
      <c r="Z747" s="214"/>
      <c r="AA747" s="214"/>
      <c r="AB747" s="214"/>
      <c r="AC747" s="214"/>
      <c r="AD747" s="214"/>
      <c r="AE747" s="214"/>
      <c r="AF747" s="214"/>
      <c r="AG747" s="214"/>
      <c r="AH747" s="214"/>
      <c r="AI747" s="214"/>
      <c r="AJ747" s="214"/>
      <c r="AK747" s="214"/>
      <c r="AL747" s="214"/>
      <c r="AM747" s="214"/>
      <c r="AN747" s="214"/>
      <c r="AO747" s="214"/>
      <c r="AP747" s="214"/>
      <c r="AQ747" s="214"/>
      <c r="AR747" s="214"/>
      <c r="AS747" s="214"/>
      <c r="AT747" s="214"/>
      <c r="AU747" s="214"/>
      <c r="AV747" s="214"/>
      <c r="AW747" s="214"/>
      <c r="AX747" s="214"/>
      <c r="AY747" s="214"/>
      <c r="AZ747" s="214"/>
      <c r="BA747" s="214"/>
      <c r="BB747" s="214"/>
      <c r="BC747" s="214"/>
      <c r="BD747" s="214"/>
      <c r="BE747" s="214"/>
      <c r="BF747" s="214"/>
      <c r="BG747" s="214"/>
      <c r="BH747" s="214"/>
      <c r="BI747" s="214"/>
      <c r="BJ747" s="214"/>
      <c r="BK747" s="214"/>
      <c r="BL747" s="214"/>
      <c r="BM747" s="215">
        <v>15.433333333333334</v>
      </c>
    </row>
    <row r="748" spans="1:65">
      <c r="A748" s="29"/>
      <c r="B748" s="19">
        <v>1</v>
      </c>
      <c r="C748" s="9">
        <v>5</v>
      </c>
      <c r="D748" s="216">
        <v>14.999999999999998</v>
      </c>
      <c r="E748" s="220">
        <v>10</v>
      </c>
      <c r="F748" s="220" t="s">
        <v>96</v>
      </c>
      <c r="G748" s="216">
        <v>14.999999999999998</v>
      </c>
      <c r="H748" s="216">
        <v>16</v>
      </c>
      <c r="I748" s="216">
        <v>16</v>
      </c>
      <c r="J748" s="216">
        <v>14.999999999999998</v>
      </c>
      <c r="K748" s="213"/>
      <c r="L748" s="214"/>
      <c r="M748" s="214"/>
      <c r="N748" s="214"/>
      <c r="O748" s="214"/>
      <c r="P748" s="214"/>
      <c r="Q748" s="214"/>
      <c r="R748" s="214"/>
      <c r="S748" s="214"/>
      <c r="T748" s="214"/>
      <c r="U748" s="214"/>
      <c r="V748" s="214"/>
      <c r="W748" s="214"/>
      <c r="X748" s="214"/>
      <c r="Y748" s="214"/>
      <c r="Z748" s="214"/>
      <c r="AA748" s="214"/>
      <c r="AB748" s="214"/>
      <c r="AC748" s="214"/>
      <c r="AD748" s="214"/>
      <c r="AE748" s="214"/>
      <c r="AF748" s="214"/>
      <c r="AG748" s="214"/>
      <c r="AH748" s="214"/>
      <c r="AI748" s="214"/>
      <c r="AJ748" s="214"/>
      <c r="AK748" s="214"/>
      <c r="AL748" s="214"/>
      <c r="AM748" s="214"/>
      <c r="AN748" s="214"/>
      <c r="AO748" s="214"/>
      <c r="AP748" s="214"/>
      <c r="AQ748" s="214"/>
      <c r="AR748" s="214"/>
      <c r="AS748" s="214"/>
      <c r="AT748" s="214"/>
      <c r="AU748" s="214"/>
      <c r="AV748" s="214"/>
      <c r="AW748" s="214"/>
      <c r="AX748" s="214"/>
      <c r="AY748" s="214"/>
      <c r="AZ748" s="214"/>
      <c r="BA748" s="214"/>
      <c r="BB748" s="214"/>
      <c r="BC748" s="214"/>
      <c r="BD748" s="214"/>
      <c r="BE748" s="214"/>
      <c r="BF748" s="214"/>
      <c r="BG748" s="214"/>
      <c r="BH748" s="214"/>
      <c r="BI748" s="214"/>
      <c r="BJ748" s="214"/>
      <c r="BK748" s="214"/>
      <c r="BL748" s="214"/>
      <c r="BM748" s="215">
        <v>51</v>
      </c>
    </row>
    <row r="749" spans="1:65">
      <c r="A749" s="29"/>
      <c r="B749" s="19">
        <v>1</v>
      </c>
      <c r="C749" s="9">
        <v>6</v>
      </c>
      <c r="D749" s="216">
        <v>14</v>
      </c>
      <c r="E749" s="220">
        <v>10</v>
      </c>
      <c r="F749" s="220" t="s">
        <v>96</v>
      </c>
      <c r="G749" s="216">
        <v>13</v>
      </c>
      <c r="H749" s="216">
        <v>16</v>
      </c>
      <c r="I749" s="216">
        <v>17</v>
      </c>
      <c r="J749" s="216">
        <v>17</v>
      </c>
      <c r="K749" s="213"/>
      <c r="L749" s="214"/>
      <c r="M749" s="214"/>
      <c r="N749" s="214"/>
      <c r="O749" s="214"/>
      <c r="P749" s="214"/>
      <c r="Q749" s="214"/>
      <c r="R749" s="214"/>
      <c r="S749" s="214"/>
      <c r="T749" s="214"/>
      <c r="U749" s="214"/>
      <c r="V749" s="214"/>
      <c r="W749" s="214"/>
      <c r="X749" s="214"/>
      <c r="Y749" s="214"/>
      <c r="Z749" s="214"/>
      <c r="AA749" s="214"/>
      <c r="AB749" s="214"/>
      <c r="AC749" s="214"/>
      <c r="AD749" s="214"/>
      <c r="AE749" s="214"/>
      <c r="AF749" s="214"/>
      <c r="AG749" s="214"/>
      <c r="AH749" s="214"/>
      <c r="AI749" s="214"/>
      <c r="AJ749" s="214"/>
      <c r="AK749" s="214"/>
      <c r="AL749" s="214"/>
      <c r="AM749" s="214"/>
      <c r="AN749" s="214"/>
      <c r="AO749" s="214"/>
      <c r="AP749" s="214"/>
      <c r="AQ749" s="214"/>
      <c r="AR749" s="214"/>
      <c r="AS749" s="214"/>
      <c r="AT749" s="214"/>
      <c r="AU749" s="214"/>
      <c r="AV749" s="214"/>
      <c r="AW749" s="214"/>
      <c r="AX749" s="214"/>
      <c r="AY749" s="214"/>
      <c r="AZ749" s="214"/>
      <c r="BA749" s="214"/>
      <c r="BB749" s="214"/>
      <c r="BC749" s="214"/>
      <c r="BD749" s="214"/>
      <c r="BE749" s="214"/>
      <c r="BF749" s="214"/>
      <c r="BG749" s="214"/>
      <c r="BH749" s="214"/>
      <c r="BI749" s="214"/>
      <c r="BJ749" s="214"/>
      <c r="BK749" s="214"/>
      <c r="BL749" s="214"/>
      <c r="BM749" s="217"/>
    </row>
    <row r="750" spans="1:65">
      <c r="A750" s="29"/>
      <c r="B750" s="20" t="s">
        <v>268</v>
      </c>
      <c r="C750" s="12"/>
      <c r="D750" s="218">
        <v>14.166666666666666</v>
      </c>
      <c r="E750" s="218">
        <v>10</v>
      </c>
      <c r="F750" s="218" t="s">
        <v>676</v>
      </c>
      <c r="G750" s="218">
        <v>14</v>
      </c>
      <c r="H750" s="218">
        <v>16.333333333333332</v>
      </c>
      <c r="I750" s="218">
        <v>16.5</v>
      </c>
      <c r="J750" s="218">
        <v>16.166666666666668</v>
      </c>
      <c r="K750" s="213"/>
      <c r="L750" s="214"/>
      <c r="M750" s="214"/>
      <c r="N750" s="214"/>
      <c r="O750" s="214"/>
      <c r="P750" s="214"/>
      <c r="Q750" s="214"/>
      <c r="R750" s="214"/>
      <c r="S750" s="214"/>
      <c r="T750" s="214"/>
      <c r="U750" s="214"/>
      <c r="V750" s="214"/>
      <c r="W750" s="214"/>
      <c r="X750" s="214"/>
      <c r="Y750" s="214"/>
      <c r="Z750" s="214"/>
      <c r="AA750" s="214"/>
      <c r="AB750" s="214"/>
      <c r="AC750" s="214"/>
      <c r="AD750" s="214"/>
      <c r="AE750" s="214"/>
      <c r="AF750" s="214"/>
      <c r="AG750" s="214"/>
      <c r="AH750" s="214"/>
      <c r="AI750" s="214"/>
      <c r="AJ750" s="214"/>
      <c r="AK750" s="214"/>
      <c r="AL750" s="214"/>
      <c r="AM750" s="214"/>
      <c r="AN750" s="214"/>
      <c r="AO750" s="214"/>
      <c r="AP750" s="214"/>
      <c r="AQ750" s="214"/>
      <c r="AR750" s="214"/>
      <c r="AS750" s="214"/>
      <c r="AT750" s="214"/>
      <c r="AU750" s="214"/>
      <c r="AV750" s="214"/>
      <c r="AW750" s="214"/>
      <c r="AX750" s="214"/>
      <c r="AY750" s="214"/>
      <c r="AZ750" s="214"/>
      <c r="BA750" s="214"/>
      <c r="BB750" s="214"/>
      <c r="BC750" s="214"/>
      <c r="BD750" s="214"/>
      <c r="BE750" s="214"/>
      <c r="BF750" s="214"/>
      <c r="BG750" s="214"/>
      <c r="BH750" s="214"/>
      <c r="BI750" s="214"/>
      <c r="BJ750" s="214"/>
      <c r="BK750" s="214"/>
      <c r="BL750" s="214"/>
      <c r="BM750" s="217"/>
    </row>
    <row r="751" spans="1:65">
      <c r="A751" s="29"/>
      <c r="B751" s="3" t="s">
        <v>269</v>
      </c>
      <c r="C751" s="28"/>
      <c r="D751" s="216">
        <v>14</v>
      </c>
      <c r="E751" s="216">
        <v>10</v>
      </c>
      <c r="F751" s="216" t="s">
        <v>676</v>
      </c>
      <c r="G751" s="216">
        <v>14</v>
      </c>
      <c r="H751" s="216">
        <v>16</v>
      </c>
      <c r="I751" s="216">
        <v>16.5</v>
      </c>
      <c r="J751" s="216">
        <v>16</v>
      </c>
      <c r="K751" s="213"/>
      <c r="L751" s="214"/>
      <c r="M751" s="214"/>
      <c r="N751" s="214"/>
      <c r="O751" s="214"/>
      <c r="P751" s="214"/>
      <c r="Q751" s="214"/>
      <c r="R751" s="214"/>
      <c r="S751" s="214"/>
      <c r="T751" s="214"/>
      <c r="U751" s="214"/>
      <c r="V751" s="214"/>
      <c r="W751" s="214"/>
      <c r="X751" s="214"/>
      <c r="Y751" s="214"/>
      <c r="Z751" s="214"/>
      <c r="AA751" s="214"/>
      <c r="AB751" s="214"/>
      <c r="AC751" s="214"/>
      <c r="AD751" s="214"/>
      <c r="AE751" s="214"/>
      <c r="AF751" s="214"/>
      <c r="AG751" s="214"/>
      <c r="AH751" s="214"/>
      <c r="AI751" s="214"/>
      <c r="AJ751" s="214"/>
      <c r="AK751" s="214"/>
      <c r="AL751" s="214"/>
      <c r="AM751" s="214"/>
      <c r="AN751" s="214"/>
      <c r="AO751" s="214"/>
      <c r="AP751" s="214"/>
      <c r="AQ751" s="214"/>
      <c r="AR751" s="214"/>
      <c r="AS751" s="214"/>
      <c r="AT751" s="214"/>
      <c r="AU751" s="214"/>
      <c r="AV751" s="214"/>
      <c r="AW751" s="214"/>
      <c r="AX751" s="214"/>
      <c r="AY751" s="214"/>
      <c r="AZ751" s="214"/>
      <c r="BA751" s="214"/>
      <c r="BB751" s="214"/>
      <c r="BC751" s="214"/>
      <c r="BD751" s="214"/>
      <c r="BE751" s="214"/>
      <c r="BF751" s="214"/>
      <c r="BG751" s="214"/>
      <c r="BH751" s="214"/>
      <c r="BI751" s="214"/>
      <c r="BJ751" s="214"/>
      <c r="BK751" s="214"/>
      <c r="BL751" s="214"/>
      <c r="BM751" s="217"/>
    </row>
    <row r="752" spans="1:65">
      <c r="A752" s="29"/>
      <c r="B752" s="3" t="s">
        <v>270</v>
      </c>
      <c r="C752" s="28"/>
      <c r="D752" s="216">
        <v>0.75277265270908078</v>
      </c>
      <c r="E752" s="216">
        <v>0</v>
      </c>
      <c r="F752" s="216" t="s">
        <v>676</v>
      </c>
      <c r="G752" s="216">
        <v>0.89442719099991508</v>
      </c>
      <c r="H752" s="216">
        <v>0.81649658092772603</v>
      </c>
      <c r="I752" s="216">
        <v>0.54772255750516607</v>
      </c>
      <c r="J752" s="216">
        <v>1.3291601358251266</v>
      </c>
      <c r="K752" s="213"/>
      <c r="L752" s="214"/>
      <c r="M752" s="214"/>
      <c r="N752" s="214"/>
      <c r="O752" s="214"/>
      <c r="P752" s="214"/>
      <c r="Q752" s="214"/>
      <c r="R752" s="214"/>
      <c r="S752" s="214"/>
      <c r="T752" s="214"/>
      <c r="U752" s="214"/>
      <c r="V752" s="214"/>
      <c r="W752" s="214"/>
      <c r="X752" s="214"/>
      <c r="Y752" s="214"/>
      <c r="Z752" s="214"/>
      <c r="AA752" s="214"/>
      <c r="AB752" s="214"/>
      <c r="AC752" s="214"/>
      <c r="AD752" s="214"/>
      <c r="AE752" s="214"/>
      <c r="AF752" s="214"/>
      <c r="AG752" s="214"/>
      <c r="AH752" s="214"/>
      <c r="AI752" s="214"/>
      <c r="AJ752" s="214"/>
      <c r="AK752" s="214"/>
      <c r="AL752" s="214"/>
      <c r="AM752" s="214"/>
      <c r="AN752" s="214"/>
      <c r="AO752" s="214"/>
      <c r="AP752" s="214"/>
      <c r="AQ752" s="214"/>
      <c r="AR752" s="214"/>
      <c r="AS752" s="214"/>
      <c r="AT752" s="214"/>
      <c r="AU752" s="214"/>
      <c r="AV752" s="214"/>
      <c r="AW752" s="214"/>
      <c r="AX752" s="214"/>
      <c r="AY752" s="214"/>
      <c r="AZ752" s="214"/>
      <c r="BA752" s="214"/>
      <c r="BB752" s="214"/>
      <c r="BC752" s="214"/>
      <c r="BD752" s="214"/>
      <c r="BE752" s="214"/>
      <c r="BF752" s="214"/>
      <c r="BG752" s="214"/>
      <c r="BH752" s="214"/>
      <c r="BI752" s="214"/>
      <c r="BJ752" s="214"/>
      <c r="BK752" s="214"/>
      <c r="BL752" s="214"/>
      <c r="BM752" s="217"/>
    </row>
    <row r="753" spans="1:65">
      <c r="A753" s="29"/>
      <c r="B753" s="3" t="s">
        <v>87</v>
      </c>
      <c r="C753" s="28"/>
      <c r="D753" s="13">
        <v>5.3136893132405702E-2</v>
      </c>
      <c r="E753" s="13">
        <v>0</v>
      </c>
      <c r="F753" s="13" t="s">
        <v>676</v>
      </c>
      <c r="G753" s="13">
        <v>6.3887656499993936E-2</v>
      </c>
      <c r="H753" s="13">
        <v>4.9989586587411802E-2</v>
      </c>
      <c r="I753" s="13">
        <v>3.3195306515464609E-2</v>
      </c>
      <c r="J753" s="13">
        <v>8.2216090875781023E-2</v>
      </c>
      <c r="K753" s="15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A754" s="29"/>
      <c r="B754" s="3" t="s">
        <v>271</v>
      </c>
      <c r="C754" s="28"/>
      <c r="D754" s="13">
        <v>-8.2073434125270017E-2</v>
      </c>
      <c r="E754" s="13">
        <v>-0.35205183585313171</v>
      </c>
      <c r="F754" s="13" t="s">
        <v>676</v>
      </c>
      <c r="G754" s="13">
        <v>-9.2872570194384441E-2</v>
      </c>
      <c r="H754" s="13">
        <v>5.8315334773218153E-2</v>
      </c>
      <c r="I754" s="13">
        <v>6.9114470842332576E-2</v>
      </c>
      <c r="J754" s="13">
        <v>4.7516198704103729E-2</v>
      </c>
      <c r="K754" s="15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5"/>
    </row>
    <row r="755" spans="1:65">
      <c r="A755" s="29"/>
      <c r="B755" s="45" t="s">
        <v>272</v>
      </c>
      <c r="C755" s="46"/>
      <c r="D755" s="44">
        <v>0</v>
      </c>
      <c r="E755" s="44">
        <v>1.3</v>
      </c>
      <c r="F755" s="44">
        <v>2.85</v>
      </c>
      <c r="G755" s="44">
        <v>0.05</v>
      </c>
      <c r="H755" s="44">
        <v>0.67</v>
      </c>
      <c r="I755" s="44">
        <v>0.73</v>
      </c>
      <c r="J755" s="44">
        <v>0.62</v>
      </c>
      <c r="K755" s="15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B756" s="30"/>
      <c r="C756" s="20"/>
      <c r="D756" s="20"/>
      <c r="E756" s="20"/>
      <c r="F756" s="20"/>
      <c r="G756" s="20"/>
      <c r="H756" s="20"/>
      <c r="I756" s="20"/>
      <c r="J756" s="20"/>
      <c r="BM756" s="55"/>
    </row>
    <row r="757" spans="1:65" ht="15">
      <c r="B757" s="8" t="s">
        <v>525</v>
      </c>
      <c r="BM757" s="27" t="s">
        <v>67</v>
      </c>
    </row>
    <row r="758" spans="1:65" ht="15">
      <c r="A758" s="24" t="s">
        <v>43</v>
      </c>
      <c r="B758" s="18" t="s">
        <v>111</v>
      </c>
      <c r="C758" s="15" t="s">
        <v>112</v>
      </c>
      <c r="D758" s="16" t="s">
        <v>227</v>
      </c>
      <c r="E758" s="17" t="s">
        <v>227</v>
      </c>
      <c r="F758" s="17" t="s">
        <v>227</v>
      </c>
      <c r="G758" s="17" t="s">
        <v>227</v>
      </c>
      <c r="H758" s="17" t="s">
        <v>227</v>
      </c>
      <c r="I758" s="17" t="s">
        <v>227</v>
      </c>
      <c r="J758" s="17" t="s">
        <v>227</v>
      </c>
      <c r="K758" s="17" t="s">
        <v>227</v>
      </c>
      <c r="L758" s="17" t="s">
        <v>227</v>
      </c>
      <c r="M758" s="17" t="s">
        <v>227</v>
      </c>
      <c r="N758" s="17" t="s">
        <v>227</v>
      </c>
      <c r="O758" s="17" t="s">
        <v>227</v>
      </c>
      <c r="P758" s="17" t="s">
        <v>227</v>
      </c>
      <c r="Q758" s="17" t="s">
        <v>227</v>
      </c>
      <c r="R758" s="17" t="s">
        <v>227</v>
      </c>
      <c r="S758" s="17" t="s">
        <v>227</v>
      </c>
      <c r="T758" s="17" t="s">
        <v>227</v>
      </c>
      <c r="U758" s="17" t="s">
        <v>227</v>
      </c>
      <c r="V758" s="17" t="s">
        <v>227</v>
      </c>
      <c r="W758" s="17" t="s">
        <v>227</v>
      </c>
      <c r="X758" s="154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9" t="s">
        <v>228</v>
      </c>
      <c r="C759" s="9" t="s">
        <v>228</v>
      </c>
      <c r="D759" s="152" t="s">
        <v>230</v>
      </c>
      <c r="E759" s="153" t="s">
        <v>231</v>
      </c>
      <c r="F759" s="153" t="s">
        <v>233</v>
      </c>
      <c r="G759" s="153" t="s">
        <v>235</v>
      </c>
      <c r="H759" s="153" t="s">
        <v>236</v>
      </c>
      <c r="I759" s="153" t="s">
        <v>237</v>
      </c>
      <c r="J759" s="153" t="s">
        <v>238</v>
      </c>
      <c r="K759" s="153" t="s">
        <v>239</v>
      </c>
      <c r="L759" s="153" t="s">
        <v>241</v>
      </c>
      <c r="M759" s="153" t="s">
        <v>242</v>
      </c>
      <c r="N759" s="153" t="s">
        <v>243</v>
      </c>
      <c r="O759" s="153" t="s">
        <v>244</v>
      </c>
      <c r="P759" s="153" t="s">
        <v>245</v>
      </c>
      <c r="Q759" s="153" t="s">
        <v>247</v>
      </c>
      <c r="R759" s="153" t="s">
        <v>248</v>
      </c>
      <c r="S759" s="153" t="s">
        <v>249</v>
      </c>
      <c r="T759" s="153" t="s">
        <v>250</v>
      </c>
      <c r="U759" s="153" t="s">
        <v>258</v>
      </c>
      <c r="V759" s="153" t="s">
        <v>259</v>
      </c>
      <c r="W759" s="153" t="s">
        <v>260</v>
      </c>
      <c r="X759" s="154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s">
        <v>3</v>
      </c>
    </row>
    <row r="760" spans="1:65">
      <c r="A760" s="29"/>
      <c r="B760" s="19"/>
      <c r="C760" s="9"/>
      <c r="D760" s="10" t="s">
        <v>275</v>
      </c>
      <c r="E760" s="11" t="s">
        <v>275</v>
      </c>
      <c r="F760" s="11" t="s">
        <v>278</v>
      </c>
      <c r="G760" s="11" t="s">
        <v>278</v>
      </c>
      <c r="H760" s="11" t="s">
        <v>275</v>
      </c>
      <c r="I760" s="11" t="s">
        <v>275</v>
      </c>
      <c r="J760" s="11" t="s">
        <v>278</v>
      </c>
      <c r="K760" s="11" t="s">
        <v>275</v>
      </c>
      <c r="L760" s="11" t="s">
        <v>275</v>
      </c>
      <c r="M760" s="11" t="s">
        <v>278</v>
      </c>
      <c r="N760" s="11" t="s">
        <v>275</v>
      </c>
      <c r="O760" s="11" t="s">
        <v>275</v>
      </c>
      <c r="P760" s="11" t="s">
        <v>278</v>
      </c>
      <c r="Q760" s="11" t="s">
        <v>275</v>
      </c>
      <c r="R760" s="11" t="s">
        <v>275</v>
      </c>
      <c r="S760" s="11" t="s">
        <v>275</v>
      </c>
      <c r="T760" s="11" t="s">
        <v>278</v>
      </c>
      <c r="U760" s="11" t="s">
        <v>275</v>
      </c>
      <c r="V760" s="11" t="s">
        <v>278</v>
      </c>
      <c r="W760" s="11" t="s">
        <v>275</v>
      </c>
      <c r="X760" s="154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2</v>
      </c>
    </row>
    <row r="761" spans="1:65">
      <c r="A761" s="29"/>
      <c r="B761" s="19"/>
      <c r="C761" s="9"/>
      <c r="D761" s="25" t="s">
        <v>285</v>
      </c>
      <c r="E761" s="25" t="s">
        <v>286</v>
      </c>
      <c r="F761" s="25" t="s">
        <v>287</v>
      </c>
      <c r="G761" s="25" t="s">
        <v>287</v>
      </c>
      <c r="H761" s="25" t="s">
        <v>117</v>
      </c>
      <c r="I761" s="25" t="s">
        <v>265</v>
      </c>
      <c r="J761" s="25" t="s">
        <v>287</v>
      </c>
      <c r="K761" s="25" t="s">
        <v>285</v>
      </c>
      <c r="L761" s="25" t="s">
        <v>117</v>
      </c>
      <c r="M761" s="25" t="s">
        <v>288</v>
      </c>
      <c r="N761" s="25" t="s">
        <v>287</v>
      </c>
      <c r="O761" s="25" t="s">
        <v>288</v>
      </c>
      <c r="P761" s="25" t="s">
        <v>285</v>
      </c>
      <c r="Q761" s="25" t="s">
        <v>287</v>
      </c>
      <c r="R761" s="25" t="s">
        <v>289</v>
      </c>
      <c r="S761" s="25" t="s">
        <v>285</v>
      </c>
      <c r="T761" s="25" t="s">
        <v>288</v>
      </c>
      <c r="U761" s="25" t="s">
        <v>285</v>
      </c>
      <c r="V761" s="25" t="s">
        <v>285</v>
      </c>
      <c r="W761" s="25" t="s">
        <v>285</v>
      </c>
      <c r="X761" s="154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2</v>
      </c>
    </row>
    <row r="762" spans="1:65">
      <c r="A762" s="29"/>
      <c r="B762" s="18">
        <v>1</v>
      </c>
      <c r="C762" s="14">
        <v>1</v>
      </c>
      <c r="D762" s="21">
        <v>2.5</v>
      </c>
      <c r="E762" s="21">
        <v>2.6</v>
      </c>
      <c r="F762" s="21">
        <v>2.8</v>
      </c>
      <c r="G762" s="21">
        <v>2.8</v>
      </c>
      <c r="H762" s="147">
        <v>2.5</v>
      </c>
      <c r="I762" s="21">
        <v>2.5</v>
      </c>
      <c r="J762" s="148">
        <v>1.7</v>
      </c>
      <c r="K762" s="21">
        <v>2.54</v>
      </c>
      <c r="L762" s="21">
        <v>2.62</v>
      </c>
      <c r="M762" s="21">
        <v>3.33</v>
      </c>
      <c r="N762" s="21">
        <v>3.19</v>
      </c>
      <c r="O762" s="147">
        <v>2.74</v>
      </c>
      <c r="P762" s="21">
        <v>2.1</v>
      </c>
      <c r="Q762" s="21">
        <v>2.7</v>
      </c>
      <c r="R762" s="21">
        <v>2.63</v>
      </c>
      <c r="S762" s="21">
        <v>2.6</v>
      </c>
      <c r="T762" s="21">
        <v>2.88</v>
      </c>
      <c r="U762" s="21">
        <v>2.8</v>
      </c>
      <c r="V762" s="21">
        <v>2.9</v>
      </c>
      <c r="W762" s="21">
        <v>2.7</v>
      </c>
      <c r="X762" s="154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7">
        <v>1</v>
      </c>
    </row>
    <row r="763" spans="1:65">
      <c r="A763" s="29"/>
      <c r="B763" s="19">
        <v>1</v>
      </c>
      <c r="C763" s="9">
        <v>2</v>
      </c>
      <c r="D763" s="11">
        <v>2.5</v>
      </c>
      <c r="E763" s="11">
        <v>2.4</v>
      </c>
      <c r="F763" s="11">
        <v>2.8</v>
      </c>
      <c r="G763" s="11">
        <v>3</v>
      </c>
      <c r="H763" s="11">
        <v>2</v>
      </c>
      <c r="I763" s="11">
        <v>2.5</v>
      </c>
      <c r="J763" s="149">
        <v>1.8</v>
      </c>
      <c r="K763" s="11">
        <v>2.5499999999999998</v>
      </c>
      <c r="L763" s="11">
        <v>2.76</v>
      </c>
      <c r="M763" s="11">
        <v>3.32</v>
      </c>
      <c r="N763" s="11">
        <v>3.16</v>
      </c>
      <c r="O763" s="11">
        <v>2.89</v>
      </c>
      <c r="P763" s="11">
        <v>2.1</v>
      </c>
      <c r="Q763" s="11">
        <v>2.8</v>
      </c>
      <c r="R763" s="11">
        <v>2.4300000000000002</v>
      </c>
      <c r="S763" s="11">
        <v>2.6</v>
      </c>
      <c r="T763" s="11">
        <v>2.96</v>
      </c>
      <c r="U763" s="11">
        <v>2.6</v>
      </c>
      <c r="V763" s="11">
        <v>2.9</v>
      </c>
      <c r="W763" s="11">
        <v>2.7</v>
      </c>
      <c r="X763" s="154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7">
        <v>31</v>
      </c>
    </row>
    <row r="764" spans="1:65">
      <c r="A764" s="29"/>
      <c r="B764" s="19">
        <v>1</v>
      </c>
      <c r="C764" s="9">
        <v>3</v>
      </c>
      <c r="D764" s="11">
        <v>2.5</v>
      </c>
      <c r="E764" s="11">
        <v>2.4</v>
      </c>
      <c r="F764" s="11">
        <v>2.8</v>
      </c>
      <c r="G764" s="11">
        <v>3.4</v>
      </c>
      <c r="H764" s="11">
        <v>2</v>
      </c>
      <c r="I764" s="11">
        <v>2.5</v>
      </c>
      <c r="J764" s="149">
        <v>1.9</v>
      </c>
      <c r="K764" s="11">
        <v>2.5299999999999998</v>
      </c>
      <c r="L764" s="11">
        <v>2.69</v>
      </c>
      <c r="M764" s="11">
        <v>3.08</v>
      </c>
      <c r="N764" s="11">
        <v>3.1</v>
      </c>
      <c r="O764" s="11">
        <v>2.92</v>
      </c>
      <c r="P764" s="11">
        <v>2.1</v>
      </c>
      <c r="Q764" s="11">
        <v>2.9</v>
      </c>
      <c r="R764" s="11">
        <v>2.61</v>
      </c>
      <c r="S764" s="11">
        <v>2.6</v>
      </c>
      <c r="T764" s="11">
        <v>2.77</v>
      </c>
      <c r="U764" s="11">
        <v>2.8</v>
      </c>
      <c r="V764" s="11">
        <v>2.9</v>
      </c>
      <c r="W764" s="11">
        <v>2.7</v>
      </c>
      <c r="X764" s="154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7">
        <v>16</v>
      </c>
    </row>
    <row r="765" spans="1:65">
      <c r="A765" s="29"/>
      <c r="B765" s="19">
        <v>1</v>
      </c>
      <c r="C765" s="9">
        <v>4</v>
      </c>
      <c r="D765" s="11">
        <v>2.6</v>
      </c>
      <c r="E765" s="11">
        <v>2.4</v>
      </c>
      <c r="F765" s="11">
        <v>2.9</v>
      </c>
      <c r="G765" s="11">
        <v>2.7</v>
      </c>
      <c r="H765" s="11">
        <v>2</v>
      </c>
      <c r="I765" s="11">
        <v>2.5</v>
      </c>
      <c r="J765" s="149">
        <v>1.9</v>
      </c>
      <c r="K765" s="11">
        <v>2.63</v>
      </c>
      <c r="L765" s="11">
        <v>2.65</v>
      </c>
      <c r="M765" s="11">
        <v>3.08</v>
      </c>
      <c r="N765" s="11">
        <v>3.11</v>
      </c>
      <c r="O765" s="11">
        <v>2.93</v>
      </c>
      <c r="P765" s="11">
        <v>2.2000000000000002</v>
      </c>
      <c r="Q765" s="11">
        <v>2.7</v>
      </c>
      <c r="R765" s="11">
        <v>2.56</v>
      </c>
      <c r="S765" s="11">
        <v>2.6</v>
      </c>
      <c r="T765" s="11">
        <v>2.85</v>
      </c>
      <c r="U765" s="11">
        <v>2.7</v>
      </c>
      <c r="V765" s="11">
        <v>3</v>
      </c>
      <c r="W765" s="11">
        <v>2.6</v>
      </c>
      <c r="X765" s="154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7">
        <v>2.6916491228070178</v>
      </c>
    </row>
    <row r="766" spans="1:65">
      <c r="A766" s="29"/>
      <c r="B766" s="19">
        <v>1</v>
      </c>
      <c r="C766" s="9">
        <v>5</v>
      </c>
      <c r="D766" s="11">
        <v>2.5</v>
      </c>
      <c r="E766" s="11">
        <v>2.4</v>
      </c>
      <c r="F766" s="11">
        <v>2.9</v>
      </c>
      <c r="G766" s="11">
        <v>3.3</v>
      </c>
      <c r="H766" s="11">
        <v>2</v>
      </c>
      <c r="I766" s="11">
        <v>2.4</v>
      </c>
      <c r="J766" s="149">
        <v>1.9</v>
      </c>
      <c r="K766" s="11">
        <v>2.61</v>
      </c>
      <c r="L766" s="11">
        <v>2.74</v>
      </c>
      <c r="M766" s="11">
        <v>3.15</v>
      </c>
      <c r="N766" s="11">
        <v>3.13</v>
      </c>
      <c r="O766" s="11">
        <v>2.92</v>
      </c>
      <c r="P766" s="11">
        <v>2.1</v>
      </c>
      <c r="Q766" s="11">
        <v>2.8</v>
      </c>
      <c r="R766" s="11">
        <v>2.4700000000000002</v>
      </c>
      <c r="S766" s="11">
        <v>2.6</v>
      </c>
      <c r="T766" s="11">
        <v>3.01</v>
      </c>
      <c r="U766" s="11">
        <v>2.7</v>
      </c>
      <c r="V766" s="11">
        <v>2.9</v>
      </c>
      <c r="W766" s="11">
        <v>2.6</v>
      </c>
      <c r="X766" s="154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52</v>
      </c>
    </row>
    <row r="767" spans="1:65">
      <c r="A767" s="29"/>
      <c r="B767" s="19">
        <v>1</v>
      </c>
      <c r="C767" s="9">
        <v>6</v>
      </c>
      <c r="D767" s="11">
        <v>2.6</v>
      </c>
      <c r="E767" s="11">
        <v>2.4</v>
      </c>
      <c r="F767" s="150">
        <v>3.2</v>
      </c>
      <c r="G767" s="11">
        <v>3.3</v>
      </c>
      <c r="H767" s="11">
        <v>2</v>
      </c>
      <c r="I767" s="11">
        <v>2.5</v>
      </c>
      <c r="J767" s="149">
        <v>2</v>
      </c>
      <c r="K767" s="11">
        <v>2.5299999999999998</v>
      </c>
      <c r="L767" s="11">
        <v>2.56</v>
      </c>
      <c r="M767" s="11">
        <v>3.17</v>
      </c>
      <c r="N767" s="11">
        <v>3.12</v>
      </c>
      <c r="O767" s="11">
        <v>2.98</v>
      </c>
      <c r="P767" s="11">
        <v>2.2000000000000002</v>
      </c>
      <c r="Q767" s="11">
        <v>2.8</v>
      </c>
      <c r="R767" s="11">
        <v>2.62</v>
      </c>
      <c r="S767" s="11">
        <v>2.6</v>
      </c>
      <c r="T767" s="11">
        <v>2.9</v>
      </c>
      <c r="U767" s="11">
        <v>2.8</v>
      </c>
      <c r="V767" s="11">
        <v>2.9</v>
      </c>
      <c r="W767" s="11">
        <v>2.7</v>
      </c>
      <c r="X767" s="154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29"/>
      <c r="B768" s="20" t="s">
        <v>268</v>
      </c>
      <c r="C768" s="12"/>
      <c r="D768" s="22">
        <v>2.5333333333333332</v>
      </c>
      <c r="E768" s="22">
        <v>2.4333333333333336</v>
      </c>
      <c r="F768" s="22">
        <v>2.9</v>
      </c>
      <c r="G768" s="22">
        <v>3.0833333333333335</v>
      </c>
      <c r="H768" s="22">
        <v>2.0833333333333335</v>
      </c>
      <c r="I768" s="22">
        <v>2.4833333333333334</v>
      </c>
      <c r="J768" s="22">
        <v>1.8666666666666669</v>
      </c>
      <c r="K768" s="22">
        <v>2.5649999999999999</v>
      </c>
      <c r="L768" s="22">
        <v>2.67</v>
      </c>
      <c r="M768" s="22">
        <v>3.1883333333333339</v>
      </c>
      <c r="N768" s="22">
        <v>3.1349999999999998</v>
      </c>
      <c r="O768" s="22">
        <v>2.8966666666666665</v>
      </c>
      <c r="P768" s="22">
        <v>2.1333333333333333</v>
      </c>
      <c r="Q768" s="22">
        <v>2.7833333333333337</v>
      </c>
      <c r="R768" s="22">
        <v>2.5533333333333332</v>
      </c>
      <c r="S768" s="22">
        <v>2.6</v>
      </c>
      <c r="T768" s="22">
        <v>2.8949999999999996</v>
      </c>
      <c r="U768" s="22">
        <v>2.7333333333333329</v>
      </c>
      <c r="V768" s="22">
        <v>2.9166666666666665</v>
      </c>
      <c r="W768" s="22">
        <v>2.6666666666666665</v>
      </c>
      <c r="X768" s="154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29"/>
      <c r="B769" s="3" t="s">
        <v>269</v>
      </c>
      <c r="C769" s="28"/>
      <c r="D769" s="11">
        <v>2.5</v>
      </c>
      <c r="E769" s="11">
        <v>2.4</v>
      </c>
      <c r="F769" s="11">
        <v>2.8499999999999996</v>
      </c>
      <c r="G769" s="11">
        <v>3.15</v>
      </c>
      <c r="H769" s="11">
        <v>2</v>
      </c>
      <c r="I769" s="11">
        <v>2.5</v>
      </c>
      <c r="J769" s="11">
        <v>1.9</v>
      </c>
      <c r="K769" s="11">
        <v>2.5449999999999999</v>
      </c>
      <c r="L769" s="11">
        <v>2.67</v>
      </c>
      <c r="M769" s="11">
        <v>3.16</v>
      </c>
      <c r="N769" s="11">
        <v>3.125</v>
      </c>
      <c r="O769" s="11">
        <v>2.92</v>
      </c>
      <c r="P769" s="11">
        <v>2.1</v>
      </c>
      <c r="Q769" s="11">
        <v>2.8</v>
      </c>
      <c r="R769" s="11">
        <v>2.585</v>
      </c>
      <c r="S769" s="11">
        <v>2.6</v>
      </c>
      <c r="T769" s="11">
        <v>2.8899999999999997</v>
      </c>
      <c r="U769" s="11">
        <v>2.75</v>
      </c>
      <c r="V769" s="11">
        <v>2.9</v>
      </c>
      <c r="W769" s="11">
        <v>2.7</v>
      </c>
      <c r="X769" s="154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29"/>
      <c r="B770" s="3" t="s">
        <v>270</v>
      </c>
      <c r="C770" s="28"/>
      <c r="D770" s="23">
        <v>5.1639777949432274E-2</v>
      </c>
      <c r="E770" s="23">
        <v>8.1649658092772665E-2</v>
      </c>
      <c r="F770" s="23">
        <v>0.15491933384829681</v>
      </c>
      <c r="G770" s="23">
        <v>0.29268868558020245</v>
      </c>
      <c r="H770" s="23">
        <v>0.20412414523193151</v>
      </c>
      <c r="I770" s="23">
        <v>4.0824829046386339E-2</v>
      </c>
      <c r="J770" s="23">
        <v>0.10327955589886445</v>
      </c>
      <c r="K770" s="23">
        <v>4.3703546766824329E-2</v>
      </c>
      <c r="L770" s="23">
        <v>7.5365774725667051E-2</v>
      </c>
      <c r="M770" s="23">
        <v>0.11196725711861776</v>
      </c>
      <c r="N770" s="23">
        <v>3.3911649915626341E-2</v>
      </c>
      <c r="O770" s="23">
        <v>8.2138095100060926E-2</v>
      </c>
      <c r="P770" s="23">
        <v>5.1639777949432274E-2</v>
      </c>
      <c r="Q770" s="23">
        <v>7.5277265270907973E-2</v>
      </c>
      <c r="R770" s="23">
        <v>8.4537959915452474E-2</v>
      </c>
      <c r="S770" s="23">
        <v>0</v>
      </c>
      <c r="T770" s="23">
        <v>8.4083292038311552E-2</v>
      </c>
      <c r="U770" s="23">
        <v>8.1649658092772456E-2</v>
      </c>
      <c r="V770" s="23">
        <v>4.0824829046386339E-2</v>
      </c>
      <c r="W770" s="23">
        <v>5.1639777949432274E-2</v>
      </c>
      <c r="X770" s="154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29"/>
      <c r="B771" s="3" t="s">
        <v>87</v>
      </c>
      <c r="C771" s="28"/>
      <c r="D771" s="13">
        <v>2.0384122874775899E-2</v>
      </c>
      <c r="E771" s="13">
        <v>3.3554654010728491E-2</v>
      </c>
      <c r="F771" s="13">
        <v>5.3420459947688556E-2</v>
      </c>
      <c r="G771" s="13">
        <v>9.4926060188173761E-2</v>
      </c>
      <c r="H771" s="13">
        <v>9.7979589711327114E-2</v>
      </c>
      <c r="I771" s="13">
        <v>1.64395284750549E-2</v>
      </c>
      <c r="J771" s="13">
        <v>5.5328333517248807E-2</v>
      </c>
      <c r="K771" s="13">
        <v>1.7038419792134243E-2</v>
      </c>
      <c r="L771" s="13">
        <v>2.8226881919725489E-2</v>
      </c>
      <c r="M771" s="13">
        <v>3.5117801500873312E-2</v>
      </c>
      <c r="N771" s="13">
        <v>1.0817113210726106E-2</v>
      </c>
      <c r="O771" s="13">
        <v>2.8356074257788584E-2</v>
      </c>
      <c r="P771" s="13">
        <v>2.4206145913796377E-2</v>
      </c>
      <c r="Q771" s="13">
        <v>2.704572404942801E-2</v>
      </c>
      <c r="R771" s="13">
        <v>3.310886158568635E-2</v>
      </c>
      <c r="S771" s="13">
        <v>0</v>
      </c>
      <c r="T771" s="13">
        <v>2.9044315039140439E-2</v>
      </c>
      <c r="U771" s="13">
        <v>2.9871826131502122E-2</v>
      </c>
      <c r="V771" s="13">
        <v>1.3997084244475317E-2</v>
      </c>
      <c r="W771" s="13">
        <v>1.9364916731037105E-2</v>
      </c>
      <c r="X771" s="154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29"/>
      <c r="B772" s="3" t="s">
        <v>271</v>
      </c>
      <c r="C772" s="28"/>
      <c r="D772" s="13">
        <v>-5.881739493169269E-2</v>
      </c>
      <c r="E772" s="13">
        <v>-9.5969339868599457E-2</v>
      </c>
      <c r="F772" s="13">
        <v>7.7406403170299232E-2</v>
      </c>
      <c r="G772" s="13">
        <v>0.14551830222129514</v>
      </c>
      <c r="H772" s="13">
        <v>-0.22600114714777353</v>
      </c>
      <c r="I772" s="13">
        <v>-7.7393367400146129E-2</v>
      </c>
      <c r="J772" s="13">
        <v>-0.30649702784440502</v>
      </c>
      <c r="K772" s="13">
        <v>-4.7052612368338798E-2</v>
      </c>
      <c r="L772" s="13">
        <v>-8.0430701845866093E-3</v>
      </c>
      <c r="M772" s="13">
        <v>0.18452784440504755</v>
      </c>
      <c r="N772" s="13">
        <v>0.16471347377203016</v>
      </c>
      <c r="O772" s="13">
        <v>7.6168005005735617E-2</v>
      </c>
      <c r="P772" s="13">
        <v>-0.2074251746793202</v>
      </c>
      <c r="Q772" s="13">
        <v>3.4062467410574726E-2</v>
      </c>
      <c r="R772" s="13">
        <v>-5.1387005944311337E-2</v>
      </c>
      <c r="S772" s="13">
        <v>-3.4049431640421401E-2</v>
      </c>
      <c r="T772" s="13">
        <v>7.5548805923453699E-2</v>
      </c>
      <c r="U772" s="13">
        <v>1.5486494942120954E-2</v>
      </c>
      <c r="V772" s="13">
        <v>8.359839399311686E-2</v>
      </c>
      <c r="W772" s="13">
        <v>-9.2814683491502237E-3</v>
      </c>
      <c r="X772" s="154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29"/>
      <c r="B773" s="45" t="s">
        <v>272</v>
      </c>
      <c r="C773" s="46"/>
      <c r="D773" s="44">
        <v>0.4</v>
      </c>
      <c r="E773" s="44">
        <v>0.7</v>
      </c>
      <c r="F773" s="44">
        <v>0.69</v>
      </c>
      <c r="G773" s="44">
        <v>1.23</v>
      </c>
      <c r="H773" s="44">
        <v>1.73</v>
      </c>
      <c r="I773" s="44">
        <v>0.55000000000000004</v>
      </c>
      <c r="J773" s="44">
        <v>2.38</v>
      </c>
      <c r="K773" s="44">
        <v>0.31</v>
      </c>
      <c r="L773" s="44">
        <v>0</v>
      </c>
      <c r="M773" s="44">
        <v>1.54</v>
      </c>
      <c r="N773" s="44">
        <v>1.38</v>
      </c>
      <c r="O773" s="44">
        <v>0.68</v>
      </c>
      <c r="P773" s="44">
        <v>1.59</v>
      </c>
      <c r="Q773" s="44">
        <v>0.34</v>
      </c>
      <c r="R773" s="44">
        <v>0.34</v>
      </c>
      <c r="S773" s="44">
        <v>0.2</v>
      </c>
      <c r="T773" s="44">
        <v>0.67</v>
      </c>
      <c r="U773" s="44">
        <v>0.19</v>
      </c>
      <c r="V773" s="44">
        <v>0.74</v>
      </c>
      <c r="W773" s="44">
        <v>0</v>
      </c>
      <c r="X773" s="154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B774" s="3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BM774" s="55"/>
    </row>
    <row r="775" spans="1:65" ht="15">
      <c r="B775" s="8" t="s">
        <v>526</v>
      </c>
      <c r="BM775" s="27" t="s">
        <v>67</v>
      </c>
    </row>
    <row r="776" spans="1:65" ht="15">
      <c r="A776" s="24" t="s">
        <v>59</v>
      </c>
      <c r="B776" s="18" t="s">
        <v>111</v>
      </c>
      <c r="C776" s="15" t="s">
        <v>112</v>
      </c>
      <c r="D776" s="16" t="s">
        <v>227</v>
      </c>
      <c r="E776" s="17" t="s">
        <v>227</v>
      </c>
      <c r="F776" s="17" t="s">
        <v>227</v>
      </c>
      <c r="G776" s="17" t="s">
        <v>227</v>
      </c>
      <c r="H776" s="17" t="s">
        <v>227</v>
      </c>
      <c r="I776" s="17" t="s">
        <v>227</v>
      </c>
      <c r="J776" s="17" t="s">
        <v>227</v>
      </c>
      <c r="K776" s="17" t="s">
        <v>227</v>
      </c>
      <c r="L776" s="17" t="s">
        <v>227</v>
      </c>
      <c r="M776" s="17" t="s">
        <v>227</v>
      </c>
      <c r="N776" s="17" t="s">
        <v>227</v>
      </c>
      <c r="O776" s="17" t="s">
        <v>227</v>
      </c>
      <c r="P776" s="17" t="s">
        <v>227</v>
      </c>
      <c r="Q776" s="17" t="s">
        <v>227</v>
      </c>
      <c r="R776" s="17" t="s">
        <v>227</v>
      </c>
      <c r="S776" s="17" t="s">
        <v>227</v>
      </c>
      <c r="T776" s="154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</v>
      </c>
    </row>
    <row r="777" spans="1:65">
      <c r="A777" s="29"/>
      <c r="B777" s="19" t="s">
        <v>228</v>
      </c>
      <c r="C777" s="9" t="s">
        <v>228</v>
      </c>
      <c r="D777" s="152" t="s">
        <v>230</v>
      </c>
      <c r="E777" s="153" t="s">
        <v>233</v>
      </c>
      <c r="F777" s="153" t="s">
        <v>236</v>
      </c>
      <c r="G777" s="153" t="s">
        <v>238</v>
      </c>
      <c r="H777" s="153" t="s">
        <v>239</v>
      </c>
      <c r="I777" s="153" t="s">
        <v>241</v>
      </c>
      <c r="J777" s="153" t="s">
        <v>242</v>
      </c>
      <c r="K777" s="153" t="s">
        <v>243</v>
      </c>
      <c r="L777" s="153" t="s">
        <v>244</v>
      </c>
      <c r="M777" s="153" t="s">
        <v>245</v>
      </c>
      <c r="N777" s="153" t="s">
        <v>248</v>
      </c>
      <c r="O777" s="153" t="s">
        <v>249</v>
      </c>
      <c r="P777" s="153" t="s">
        <v>250</v>
      </c>
      <c r="Q777" s="153" t="s">
        <v>258</v>
      </c>
      <c r="R777" s="153" t="s">
        <v>259</v>
      </c>
      <c r="S777" s="153" t="s">
        <v>260</v>
      </c>
      <c r="T777" s="154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 t="s">
        <v>3</v>
      </c>
    </row>
    <row r="778" spans="1:65">
      <c r="A778" s="29"/>
      <c r="B778" s="19"/>
      <c r="C778" s="9"/>
      <c r="D778" s="10" t="s">
        <v>275</v>
      </c>
      <c r="E778" s="11" t="s">
        <v>278</v>
      </c>
      <c r="F778" s="11" t="s">
        <v>275</v>
      </c>
      <c r="G778" s="11" t="s">
        <v>278</v>
      </c>
      <c r="H778" s="11" t="s">
        <v>275</v>
      </c>
      <c r="I778" s="11" t="s">
        <v>275</v>
      </c>
      <c r="J778" s="11" t="s">
        <v>278</v>
      </c>
      <c r="K778" s="11" t="s">
        <v>275</v>
      </c>
      <c r="L778" s="11" t="s">
        <v>275</v>
      </c>
      <c r="M778" s="11" t="s">
        <v>278</v>
      </c>
      <c r="N778" s="11" t="s">
        <v>275</v>
      </c>
      <c r="O778" s="11" t="s">
        <v>275</v>
      </c>
      <c r="P778" s="11" t="s">
        <v>278</v>
      </c>
      <c r="Q778" s="11" t="s">
        <v>275</v>
      </c>
      <c r="R778" s="11" t="s">
        <v>278</v>
      </c>
      <c r="S778" s="11" t="s">
        <v>275</v>
      </c>
      <c r="T778" s="154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3</v>
      </c>
    </row>
    <row r="779" spans="1:65">
      <c r="A779" s="29"/>
      <c r="B779" s="19"/>
      <c r="C779" s="9"/>
      <c r="D779" s="25" t="s">
        <v>285</v>
      </c>
      <c r="E779" s="25" t="s">
        <v>287</v>
      </c>
      <c r="F779" s="25" t="s">
        <v>117</v>
      </c>
      <c r="G779" s="25" t="s">
        <v>287</v>
      </c>
      <c r="H779" s="25" t="s">
        <v>285</v>
      </c>
      <c r="I779" s="25" t="s">
        <v>117</v>
      </c>
      <c r="J779" s="25" t="s">
        <v>288</v>
      </c>
      <c r="K779" s="25" t="s">
        <v>287</v>
      </c>
      <c r="L779" s="25" t="s">
        <v>288</v>
      </c>
      <c r="M779" s="25" t="s">
        <v>285</v>
      </c>
      <c r="N779" s="25" t="s">
        <v>289</v>
      </c>
      <c r="O779" s="25" t="s">
        <v>285</v>
      </c>
      <c r="P779" s="25" t="s">
        <v>288</v>
      </c>
      <c r="Q779" s="25" t="s">
        <v>285</v>
      </c>
      <c r="R779" s="25" t="s">
        <v>285</v>
      </c>
      <c r="S779" s="25" t="s">
        <v>285</v>
      </c>
      <c r="T779" s="154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3</v>
      </c>
    </row>
    <row r="780" spans="1:65">
      <c r="A780" s="29"/>
      <c r="B780" s="18">
        <v>1</v>
      </c>
      <c r="C780" s="14">
        <v>1</v>
      </c>
      <c r="D780" s="202">
        <v>2E-3</v>
      </c>
      <c r="E780" s="204" t="s">
        <v>311</v>
      </c>
      <c r="F780" s="204" t="s">
        <v>297</v>
      </c>
      <c r="G780" s="204" t="s">
        <v>312</v>
      </c>
      <c r="H780" s="202">
        <v>1E-3</v>
      </c>
      <c r="I780" s="202">
        <v>3.0000000000000001E-3</v>
      </c>
      <c r="J780" s="204" t="s">
        <v>297</v>
      </c>
      <c r="K780" s="204">
        <v>1.9699999999999999E-2</v>
      </c>
      <c r="L780" s="202">
        <v>2E-3</v>
      </c>
      <c r="M780" s="202">
        <v>2E-3</v>
      </c>
      <c r="N780" s="204" t="s">
        <v>297</v>
      </c>
      <c r="O780" s="202">
        <v>2E-3</v>
      </c>
      <c r="P780" s="204" t="s">
        <v>297</v>
      </c>
      <c r="Q780" s="204">
        <v>3.0000000000000001E-3</v>
      </c>
      <c r="R780" s="204">
        <v>3.0000000000000001E-3</v>
      </c>
      <c r="S780" s="202">
        <v>1E-3</v>
      </c>
      <c r="T780" s="205"/>
      <c r="U780" s="206"/>
      <c r="V780" s="206"/>
      <c r="W780" s="206"/>
      <c r="X780" s="206"/>
      <c r="Y780" s="206"/>
      <c r="Z780" s="206"/>
      <c r="AA780" s="206"/>
      <c r="AB780" s="206"/>
      <c r="AC780" s="206"/>
      <c r="AD780" s="206"/>
      <c r="AE780" s="206"/>
      <c r="AF780" s="206"/>
      <c r="AG780" s="206"/>
      <c r="AH780" s="206"/>
      <c r="AI780" s="206"/>
      <c r="AJ780" s="206"/>
      <c r="AK780" s="206"/>
      <c r="AL780" s="206"/>
      <c r="AM780" s="206"/>
      <c r="AN780" s="206"/>
      <c r="AO780" s="206"/>
      <c r="AP780" s="206"/>
      <c r="AQ780" s="206"/>
      <c r="AR780" s="206"/>
      <c r="AS780" s="206"/>
      <c r="AT780" s="206"/>
      <c r="AU780" s="206"/>
      <c r="AV780" s="206"/>
      <c r="AW780" s="206"/>
      <c r="AX780" s="206"/>
      <c r="AY780" s="206"/>
      <c r="AZ780" s="206"/>
      <c r="BA780" s="206"/>
      <c r="BB780" s="206"/>
      <c r="BC780" s="206"/>
      <c r="BD780" s="206"/>
      <c r="BE780" s="206"/>
      <c r="BF780" s="206"/>
      <c r="BG780" s="206"/>
      <c r="BH780" s="206"/>
      <c r="BI780" s="206"/>
      <c r="BJ780" s="206"/>
      <c r="BK780" s="206"/>
      <c r="BL780" s="206"/>
      <c r="BM780" s="207">
        <v>1</v>
      </c>
    </row>
    <row r="781" spans="1:65">
      <c r="A781" s="29"/>
      <c r="B781" s="19">
        <v>1</v>
      </c>
      <c r="C781" s="9">
        <v>2</v>
      </c>
      <c r="D781" s="23">
        <v>1E-3</v>
      </c>
      <c r="E781" s="209" t="s">
        <v>311</v>
      </c>
      <c r="F781" s="209" t="s">
        <v>297</v>
      </c>
      <c r="G781" s="209" t="s">
        <v>312</v>
      </c>
      <c r="H781" s="23">
        <v>2E-3</v>
      </c>
      <c r="I781" s="23">
        <v>1E-3</v>
      </c>
      <c r="J781" s="209" t="s">
        <v>297</v>
      </c>
      <c r="K781" s="209">
        <v>1.4800000000000001E-2</v>
      </c>
      <c r="L781" s="23">
        <v>2E-3</v>
      </c>
      <c r="M781" s="23">
        <v>1E-3</v>
      </c>
      <c r="N781" s="209" t="s">
        <v>297</v>
      </c>
      <c r="O781" s="23">
        <v>1E-3</v>
      </c>
      <c r="P781" s="209" t="s">
        <v>297</v>
      </c>
      <c r="Q781" s="209">
        <v>3.0000000000000001E-3</v>
      </c>
      <c r="R781" s="209">
        <v>3.0000000000000001E-3</v>
      </c>
      <c r="S781" s="23">
        <v>1E-3</v>
      </c>
      <c r="T781" s="205"/>
      <c r="U781" s="206"/>
      <c r="V781" s="206"/>
      <c r="W781" s="206"/>
      <c r="X781" s="206"/>
      <c r="Y781" s="206"/>
      <c r="Z781" s="206"/>
      <c r="AA781" s="206"/>
      <c r="AB781" s="206"/>
      <c r="AC781" s="206"/>
      <c r="AD781" s="206"/>
      <c r="AE781" s="206"/>
      <c r="AF781" s="206"/>
      <c r="AG781" s="206"/>
      <c r="AH781" s="206"/>
      <c r="AI781" s="206"/>
      <c r="AJ781" s="206"/>
      <c r="AK781" s="206"/>
      <c r="AL781" s="206"/>
      <c r="AM781" s="206"/>
      <c r="AN781" s="206"/>
      <c r="AO781" s="206"/>
      <c r="AP781" s="206"/>
      <c r="AQ781" s="206"/>
      <c r="AR781" s="206"/>
      <c r="AS781" s="206"/>
      <c r="AT781" s="206"/>
      <c r="AU781" s="206"/>
      <c r="AV781" s="206"/>
      <c r="AW781" s="206"/>
      <c r="AX781" s="206"/>
      <c r="AY781" s="206"/>
      <c r="AZ781" s="206"/>
      <c r="BA781" s="206"/>
      <c r="BB781" s="206"/>
      <c r="BC781" s="206"/>
      <c r="BD781" s="206"/>
      <c r="BE781" s="206"/>
      <c r="BF781" s="206"/>
      <c r="BG781" s="206"/>
      <c r="BH781" s="206"/>
      <c r="BI781" s="206"/>
      <c r="BJ781" s="206"/>
      <c r="BK781" s="206"/>
      <c r="BL781" s="206"/>
      <c r="BM781" s="207">
        <v>32</v>
      </c>
    </row>
    <row r="782" spans="1:65">
      <c r="A782" s="29"/>
      <c r="B782" s="19">
        <v>1</v>
      </c>
      <c r="C782" s="9">
        <v>3</v>
      </c>
      <c r="D782" s="23">
        <v>3.0000000000000001E-3</v>
      </c>
      <c r="E782" s="209" t="s">
        <v>311</v>
      </c>
      <c r="F782" s="209" t="s">
        <v>297</v>
      </c>
      <c r="G782" s="209" t="s">
        <v>312</v>
      </c>
      <c r="H782" s="23">
        <v>2E-3</v>
      </c>
      <c r="I782" s="23">
        <v>1E-3</v>
      </c>
      <c r="J782" s="209" t="s">
        <v>297</v>
      </c>
      <c r="K782" s="209">
        <v>1.6E-2</v>
      </c>
      <c r="L782" s="23">
        <v>1E-3</v>
      </c>
      <c r="M782" s="23">
        <v>2E-3</v>
      </c>
      <c r="N782" s="209" t="s">
        <v>297</v>
      </c>
      <c r="O782" s="23">
        <v>1E-3</v>
      </c>
      <c r="P782" s="209" t="s">
        <v>297</v>
      </c>
      <c r="Q782" s="209">
        <v>4.0000000000000001E-3</v>
      </c>
      <c r="R782" s="209">
        <v>2E-3</v>
      </c>
      <c r="S782" s="23">
        <v>2E-3</v>
      </c>
      <c r="T782" s="205"/>
      <c r="U782" s="206"/>
      <c r="V782" s="206"/>
      <c r="W782" s="206"/>
      <c r="X782" s="206"/>
      <c r="Y782" s="206"/>
      <c r="Z782" s="206"/>
      <c r="AA782" s="206"/>
      <c r="AB782" s="206"/>
      <c r="AC782" s="206"/>
      <c r="AD782" s="206"/>
      <c r="AE782" s="206"/>
      <c r="AF782" s="206"/>
      <c r="AG782" s="206"/>
      <c r="AH782" s="206"/>
      <c r="AI782" s="206"/>
      <c r="AJ782" s="206"/>
      <c r="AK782" s="206"/>
      <c r="AL782" s="206"/>
      <c r="AM782" s="206"/>
      <c r="AN782" s="206"/>
      <c r="AO782" s="206"/>
      <c r="AP782" s="206"/>
      <c r="AQ782" s="206"/>
      <c r="AR782" s="206"/>
      <c r="AS782" s="206"/>
      <c r="AT782" s="206"/>
      <c r="AU782" s="206"/>
      <c r="AV782" s="206"/>
      <c r="AW782" s="206"/>
      <c r="AX782" s="206"/>
      <c r="AY782" s="206"/>
      <c r="AZ782" s="206"/>
      <c r="BA782" s="206"/>
      <c r="BB782" s="206"/>
      <c r="BC782" s="206"/>
      <c r="BD782" s="206"/>
      <c r="BE782" s="206"/>
      <c r="BF782" s="206"/>
      <c r="BG782" s="206"/>
      <c r="BH782" s="206"/>
      <c r="BI782" s="206"/>
      <c r="BJ782" s="206"/>
      <c r="BK782" s="206"/>
      <c r="BL782" s="206"/>
      <c r="BM782" s="207">
        <v>16</v>
      </c>
    </row>
    <row r="783" spans="1:65">
      <c r="A783" s="29"/>
      <c r="B783" s="19">
        <v>1</v>
      </c>
      <c r="C783" s="9">
        <v>4</v>
      </c>
      <c r="D783" s="23">
        <v>1E-3</v>
      </c>
      <c r="E783" s="209" t="s">
        <v>311</v>
      </c>
      <c r="F783" s="209" t="s">
        <v>297</v>
      </c>
      <c r="G783" s="209" t="s">
        <v>312</v>
      </c>
      <c r="H783" s="23">
        <v>2E-3</v>
      </c>
      <c r="I783" s="23">
        <v>1E-3</v>
      </c>
      <c r="J783" s="209" t="s">
        <v>297</v>
      </c>
      <c r="K783" s="209">
        <v>0.02</v>
      </c>
      <c r="L783" s="23">
        <v>2E-3</v>
      </c>
      <c r="M783" s="23">
        <v>2E-3</v>
      </c>
      <c r="N783" s="209" t="s">
        <v>297</v>
      </c>
      <c r="O783" s="23">
        <v>2E-3</v>
      </c>
      <c r="P783" s="209" t="s">
        <v>297</v>
      </c>
      <c r="Q783" s="209">
        <v>4.0000000000000001E-3</v>
      </c>
      <c r="R783" s="209">
        <v>3.0000000000000001E-3</v>
      </c>
      <c r="S783" s="23">
        <v>1E-3</v>
      </c>
      <c r="T783" s="205"/>
      <c r="U783" s="206"/>
      <c r="V783" s="206"/>
      <c r="W783" s="206"/>
      <c r="X783" s="206"/>
      <c r="Y783" s="206"/>
      <c r="Z783" s="206"/>
      <c r="AA783" s="206"/>
      <c r="AB783" s="206"/>
      <c r="AC783" s="206"/>
      <c r="AD783" s="206"/>
      <c r="AE783" s="206"/>
      <c r="AF783" s="206"/>
      <c r="AG783" s="206"/>
      <c r="AH783" s="206"/>
      <c r="AI783" s="206"/>
      <c r="AJ783" s="206"/>
      <c r="AK783" s="206"/>
      <c r="AL783" s="206"/>
      <c r="AM783" s="206"/>
      <c r="AN783" s="206"/>
      <c r="AO783" s="206"/>
      <c r="AP783" s="206"/>
      <c r="AQ783" s="206"/>
      <c r="AR783" s="206"/>
      <c r="AS783" s="206"/>
      <c r="AT783" s="206"/>
      <c r="AU783" s="206"/>
      <c r="AV783" s="206"/>
      <c r="AW783" s="206"/>
      <c r="AX783" s="206"/>
      <c r="AY783" s="206"/>
      <c r="AZ783" s="206"/>
      <c r="BA783" s="206"/>
      <c r="BB783" s="206"/>
      <c r="BC783" s="206"/>
      <c r="BD783" s="206"/>
      <c r="BE783" s="206"/>
      <c r="BF783" s="206"/>
      <c r="BG783" s="206"/>
      <c r="BH783" s="206"/>
      <c r="BI783" s="206"/>
      <c r="BJ783" s="206"/>
      <c r="BK783" s="206"/>
      <c r="BL783" s="206"/>
      <c r="BM783" s="207">
        <v>1.6190476190476191E-3</v>
      </c>
    </row>
    <row r="784" spans="1:65">
      <c r="A784" s="29"/>
      <c r="B784" s="19">
        <v>1</v>
      </c>
      <c r="C784" s="9">
        <v>5</v>
      </c>
      <c r="D784" s="23">
        <v>2E-3</v>
      </c>
      <c r="E784" s="209" t="s">
        <v>311</v>
      </c>
      <c r="F784" s="209" t="s">
        <v>297</v>
      </c>
      <c r="G784" s="209" t="s">
        <v>312</v>
      </c>
      <c r="H784" s="23">
        <v>1E-3</v>
      </c>
      <c r="I784" s="23">
        <v>2E-3</v>
      </c>
      <c r="J784" s="209" t="s">
        <v>297</v>
      </c>
      <c r="K784" s="209">
        <v>1.7999999999999999E-2</v>
      </c>
      <c r="L784" s="23">
        <v>2E-3</v>
      </c>
      <c r="M784" s="23">
        <v>2E-3</v>
      </c>
      <c r="N784" s="209" t="s">
        <v>297</v>
      </c>
      <c r="O784" s="23">
        <v>2E-3</v>
      </c>
      <c r="P784" s="209" t="s">
        <v>297</v>
      </c>
      <c r="Q784" s="209">
        <v>3.0000000000000001E-3</v>
      </c>
      <c r="R784" s="209">
        <v>3.0000000000000001E-3</v>
      </c>
      <c r="S784" s="23">
        <v>1E-3</v>
      </c>
      <c r="T784" s="205"/>
      <c r="U784" s="206"/>
      <c r="V784" s="206"/>
      <c r="W784" s="206"/>
      <c r="X784" s="206"/>
      <c r="Y784" s="206"/>
      <c r="Z784" s="206"/>
      <c r="AA784" s="206"/>
      <c r="AB784" s="206"/>
      <c r="AC784" s="206"/>
      <c r="AD784" s="206"/>
      <c r="AE784" s="206"/>
      <c r="AF784" s="206"/>
      <c r="AG784" s="206"/>
      <c r="AH784" s="206"/>
      <c r="AI784" s="206"/>
      <c r="AJ784" s="206"/>
      <c r="AK784" s="206"/>
      <c r="AL784" s="206"/>
      <c r="AM784" s="206"/>
      <c r="AN784" s="206"/>
      <c r="AO784" s="206"/>
      <c r="AP784" s="206"/>
      <c r="AQ784" s="206"/>
      <c r="AR784" s="206"/>
      <c r="AS784" s="206"/>
      <c r="AT784" s="206"/>
      <c r="AU784" s="206"/>
      <c r="AV784" s="206"/>
      <c r="AW784" s="206"/>
      <c r="AX784" s="206"/>
      <c r="AY784" s="206"/>
      <c r="AZ784" s="206"/>
      <c r="BA784" s="206"/>
      <c r="BB784" s="206"/>
      <c r="BC784" s="206"/>
      <c r="BD784" s="206"/>
      <c r="BE784" s="206"/>
      <c r="BF784" s="206"/>
      <c r="BG784" s="206"/>
      <c r="BH784" s="206"/>
      <c r="BI784" s="206"/>
      <c r="BJ784" s="206"/>
      <c r="BK784" s="206"/>
      <c r="BL784" s="206"/>
      <c r="BM784" s="207">
        <v>53</v>
      </c>
    </row>
    <row r="785" spans="1:65">
      <c r="A785" s="29"/>
      <c r="B785" s="19">
        <v>1</v>
      </c>
      <c r="C785" s="9">
        <v>6</v>
      </c>
      <c r="D785" s="23">
        <v>2E-3</v>
      </c>
      <c r="E785" s="209" t="s">
        <v>311</v>
      </c>
      <c r="F785" s="209" t="s">
        <v>297</v>
      </c>
      <c r="G785" s="209" t="s">
        <v>312</v>
      </c>
      <c r="H785" s="23">
        <v>2E-3</v>
      </c>
      <c r="I785" s="23">
        <v>1E-3</v>
      </c>
      <c r="J785" s="209" t="s">
        <v>297</v>
      </c>
      <c r="K785" s="209">
        <v>1.9E-2</v>
      </c>
      <c r="L785" s="23">
        <v>2E-3</v>
      </c>
      <c r="M785" s="23">
        <v>2E-3</v>
      </c>
      <c r="N785" s="209" t="s">
        <v>297</v>
      </c>
      <c r="O785" s="23">
        <v>1E-3</v>
      </c>
      <c r="P785" s="209" t="s">
        <v>297</v>
      </c>
      <c r="Q785" s="209">
        <v>2E-3</v>
      </c>
      <c r="R785" s="209">
        <v>3.0000000000000001E-3</v>
      </c>
      <c r="S785" s="23">
        <v>1E-3</v>
      </c>
      <c r="T785" s="205"/>
      <c r="U785" s="206"/>
      <c r="V785" s="206"/>
      <c r="W785" s="206"/>
      <c r="X785" s="206"/>
      <c r="Y785" s="206"/>
      <c r="Z785" s="206"/>
      <c r="AA785" s="206"/>
      <c r="AB785" s="206"/>
      <c r="AC785" s="206"/>
      <c r="AD785" s="206"/>
      <c r="AE785" s="206"/>
      <c r="AF785" s="206"/>
      <c r="AG785" s="206"/>
      <c r="AH785" s="206"/>
      <c r="AI785" s="206"/>
      <c r="AJ785" s="206"/>
      <c r="AK785" s="206"/>
      <c r="AL785" s="206"/>
      <c r="AM785" s="206"/>
      <c r="AN785" s="206"/>
      <c r="AO785" s="206"/>
      <c r="AP785" s="206"/>
      <c r="AQ785" s="206"/>
      <c r="AR785" s="206"/>
      <c r="AS785" s="206"/>
      <c r="AT785" s="206"/>
      <c r="AU785" s="206"/>
      <c r="AV785" s="206"/>
      <c r="AW785" s="206"/>
      <c r="AX785" s="206"/>
      <c r="AY785" s="206"/>
      <c r="AZ785" s="206"/>
      <c r="BA785" s="206"/>
      <c r="BB785" s="206"/>
      <c r="BC785" s="206"/>
      <c r="BD785" s="206"/>
      <c r="BE785" s="206"/>
      <c r="BF785" s="206"/>
      <c r="BG785" s="206"/>
      <c r="BH785" s="206"/>
      <c r="BI785" s="206"/>
      <c r="BJ785" s="206"/>
      <c r="BK785" s="206"/>
      <c r="BL785" s="206"/>
      <c r="BM785" s="56"/>
    </row>
    <row r="786" spans="1:65">
      <c r="A786" s="29"/>
      <c r="B786" s="20" t="s">
        <v>268</v>
      </c>
      <c r="C786" s="12"/>
      <c r="D786" s="211">
        <v>1.8333333333333335E-3</v>
      </c>
      <c r="E786" s="211" t="s">
        <v>676</v>
      </c>
      <c r="F786" s="211" t="s">
        <v>676</v>
      </c>
      <c r="G786" s="211" t="s">
        <v>676</v>
      </c>
      <c r="H786" s="211">
        <v>1.6666666666666668E-3</v>
      </c>
      <c r="I786" s="211">
        <v>1.5000000000000002E-3</v>
      </c>
      <c r="J786" s="211" t="s">
        <v>676</v>
      </c>
      <c r="K786" s="211">
        <v>1.7916666666666668E-2</v>
      </c>
      <c r="L786" s="211">
        <v>1.8333333333333335E-3</v>
      </c>
      <c r="M786" s="211">
        <v>1.8333333333333335E-3</v>
      </c>
      <c r="N786" s="211" t="s">
        <v>676</v>
      </c>
      <c r="O786" s="211">
        <v>1.5000000000000002E-3</v>
      </c>
      <c r="P786" s="211" t="s">
        <v>676</v>
      </c>
      <c r="Q786" s="211">
        <v>3.166666666666667E-3</v>
      </c>
      <c r="R786" s="211">
        <v>2.8333333333333331E-3</v>
      </c>
      <c r="S786" s="211">
        <v>1.1666666666666668E-3</v>
      </c>
      <c r="T786" s="205"/>
      <c r="U786" s="206"/>
      <c r="V786" s="206"/>
      <c r="W786" s="206"/>
      <c r="X786" s="206"/>
      <c r="Y786" s="206"/>
      <c r="Z786" s="206"/>
      <c r="AA786" s="206"/>
      <c r="AB786" s="206"/>
      <c r="AC786" s="206"/>
      <c r="AD786" s="206"/>
      <c r="AE786" s="206"/>
      <c r="AF786" s="206"/>
      <c r="AG786" s="206"/>
      <c r="AH786" s="206"/>
      <c r="AI786" s="206"/>
      <c r="AJ786" s="206"/>
      <c r="AK786" s="206"/>
      <c r="AL786" s="206"/>
      <c r="AM786" s="206"/>
      <c r="AN786" s="206"/>
      <c r="AO786" s="206"/>
      <c r="AP786" s="206"/>
      <c r="AQ786" s="206"/>
      <c r="AR786" s="206"/>
      <c r="AS786" s="206"/>
      <c r="AT786" s="206"/>
      <c r="AU786" s="206"/>
      <c r="AV786" s="206"/>
      <c r="AW786" s="206"/>
      <c r="AX786" s="206"/>
      <c r="AY786" s="206"/>
      <c r="AZ786" s="206"/>
      <c r="BA786" s="206"/>
      <c r="BB786" s="206"/>
      <c r="BC786" s="206"/>
      <c r="BD786" s="206"/>
      <c r="BE786" s="206"/>
      <c r="BF786" s="206"/>
      <c r="BG786" s="206"/>
      <c r="BH786" s="206"/>
      <c r="BI786" s="206"/>
      <c r="BJ786" s="206"/>
      <c r="BK786" s="206"/>
      <c r="BL786" s="206"/>
      <c r="BM786" s="56"/>
    </row>
    <row r="787" spans="1:65">
      <c r="A787" s="29"/>
      <c r="B787" s="3" t="s">
        <v>269</v>
      </c>
      <c r="C787" s="28"/>
      <c r="D787" s="23">
        <v>2E-3</v>
      </c>
      <c r="E787" s="23" t="s">
        <v>676</v>
      </c>
      <c r="F787" s="23" t="s">
        <v>676</v>
      </c>
      <c r="G787" s="23" t="s">
        <v>676</v>
      </c>
      <c r="H787" s="23">
        <v>2E-3</v>
      </c>
      <c r="I787" s="23">
        <v>1E-3</v>
      </c>
      <c r="J787" s="23" t="s">
        <v>676</v>
      </c>
      <c r="K787" s="23">
        <v>1.8499999999999999E-2</v>
      </c>
      <c r="L787" s="23">
        <v>2E-3</v>
      </c>
      <c r="M787" s="23">
        <v>2E-3</v>
      </c>
      <c r="N787" s="23" t="s">
        <v>676</v>
      </c>
      <c r="O787" s="23">
        <v>1.5E-3</v>
      </c>
      <c r="P787" s="23" t="s">
        <v>676</v>
      </c>
      <c r="Q787" s="23">
        <v>3.0000000000000001E-3</v>
      </c>
      <c r="R787" s="23">
        <v>3.0000000000000001E-3</v>
      </c>
      <c r="S787" s="23">
        <v>1E-3</v>
      </c>
      <c r="T787" s="205"/>
      <c r="U787" s="206"/>
      <c r="V787" s="206"/>
      <c r="W787" s="206"/>
      <c r="X787" s="206"/>
      <c r="Y787" s="206"/>
      <c r="Z787" s="206"/>
      <c r="AA787" s="206"/>
      <c r="AB787" s="206"/>
      <c r="AC787" s="206"/>
      <c r="AD787" s="206"/>
      <c r="AE787" s="206"/>
      <c r="AF787" s="206"/>
      <c r="AG787" s="206"/>
      <c r="AH787" s="206"/>
      <c r="AI787" s="206"/>
      <c r="AJ787" s="206"/>
      <c r="AK787" s="206"/>
      <c r="AL787" s="206"/>
      <c r="AM787" s="206"/>
      <c r="AN787" s="206"/>
      <c r="AO787" s="206"/>
      <c r="AP787" s="206"/>
      <c r="AQ787" s="206"/>
      <c r="AR787" s="206"/>
      <c r="AS787" s="206"/>
      <c r="AT787" s="206"/>
      <c r="AU787" s="206"/>
      <c r="AV787" s="206"/>
      <c r="AW787" s="206"/>
      <c r="AX787" s="206"/>
      <c r="AY787" s="206"/>
      <c r="AZ787" s="206"/>
      <c r="BA787" s="206"/>
      <c r="BB787" s="206"/>
      <c r="BC787" s="206"/>
      <c r="BD787" s="206"/>
      <c r="BE787" s="206"/>
      <c r="BF787" s="206"/>
      <c r="BG787" s="206"/>
      <c r="BH787" s="206"/>
      <c r="BI787" s="206"/>
      <c r="BJ787" s="206"/>
      <c r="BK787" s="206"/>
      <c r="BL787" s="206"/>
      <c r="BM787" s="56"/>
    </row>
    <row r="788" spans="1:65">
      <c r="A788" s="29"/>
      <c r="B788" s="3" t="s">
        <v>270</v>
      </c>
      <c r="C788" s="28"/>
      <c r="D788" s="23">
        <v>7.5277265270908098E-4</v>
      </c>
      <c r="E788" s="23" t="s">
        <v>676</v>
      </c>
      <c r="F788" s="23" t="s">
        <v>676</v>
      </c>
      <c r="G788" s="23" t="s">
        <v>676</v>
      </c>
      <c r="H788" s="23">
        <v>5.1639777949432221E-4</v>
      </c>
      <c r="I788" s="23">
        <v>8.3666002653407553E-4</v>
      </c>
      <c r="J788" s="23" t="s">
        <v>676</v>
      </c>
      <c r="K788" s="23">
        <v>2.1018246041634076E-3</v>
      </c>
      <c r="L788" s="23">
        <v>4.0824829046386303E-4</v>
      </c>
      <c r="M788" s="23">
        <v>4.0824829046386308E-4</v>
      </c>
      <c r="N788" s="23" t="s">
        <v>676</v>
      </c>
      <c r="O788" s="23">
        <v>5.4772255750516611E-4</v>
      </c>
      <c r="P788" s="23" t="s">
        <v>676</v>
      </c>
      <c r="Q788" s="23">
        <v>7.5277265270908098E-4</v>
      </c>
      <c r="R788" s="23">
        <v>4.0824829046386303E-4</v>
      </c>
      <c r="S788" s="23">
        <v>4.0824829046386303E-4</v>
      </c>
      <c r="T788" s="205"/>
      <c r="U788" s="206"/>
      <c r="V788" s="206"/>
      <c r="W788" s="206"/>
      <c r="X788" s="206"/>
      <c r="Y788" s="206"/>
      <c r="Z788" s="206"/>
      <c r="AA788" s="206"/>
      <c r="AB788" s="206"/>
      <c r="AC788" s="206"/>
      <c r="AD788" s="206"/>
      <c r="AE788" s="206"/>
      <c r="AF788" s="206"/>
      <c r="AG788" s="206"/>
      <c r="AH788" s="206"/>
      <c r="AI788" s="206"/>
      <c r="AJ788" s="206"/>
      <c r="AK788" s="206"/>
      <c r="AL788" s="206"/>
      <c r="AM788" s="206"/>
      <c r="AN788" s="206"/>
      <c r="AO788" s="206"/>
      <c r="AP788" s="206"/>
      <c r="AQ788" s="206"/>
      <c r="AR788" s="206"/>
      <c r="AS788" s="206"/>
      <c r="AT788" s="206"/>
      <c r="AU788" s="206"/>
      <c r="AV788" s="206"/>
      <c r="AW788" s="206"/>
      <c r="AX788" s="206"/>
      <c r="AY788" s="206"/>
      <c r="AZ788" s="206"/>
      <c r="BA788" s="206"/>
      <c r="BB788" s="206"/>
      <c r="BC788" s="206"/>
      <c r="BD788" s="206"/>
      <c r="BE788" s="206"/>
      <c r="BF788" s="206"/>
      <c r="BG788" s="206"/>
      <c r="BH788" s="206"/>
      <c r="BI788" s="206"/>
      <c r="BJ788" s="206"/>
      <c r="BK788" s="206"/>
      <c r="BL788" s="206"/>
      <c r="BM788" s="56"/>
    </row>
    <row r="789" spans="1:65">
      <c r="A789" s="29"/>
      <c r="B789" s="3" t="s">
        <v>87</v>
      </c>
      <c r="C789" s="28"/>
      <c r="D789" s="13">
        <v>0.4106032651140441</v>
      </c>
      <c r="E789" s="13" t="s">
        <v>676</v>
      </c>
      <c r="F789" s="13" t="s">
        <v>676</v>
      </c>
      <c r="G789" s="13" t="s">
        <v>676</v>
      </c>
      <c r="H789" s="13">
        <v>0.3098386676965933</v>
      </c>
      <c r="I789" s="13">
        <v>0.55777335102271697</v>
      </c>
      <c r="J789" s="13" t="s">
        <v>676</v>
      </c>
      <c r="K789" s="13">
        <v>0.11731114069749252</v>
      </c>
      <c r="L789" s="13">
        <v>0.22268088570756164</v>
      </c>
      <c r="M789" s="13">
        <v>0.22268088570756167</v>
      </c>
      <c r="N789" s="13" t="s">
        <v>676</v>
      </c>
      <c r="O789" s="13">
        <v>0.36514837167011066</v>
      </c>
      <c r="P789" s="13" t="s">
        <v>676</v>
      </c>
      <c r="Q789" s="13">
        <v>0.23771767980286765</v>
      </c>
      <c r="R789" s="13">
        <v>0.14408763192842225</v>
      </c>
      <c r="S789" s="13">
        <v>0.34992710611188255</v>
      </c>
      <c r="T789" s="154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29"/>
      <c r="B790" s="3" t="s">
        <v>271</v>
      </c>
      <c r="C790" s="28"/>
      <c r="D790" s="13">
        <v>0.13235294117647056</v>
      </c>
      <c r="E790" s="13" t="s">
        <v>676</v>
      </c>
      <c r="F790" s="13" t="s">
        <v>676</v>
      </c>
      <c r="G790" s="13" t="s">
        <v>676</v>
      </c>
      <c r="H790" s="13">
        <v>2.941176470588247E-2</v>
      </c>
      <c r="I790" s="13">
        <v>-7.3529411764705732E-2</v>
      </c>
      <c r="J790" s="13" t="s">
        <v>676</v>
      </c>
      <c r="K790" s="13">
        <v>10.066176470588236</v>
      </c>
      <c r="L790" s="13">
        <v>0.13235294117647056</v>
      </c>
      <c r="M790" s="13">
        <v>0.13235294117647056</v>
      </c>
      <c r="N790" s="13" t="s">
        <v>676</v>
      </c>
      <c r="O790" s="13">
        <v>-7.3529411764705732E-2</v>
      </c>
      <c r="P790" s="13" t="s">
        <v>676</v>
      </c>
      <c r="Q790" s="13">
        <v>0.95588235294117663</v>
      </c>
      <c r="R790" s="13">
        <v>0.74999999999999978</v>
      </c>
      <c r="S790" s="13">
        <v>-0.27941176470588236</v>
      </c>
      <c r="T790" s="154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29"/>
      <c r="B791" s="45" t="s">
        <v>272</v>
      </c>
      <c r="C791" s="46"/>
      <c r="D791" s="44">
        <v>0.27</v>
      </c>
      <c r="E791" s="44">
        <v>0.94</v>
      </c>
      <c r="F791" s="44">
        <v>18.48</v>
      </c>
      <c r="G791" s="44">
        <v>0.27</v>
      </c>
      <c r="H791" s="44">
        <v>0.4</v>
      </c>
      <c r="I791" s="44">
        <v>0.54</v>
      </c>
      <c r="J791" s="44">
        <v>18.48</v>
      </c>
      <c r="K791" s="44">
        <v>12.74</v>
      </c>
      <c r="L791" s="44">
        <v>0.27</v>
      </c>
      <c r="M791" s="44">
        <v>0.27</v>
      </c>
      <c r="N791" s="44">
        <v>18.48</v>
      </c>
      <c r="O791" s="44">
        <v>0.54</v>
      </c>
      <c r="P791" s="44">
        <v>18.48</v>
      </c>
      <c r="Q791" s="44">
        <v>0.81</v>
      </c>
      <c r="R791" s="44">
        <v>0.54</v>
      </c>
      <c r="S791" s="44">
        <v>0.81</v>
      </c>
      <c r="T791" s="154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B792" s="3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BM792" s="55"/>
    </row>
    <row r="793" spans="1:65" ht="15">
      <c r="B793" s="8" t="s">
        <v>527</v>
      </c>
      <c r="BM793" s="27" t="s">
        <v>67</v>
      </c>
    </row>
    <row r="794" spans="1:65" ht="15">
      <c r="A794" s="24" t="s">
        <v>60</v>
      </c>
      <c r="B794" s="18" t="s">
        <v>111</v>
      </c>
      <c r="C794" s="15" t="s">
        <v>112</v>
      </c>
      <c r="D794" s="16" t="s">
        <v>227</v>
      </c>
      <c r="E794" s="17" t="s">
        <v>227</v>
      </c>
      <c r="F794" s="17" t="s">
        <v>227</v>
      </c>
      <c r="G794" s="17" t="s">
        <v>227</v>
      </c>
      <c r="H794" s="17" t="s">
        <v>227</v>
      </c>
      <c r="I794" s="17" t="s">
        <v>227</v>
      </c>
      <c r="J794" s="17" t="s">
        <v>227</v>
      </c>
      <c r="K794" s="17" t="s">
        <v>227</v>
      </c>
      <c r="L794" s="17" t="s">
        <v>227</v>
      </c>
      <c r="M794" s="17" t="s">
        <v>227</v>
      </c>
      <c r="N794" s="17" t="s">
        <v>227</v>
      </c>
      <c r="O794" s="17" t="s">
        <v>227</v>
      </c>
      <c r="P794" s="17" t="s">
        <v>227</v>
      </c>
      <c r="Q794" s="17" t="s">
        <v>227</v>
      </c>
      <c r="R794" s="17" t="s">
        <v>227</v>
      </c>
      <c r="S794" s="17" t="s">
        <v>227</v>
      </c>
      <c r="T794" s="17" t="s">
        <v>227</v>
      </c>
      <c r="U794" s="17" t="s">
        <v>227</v>
      </c>
      <c r="V794" s="17" t="s">
        <v>227</v>
      </c>
      <c r="W794" s="17" t="s">
        <v>227</v>
      </c>
      <c r="X794" s="17" t="s">
        <v>227</v>
      </c>
      <c r="Y794" s="154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 t="s">
        <v>228</v>
      </c>
      <c r="C795" s="9" t="s">
        <v>228</v>
      </c>
      <c r="D795" s="152" t="s">
        <v>230</v>
      </c>
      <c r="E795" s="153" t="s">
        <v>231</v>
      </c>
      <c r="F795" s="153" t="s">
        <v>232</v>
      </c>
      <c r="G795" s="153" t="s">
        <v>233</v>
      </c>
      <c r="H795" s="153" t="s">
        <v>236</v>
      </c>
      <c r="I795" s="153" t="s">
        <v>237</v>
      </c>
      <c r="J795" s="153" t="s">
        <v>238</v>
      </c>
      <c r="K795" s="153" t="s">
        <v>239</v>
      </c>
      <c r="L795" s="153" t="s">
        <v>242</v>
      </c>
      <c r="M795" s="153" t="s">
        <v>244</v>
      </c>
      <c r="N795" s="153" t="s">
        <v>245</v>
      </c>
      <c r="O795" s="153" t="s">
        <v>247</v>
      </c>
      <c r="P795" s="153" t="s">
        <v>248</v>
      </c>
      <c r="Q795" s="153" t="s">
        <v>249</v>
      </c>
      <c r="R795" s="153" t="s">
        <v>250</v>
      </c>
      <c r="S795" s="153" t="s">
        <v>252</v>
      </c>
      <c r="T795" s="153" t="s">
        <v>256</v>
      </c>
      <c r="U795" s="153" t="s">
        <v>257</v>
      </c>
      <c r="V795" s="153" t="s">
        <v>258</v>
      </c>
      <c r="W795" s="153" t="s">
        <v>259</v>
      </c>
      <c r="X795" s="153" t="s">
        <v>260</v>
      </c>
      <c r="Y795" s="154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 t="s">
        <v>1</v>
      </c>
    </row>
    <row r="796" spans="1:65">
      <c r="A796" s="29"/>
      <c r="B796" s="19"/>
      <c r="C796" s="9"/>
      <c r="D796" s="10" t="s">
        <v>275</v>
      </c>
      <c r="E796" s="11" t="s">
        <v>277</v>
      </c>
      <c r="F796" s="11" t="s">
        <v>277</v>
      </c>
      <c r="G796" s="11" t="s">
        <v>277</v>
      </c>
      <c r="H796" s="11" t="s">
        <v>275</v>
      </c>
      <c r="I796" s="11" t="s">
        <v>277</v>
      </c>
      <c r="J796" s="11" t="s">
        <v>278</v>
      </c>
      <c r="K796" s="11" t="s">
        <v>275</v>
      </c>
      <c r="L796" s="11" t="s">
        <v>278</v>
      </c>
      <c r="M796" s="11" t="s">
        <v>277</v>
      </c>
      <c r="N796" s="11" t="s">
        <v>278</v>
      </c>
      <c r="O796" s="11" t="s">
        <v>277</v>
      </c>
      <c r="P796" s="11" t="s">
        <v>277</v>
      </c>
      <c r="Q796" s="11" t="s">
        <v>275</v>
      </c>
      <c r="R796" s="11" t="s">
        <v>278</v>
      </c>
      <c r="S796" s="11" t="s">
        <v>275</v>
      </c>
      <c r="T796" s="11" t="s">
        <v>275</v>
      </c>
      <c r="U796" s="11" t="s">
        <v>278</v>
      </c>
      <c r="V796" s="11" t="s">
        <v>275</v>
      </c>
      <c r="W796" s="11" t="s">
        <v>278</v>
      </c>
      <c r="X796" s="11" t="s">
        <v>275</v>
      </c>
      <c r="Y796" s="154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3</v>
      </c>
    </row>
    <row r="797" spans="1:65">
      <c r="A797" s="29"/>
      <c r="B797" s="19"/>
      <c r="C797" s="9"/>
      <c r="D797" s="25" t="s">
        <v>285</v>
      </c>
      <c r="E797" s="25" t="s">
        <v>286</v>
      </c>
      <c r="F797" s="25" t="s">
        <v>285</v>
      </c>
      <c r="G797" s="25" t="s">
        <v>287</v>
      </c>
      <c r="H797" s="25" t="s">
        <v>117</v>
      </c>
      <c r="I797" s="25" t="s">
        <v>265</v>
      </c>
      <c r="J797" s="25" t="s">
        <v>287</v>
      </c>
      <c r="K797" s="25" t="s">
        <v>285</v>
      </c>
      <c r="L797" s="25" t="s">
        <v>288</v>
      </c>
      <c r="M797" s="25" t="s">
        <v>288</v>
      </c>
      <c r="N797" s="25" t="s">
        <v>285</v>
      </c>
      <c r="O797" s="25" t="s">
        <v>287</v>
      </c>
      <c r="P797" s="25" t="s">
        <v>289</v>
      </c>
      <c r="Q797" s="25" t="s">
        <v>285</v>
      </c>
      <c r="R797" s="25" t="s">
        <v>288</v>
      </c>
      <c r="S797" s="25" t="s">
        <v>116</v>
      </c>
      <c r="T797" s="25" t="s">
        <v>285</v>
      </c>
      <c r="U797" s="25" t="s">
        <v>290</v>
      </c>
      <c r="V797" s="25" t="s">
        <v>285</v>
      </c>
      <c r="W797" s="25" t="s">
        <v>285</v>
      </c>
      <c r="X797" s="25" t="s">
        <v>285</v>
      </c>
      <c r="Y797" s="154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3</v>
      </c>
    </row>
    <row r="798" spans="1:65">
      <c r="A798" s="29"/>
      <c r="B798" s="18">
        <v>1</v>
      </c>
      <c r="C798" s="14">
        <v>1</v>
      </c>
      <c r="D798" s="202">
        <v>0.19</v>
      </c>
      <c r="E798" s="202">
        <v>0.19499999999999998</v>
      </c>
      <c r="F798" s="202">
        <v>0.18</v>
      </c>
      <c r="G798" s="202">
        <v>0.21</v>
      </c>
      <c r="H798" s="202">
        <v>0.17799999999999999</v>
      </c>
      <c r="I798" s="204">
        <v>0.22499999999999998</v>
      </c>
      <c r="J798" s="204">
        <v>0.25</v>
      </c>
      <c r="K798" s="202">
        <v>0.18</v>
      </c>
      <c r="L798" s="202">
        <v>0.19</v>
      </c>
      <c r="M798" s="202">
        <v>0.19259999999999999</v>
      </c>
      <c r="N798" s="202">
        <v>0.16500000000000001</v>
      </c>
      <c r="O798" s="202">
        <v>0.19</v>
      </c>
      <c r="P798" s="204">
        <v>0.22599999999999998</v>
      </c>
      <c r="Q798" s="202">
        <v>0.19</v>
      </c>
      <c r="R798" s="202">
        <v>0.18</v>
      </c>
      <c r="S798" s="204">
        <v>0.15</v>
      </c>
      <c r="T798" s="202">
        <v>0.16</v>
      </c>
      <c r="U798" s="202">
        <v>0.17</v>
      </c>
      <c r="V798" s="202">
        <v>0.19</v>
      </c>
      <c r="W798" s="202">
        <v>0.2</v>
      </c>
      <c r="X798" s="202">
        <v>0.19</v>
      </c>
      <c r="Y798" s="205"/>
      <c r="Z798" s="206"/>
      <c r="AA798" s="206"/>
      <c r="AB798" s="206"/>
      <c r="AC798" s="206"/>
      <c r="AD798" s="206"/>
      <c r="AE798" s="206"/>
      <c r="AF798" s="206"/>
      <c r="AG798" s="206"/>
      <c r="AH798" s="206"/>
      <c r="AI798" s="206"/>
      <c r="AJ798" s="206"/>
      <c r="AK798" s="206"/>
      <c r="AL798" s="206"/>
      <c r="AM798" s="206"/>
      <c r="AN798" s="206"/>
      <c r="AO798" s="206"/>
      <c r="AP798" s="206"/>
      <c r="AQ798" s="206"/>
      <c r="AR798" s="206"/>
      <c r="AS798" s="206"/>
      <c r="AT798" s="206"/>
      <c r="AU798" s="206"/>
      <c r="AV798" s="206"/>
      <c r="AW798" s="206"/>
      <c r="AX798" s="206"/>
      <c r="AY798" s="206"/>
      <c r="AZ798" s="206"/>
      <c r="BA798" s="206"/>
      <c r="BB798" s="206"/>
      <c r="BC798" s="206"/>
      <c r="BD798" s="206"/>
      <c r="BE798" s="206"/>
      <c r="BF798" s="206"/>
      <c r="BG798" s="206"/>
      <c r="BH798" s="206"/>
      <c r="BI798" s="206"/>
      <c r="BJ798" s="206"/>
      <c r="BK798" s="206"/>
      <c r="BL798" s="206"/>
      <c r="BM798" s="207">
        <v>1</v>
      </c>
    </row>
    <row r="799" spans="1:65">
      <c r="A799" s="29"/>
      <c r="B799" s="19">
        <v>1</v>
      </c>
      <c r="C799" s="9">
        <v>2</v>
      </c>
      <c r="D799" s="23">
        <v>0.19</v>
      </c>
      <c r="E799" s="23">
        <v>0.185</v>
      </c>
      <c r="F799" s="23">
        <v>0.18</v>
      </c>
      <c r="G799" s="23">
        <v>0.21</v>
      </c>
      <c r="H799" s="23">
        <v>0.1835</v>
      </c>
      <c r="I799" s="209">
        <v>0.22</v>
      </c>
      <c r="J799" s="209">
        <v>0.26</v>
      </c>
      <c r="K799" s="23">
        <v>0.19</v>
      </c>
      <c r="L799" s="23">
        <v>0.19</v>
      </c>
      <c r="M799" s="23">
        <v>0.1867</v>
      </c>
      <c r="N799" s="23">
        <v>0.17199999999999999</v>
      </c>
      <c r="O799" s="23">
        <v>0.19</v>
      </c>
      <c r="P799" s="209">
        <v>0.23700000000000002</v>
      </c>
      <c r="Q799" s="23">
        <v>0.19</v>
      </c>
      <c r="R799" s="23">
        <v>0.18</v>
      </c>
      <c r="S799" s="209">
        <v>0.15</v>
      </c>
      <c r="T799" s="23">
        <v>0.17</v>
      </c>
      <c r="U799" s="23">
        <v>0.18</v>
      </c>
      <c r="V799" s="23">
        <v>0.19</v>
      </c>
      <c r="W799" s="23">
        <v>0.19</v>
      </c>
      <c r="X799" s="23">
        <v>0.2</v>
      </c>
      <c r="Y799" s="205"/>
      <c r="Z799" s="206"/>
      <c r="AA799" s="206"/>
      <c r="AB799" s="206"/>
      <c r="AC799" s="206"/>
      <c r="AD799" s="206"/>
      <c r="AE799" s="206"/>
      <c r="AF799" s="206"/>
      <c r="AG799" s="206"/>
      <c r="AH799" s="206"/>
      <c r="AI799" s="206"/>
      <c r="AJ799" s="206"/>
      <c r="AK799" s="206"/>
      <c r="AL799" s="206"/>
      <c r="AM799" s="206"/>
      <c r="AN799" s="206"/>
      <c r="AO799" s="206"/>
      <c r="AP799" s="206"/>
      <c r="AQ799" s="206"/>
      <c r="AR799" s="206"/>
      <c r="AS799" s="206"/>
      <c r="AT799" s="206"/>
      <c r="AU799" s="206"/>
      <c r="AV799" s="206"/>
      <c r="AW799" s="206"/>
      <c r="AX799" s="206"/>
      <c r="AY799" s="206"/>
      <c r="AZ799" s="206"/>
      <c r="BA799" s="206"/>
      <c r="BB799" s="206"/>
      <c r="BC799" s="206"/>
      <c r="BD799" s="206"/>
      <c r="BE799" s="206"/>
      <c r="BF799" s="206"/>
      <c r="BG799" s="206"/>
      <c r="BH799" s="206"/>
      <c r="BI799" s="206"/>
      <c r="BJ799" s="206"/>
      <c r="BK799" s="206"/>
      <c r="BL799" s="206"/>
      <c r="BM799" s="207">
        <v>17</v>
      </c>
    </row>
    <row r="800" spans="1:65">
      <c r="A800" s="29"/>
      <c r="B800" s="19">
        <v>1</v>
      </c>
      <c r="C800" s="9">
        <v>3</v>
      </c>
      <c r="D800" s="23">
        <v>0.2</v>
      </c>
      <c r="E800" s="23">
        <v>0.20500000000000002</v>
      </c>
      <c r="F800" s="23">
        <v>0.18</v>
      </c>
      <c r="G800" s="23">
        <v>0.21</v>
      </c>
      <c r="H800" s="23">
        <v>0.18099999999999999</v>
      </c>
      <c r="I800" s="209">
        <v>0.22</v>
      </c>
      <c r="J800" s="209">
        <v>0.26</v>
      </c>
      <c r="K800" s="23">
        <v>0.18</v>
      </c>
      <c r="L800" s="23">
        <v>0.19</v>
      </c>
      <c r="M800" s="23">
        <v>0.18339999999999998</v>
      </c>
      <c r="N800" s="23">
        <v>0.16300000000000001</v>
      </c>
      <c r="O800" s="23">
        <v>0.19</v>
      </c>
      <c r="P800" s="209">
        <v>0.24199999999999999</v>
      </c>
      <c r="Q800" s="23">
        <v>0.19</v>
      </c>
      <c r="R800" s="23">
        <v>0.18</v>
      </c>
      <c r="S800" s="209">
        <v>0.15</v>
      </c>
      <c r="T800" s="23">
        <v>0.17</v>
      </c>
      <c r="U800" s="23">
        <v>0.18</v>
      </c>
      <c r="V800" s="23">
        <v>0.19</v>
      </c>
      <c r="W800" s="23">
        <v>0.19</v>
      </c>
      <c r="X800" s="23">
        <v>0.2</v>
      </c>
      <c r="Y800" s="205"/>
      <c r="Z800" s="206"/>
      <c r="AA800" s="206"/>
      <c r="AB800" s="206"/>
      <c r="AC800" s="206"/>
      <c r="AD800" s="206"/>
      <c r="AE800" s="206"/>
      <c r="AF800" s="206"/>
      <c r="AG800" s="206"/>
      <c r="AH800" s="206"/>
      <c r="AI800" s="206"/>
      <c r="AJ800" s="206"/>
      <c r="AK800" s="206"/>
      <c r="AL800" s="206"/>
      <c r="AM800" s="206"/>
      <c r="AN800" s="206"/>
      <c r="AO800" s="206"/>
      <c r="AP800" s="206"/>
      <c r="AQ800" s="206"/>
      <c r="AR800" s="206"/>
      <c r="AS800" s="206"/>
      <c r="AT800" s="206"/>
      <c r="AU800" s="206"/>
      <c r="AV800" s="206"/>
      <c r="AW800" s="206"/>
      <c r="AX800" s="206"/>
      <c r="AY800" s="206"/>
      <c r="AZ800" s="206"/>
      <c r="BA800" s="206"/>
      <c r="BB800" s="206"/>
      <c r="BC800" s="206"/>
      <c r="BD800" s="206"/>
      <c r="BE800" s="206"/>
      <c r="BF800" s="206"/>
      <c r="BG800" s="206"/>
      <c r="BH800" s="206"/>
      <c r="BI800" s="206"/>
      <c r="BJ800" s="206"/>
      <c r="BK800" s="206"/>
      <c r="BL800" s="206"/>
      <c r="BM800" s="207">
        <v>16</v>
      </c>
    </row>
    <row r="801" spans="1:65">
      <c r="A801" s="29"/>
      <c r="B801" s="19">
        <v>1</v>
      </c>
      <c r="C801" s="9">
        <v>4</v>
      </c>
      <c r="D801" s="23">
        <v>0.19</v>
      </c>
      <c r="E801" s="23">
        <v>0.21</v>
      </c>
      <c r="F801" s="23">
        <v>0.18</v>
      </c>
      <c r="G801" s="23">
        <v>0.21</v>
      </c>
      <c r="H801" s="23">
        <v>0.17949999999999999</v>
      </c>
      <c r="I801" s="209">
        <v>0.23500000000000001</v>
      </c>
      <c r="J801" s="209">
        <v>0.26</v>
      </c>
      <c r="K801" s="23">
        <v>0.19</v>
      </c>
      <c r="L801" s="23">
        <v>0.19</v>
      </c>
      <c r="M801" s="23">
        <v>0.18610000000000002</v>
      </c>
      <c r="N801" s="23">
        <v>0.16300000000000001</v>
      </c>
      <c r="O801" s="23">
        <v>0.19</v>
      </c>
      <c r="P801" s="209">
        <v>0.23400000000000001</v>
      </c>
      <c r="Q801" s="23">
        <v>0.19</v>
      </c>
      <c r="R801" s="23">
        <v>0.18</v>
      </c>
      <c r="S801" s="209">
        <v>0.15</v>
      </c>
      <c r="T801" s="23">
        <v>0.17</v>
      </c>
      <c r="U801" s="23">
        <v>0.18</v>
      </c>
      <c r="V801" s="23">
        <v>0.19</v>
      </c>
      <c r="W801" s="23">
        <v>0.2</v>
      </c>
      <c r="X801" s="23">
        <v>0.2</v>
      </c>
      <c r="Y801" s="205"/>
      <c r="Z801" s="206"/>
      <c r="AA801" s="206"/>
      <c r="AB801" s="206"/>
      <c r="AC801" s="206"/>
      <c r="AD801" s="206"/>
      <c r="AE801" s="206"/>
      <c r="AF801" s="206"/>
      <c r="AG801" s="206"/>
      <c r="AH801" s="206"/>
      <c r="AI801" s="206"/>
      <c r="AJ801" s="206"/>
      <c r="AK801" s="206"/>
      <c r="AL801" s="206"/>
      <c r="AM801" s="206"/>
      <c r="AN801" s="206"/>
      <c r="AO801" s="206"/>
      <c r="AP801" s="206"/>
      <c r="AQ801" s="206"/>
      <c r="AR801" s="206"/>
      <c r="AS801" s="206"/>
      <c r="AT801" s="206"/>
      <c r="AU801" s="206"/>
      <c r="AV801" s="206"/>
      <c r="AW801" s="206"/>
      <c r="AX801" s="206"/>
      <c r="AY801" s="206"/>
      <c r="AZ801" s="206"/>
      <c r="BA801" s="206"/>
      <c r="BB801" s="206"/>
      <c r="BC801" s="206"/>
      <c r="BD801" s="206"/>
      <c r="BE801" s="206"/>
      <c r="BF801" s="206"/>
      <c r="BG801" s="206"/>
      <c r="BH801" s="206"/>
      <c r="BI801" s="206"/>
      <c r="BJ801" s="206"/>
      <c r="BK801" s="206"/>
      <c r="BL801" s="206"/>
      <c r="BM801" s="207">
        <v>0.18661960784313725</v>
      </c>
    </row>
    <row r="802" spans="1:65">
      <c r="A802" s="29"/>
      <c r="B802" s="19">
        <v>1</v>
      </c>
      <c r="C802" s="9">
        <v>5</v>
      </c>
      <c r="D802" s="23">
        <v>0.19</v>
      </c>
      <c r="E802" s="23">
        <v>0.185</v>
      </c>
      <c r="F802" s="23">
        <v>0.18</v>
      </c>
      <c r="G802" s="23">
        <v>0.22</v>
      </c>
      <c r="H802" s="23">
        <v>0.183</v>
      </c>
      <c r="I802" s="209">
        <v>0.22999999999999998</v>
      </c>
      <c r="J802" s="209">
        <v>0.25</v>
      </c>
      <c r="K802" s="23">
        <v>0.18</v>
      </c>
      <c r="L802" s="23">
        <v>0.19</v>
      </c>
      <c r="M802" s="23">
        <v>0.18409999999999999</v>
      </c>
      <c r="N802" s="23">
        <v>0.159</v>
      </c>
      <c r="O802" s="23">
        <v>0.19</v>
      </c>
      <c r="P802" s="209">
        <v>0.23300000000000001</v>
      </c>
      <c r="Q802" s="23">
        <v>0.19</v>
      </c>
      <c r="R802" s="23">
        <v>0.18</v>
      </c>
      <c r="S802" s="209">
        <v>0.15</v>
      </c>
      <c r="T802" s="23">
        <v>0.17</v>
      </c>
      <c r="U802" s="23">
        <v>0.18</v>
      </c>
      <c r="V802" s="23">
        <v>0.19</v>
      </c>
      <c r="W802" s="23">
        <v>0.2</v>
      </c>
      <c r="X802" s="23">
        <v>0.2</v>
      </c>
      <c r="Y802" s="205"/>
      <c r="Z802" s="206"/>
      <c r="AA802" s="206"/>
      <c r="AB802" s="206"/>
      <c r="AC802" s="206"/>
      <c r="AD802" s="206"/>
      <c r="AE802" s="206"/>
      <c r="AF802" s="206"/>
      <c r="AG802" s="206"/>
      <c r="AH802" s="206"/>
      <c r="AI802" s="206"/>
      <c r="AJ802" s="206"/>
      <c r="AK802" s="206"/>
      <c r="AL802" s="206"/>
      <c r="AM802" s="206"/>
      <c r="AN802" s="206"/>
      <c r="AO802" s="206"/>
      <c r="AP802" s="206"/>
      <c r="AQ802" s="206"/>
      <c r="AR802" s="206"/>
      <c r="AS802" s="206"/>
      <c r="AT802" s="206"/>
      <c r="AU802" s="206"/>
      <c r="AV802" s="206"/>
      <c r="AW802" s="206"/>
      <c r="AX802" s="206"/>
      <c r="AY802" s="206"/>
      <c r="AZ802" s="206"/>
      <c r="BA802" s="206"/>
      <c r="BB802" s="206"/>
      <c r="BC802" s="206"/>
      <c r="BD802" s="206"/>
      <c r="BE802" s="206"/>
      <c r="BF802" s="206"/>
      <c r="BG802" s="206"/>
      <c r="BH802" s="206"/>
      <c r="BI802" s="206"/>
      <c r="BJ802" s="206"/>
      <c r="BK802" s="206"/>
      <c r="BL802" s="206"/>
      <c r="BM802" s="207">
        <v>54</v>
      </c>
    </row>
    <row r="803" spans="1:65">
      <c r="A803" s="29"/>
      <c r="B803" s="19">
        <v>1</v>
      </c>
      <c r="C803" s="9">
        <v>6</v>
      </c>
      <c r="D803" s="23">
        <v>0.2</v>
      </c>
      <c r="E803" s="23">
        <v>0.185</v>
      </c>
      <c r="F803" s="23">
        <v>0.18</v>
      </c>
      <c r="G803" s="23">
        <v>0.21</v>
      </c>
      <c r="H803" s="23">
        <v>0.1845</v>
      </c>
      <c r="I803" s="209">
        <v>0.22999999999999998</v>
      </c>
      <c r="J803" s="209">
        <v>0.25</v>
      </c>
      <c r="K803" s="23">
        <v>0.18</v>
      </c>
      <c r="L803" s="23">
        <v>0.19</v>
      </c>
      <c r="M803" s="23">
        <v>0.18179999999999999</v>
      </c>
      <c r="N803" s="23">
        <v>0.154</v>
      </c>
      <c r="O803" s="23">
        <v>0.19</v>
      </c>
      <c r="P803" s="209">
        <v>0.22200000000000003</v>
      </c>
      <c r="Q803" s="23">
        <v>0.19</v>
      </c>
      <c r="R803" s="23">
        <v>0.18</v>
      </c>
      <c r="S803" s="209">
        <v>0.15</v>
      </c>
      <c r="T803" s="23">
        <v>0.18</v>
      </c>
      <c r="U803" s="23">
        <v>0.17</v>
      </c>
      <c r="V803" s="23">
        <v>0.19</v>
      </c>
      <c r="W803" s="23">
        <v>0.2</v>
      </c>
      <c r="X803" s="23">
        <v>0.19</v>
      </c>
      <c r="Y803" s="205"/>
      <c r="Z803" s="206"/>
      <c r="AA803" s="206"/>
      <c r="AB803" s="206"/>
      <c r="AC803" s="206"/>
      <c r="AD803" s="206"/>
      <c r="AE803" s="206"/>
      <c r="AF803" s="206"/>
      <c r="AG803" s="206"/>
      <c r="AH803" s="206"/>
      <c r="AI803" s="206"/>
      <c r="AJ803" s="206"/>
      <c r="AK803" s="206"/>
      <c r="AL803" s="206"/>
      <c r="AM803" s="206"/>
      <c r="AN803" s="206"/>
      <c r="AO803" s="206"/>
      <c r="AP803" s="206"/>
      <c r="AQ803" s="206"/>
      <c r="AR803" s="206"/>
      <c r="AS803" s="206"/>
      <c r="AT803" s="206"/>
      <c r="AU803" s="206"/>
      <c r="AV803" s="206"/>
      <c r="AW803" s="206"/>
      <c r="AX803" s="206"/>
      <c r="AY803" s="206"/>
      <c r="AZ803" s="206"/>
      <c r="BA803" s="206"/>
      <c r="BB803" s="206"/>
      <c r="BC803" s="206"/>
      <c r="BD803" s="206"/>
      <c r="BE803" s="206"/>
      <c r="BF803" s="206"/>
      <c r="BG803" s="206"/>
      <c r="BH803" s="206"/>
      <c r="BI803" s="206"/>
      <c r="BJ803" s="206"/>
      <c r="BK803" s="206"/>
      <c r="BL803" s="206"/>
      <c r="BM803" s="56"/>
    </row>
    <row r="804" spans="1:65">
      <c r="A804" s="29"/>
      <c r="B804" s="20" t="s">
        <v>268</v>
      </c>
      <c r="C804" s="12"/>
      <c r="D804" s="211">
        <v>0.19333333333333333</v>
      </c>
      <c r="E804" s="211">
        <v>0.19416666666666668</v>
      </c>
      <c r="F804" s="211">
        <v>0.17999999999999997</v>
      </c>
      <c r="G804" s="211">
        <v>0.21166666666666667</v>
      </c>
      <c r="H804" s="211">
        <v>0.18158333333333335</v>
      </c>
      <c r="I804" s="211">
        <v>0.22666666666666666</v>
      </c>
      <c r="J804" s="211">
        <v>0.255</v>
      </c>
      <c r="K804" s="211">
        <v>0.18333333333333332</v>
      </c>
      <c r="L804" s="211">
        <v>0.18999999999999997</v>
      </c>
      <c r="M804" s="211">
        <v>0.18578333333333333</v>
      </c>
      <c r="N804" s="211">
        <v>0.16266666666666668</v>
      </c>
      <c r="O804" s="211">
        <v>0.18999999999999997</v>
      </c>
      <c r="P804" s="211">
        <v>0.23233333333333331</v>
      </c>
      <c r="Q804" s="211">
        <v>0.18999999999999997</v>
      </c>
      <c r="R804" s="211">
        <v>0.17999999999999997</v>
      </c>
      <c r="S804" s="211">
        <v>0.15</v>
      </c>
      <c r="T804" s="211">
        <v>0.17</v>
      </c>
      <c r="U804" s="211">
        <v>0.17666666666666664</v>
      </c>
      <c r="V804" s="211">
        <v>0.18999999999999997</v>
      </c>
      <c r="W804" s="211">
        <v>0.19666666666666666</v>
      </c>
      <c r="X804" s="211">
        <v>0.19666666666666666</v>
      </c>
      <c r="Y804" s="205"/>
      <c r="Z804" s="206"/>
      <c r="AA804" s="206"/>
      <c r="AB804" s="206"/>
      <c r="AC804" s="206"/>
      <c r="AD804" s="206"/>
      <c r="AE804" s="206"/>
      <c r="AF804" s="206"/>
      <c r="AG804" s="206"/>
      <c r="AH804" s="206"/>
      <c r="AI804" s="206"/>
      <c r="AJ804" s="206"/>
      <c r="AK804" s="206"/>
      <c r="AL804" s="206"/>
      <c r="AM804" s="206"/>
      <c r="AN804" s="206"/>
      <c r="AO804" s="206"/>
      <c r="AP804" s="206"/>
      <c r="AQ804" s="206"/>
      <c r="AR804" s="206"/>
      <c r="AS804" s="206"/>
      <c r="AT804" s="206"/>
      <c r="AU804" s="206"/>
      <c r="AV804" s="206"/>
      <c r="AW804" s="206"/>
      <c r="AX804" s="206"/>
      <c r="AY804" s="206"/>
      <c r="AZ804" s="206"/>
      <c r="BA804" s="206"/>
      <c r="BB804" s="206"/>
      <c r="BC804" s="206"/>
      <c r="BD804" s="206"/>
      <c r="BE804" s="206"/>
      <c r="BF804" s="206"/>
      <c r="BG804" s="206"/>
      <c r="BH804" s="206"/>
      <c r="BI804" s="206"/>
      <c r="BJ804" s="206"/>
      <c r="BK804" s="206"/>
      <c r="BL804" s="206"/>
      <c r="BM804" s="56"/>
    </row>
    <row r="805" spans="1:65">
      <c r="A805" s="29"/>
      <c r="B805" s="3" t="s">
        <v>269</v>
      </c>
      <c r="C805" s="28"/>
      <c r="D805" s="23">
        <v>0.19</v>
      </c>
      <c r="E805" s="23">
        <v>0.19</v>
      </c>
      <c r="F805" s="23">
        <v>0.18</v>
      </c>
      <c r="G805" s="23">
        <v>0.21</v>
      </c>
      <c r="H805" s="23">
        <v>0.182</v>
      </c>
      <c r="I805" s="23">
        <v>0.22749999999999998</v>
      </c>
      <c r="J805" s="23">
        <v>0.255</v>
      </c>
      <c r="K805" s="23">
        <v>0.18</v>
      </c>
      <c r="L805" s="23">
        <v>0.19</v>
      </c>
      <c r="M805" s="23">
        <v>0.18509999999999999</v>
      </c>
      <c r="N805" s="23">
        <v>0.16300000000000001</v>
      </c>
      <c r="O805" s="23">
        <v>0.19</v>
      </c>
      <c r="P805" s="23">
        <v>0.23350000000000001</v>
      </c>
      <c r="Q805" s="23">
        <v>0.19</v>
      </c>
      <c r="R805" s="23">
        <v>0.18</v>
      </c>
      <c r="S805" s="23">
        <v>0.15</v>
      </c>
      <c r="T805" s="23">
        <v>0.17</v>
      </c>
      <c r="U805" s="23">
        <v>0.18</v>
      </c>
      <c r="V805" s="23">
        <v>0.19</v>
      </c>
      <c r="W805" s="23">
        <v>0.2</v>
      </c>
      <c r="X805" s="23">
        <v>0.2</v>
      </c>
      <c r="Y805" s="205"/>
      <c r="Z805" s="206"/>
      <c r="AA805" s="206"/>
      <c r="AB805" s="206"/>
      <c r="AC805" s="206"/>
      <c r="AD805" s="206"/>
      <c r="AE805" s="206"/>
      <c r="AF805" s="206"/>
      <c r="AG805" s="206"/>
      <c r="AH805" s="206"/>
      <c r="AI805" s="206"/>
      <c r="AJ805" s="206"/>
      <c r="AK805" s="206"/>
      <c r="AL805" s="206"/>
      <c r="AM805" s="206"/>
      <c r="AN805" s="206"/>
      <c r="AO805" s="206"/>
      <c r="AP805" s="206"/>
      <c r="AQ805" s="206"/>
      <c r="AR805" s="206"/>
      <c r="AS805" s="206"/>
      <c r="AT805" s="206"/>
      <c r="AU805" s="206"/>
      <c r="AV805" s="206"/>
      <c r="AW805" s="206"/>
      <c r="AX805" s="206"/>
      <c r="AY805" s="206"/>
      <c r="AZ805" s="206"/>
      <c r="BA805" s="206"/>
      <c r="BB805" s="206"/>
      <c r="BC805" s="206"/>
      <c r="BD805" s="206"/>
      <c r="BE805" s="206"/>
      <c r="BF805" s="206"/>
      <c r="BG805" s="206"/>
      <c r="BH805" s="206"/>
      <c r="BI805" s="206"/>
      <c r="BJ805" s="206"/>
      <c r="BK805" s="206"/>
      <c r="BL805" s="206"/>
      <c r="BM805" s="56"/>
    </row>
    <row r="806" spans="1:65">
      <c r="A806" s="29"/>
      <c r="B806" s="3" t="s">
        <v>270</v>
      </c>
      <c r="C806" s="28"/>
      <c r="D806" s="23">
        <v>5.1639777949432277E-3</v>
      </c>
      <c r="E806" s="23">
        <v>1.1143009766964522E-2</v>
      </c>
      <c r="F806" s="23">
        <v>3.0404709722440586E-17</v>
      </c>
      <c r="G806" s="23">
        <v>4.0824829046386332E-3</v>
      </c>
      <c r="H806" s="23">
        <v>2.5182665996011382E-3</v>
      </c>
      <c r="I806" s="23">
        <v>6.055300708194984E-3</v>
      </c>
      <c r="J806" s="23">
        <v>5.4772255750516656E-3</v>
      </c>
      <c r="K806" s="23">
        <v>5.1639777949432277E-3</v>
      </c>
      <c r="L806" s="23">
        <v>3.0404709722440586E-17</v>
      </c>
      <c r="M806" s="23">
        <v>3.7891511802337339E-3</v>
      </c>
      <c r="N806" s="23">
        <v>6.0221812216726444E-3</v>
      </c>
      <c r="O806" s="23">
        <v>3.0404709722440586E-17</v>
      </c>
      <c r="P806" s="23">
        <v>7.2846871358121209E-3</v>
      </c>
      <c r="Q806" s="23">
        <v>3.0404709722440586E-17</v>
      </c>
      <c r="R806" s="23">
        <v>3.0404709722440586E-17</v>
      </c>
      <c r="S806" s="23">
        <v>0</v>
      </c>
      <c r="T806" s="23">
        <v>6.3245553203367553E-3</v>
      </c>
      <c r="U806" s="23">
        <v>5.163977794943213E-3</v>
      </c>
      <c r="V806" s="23">
        <v>3.0404709722440586E-17</v>
      </c>
      <c r="W806" s="23">
        <v>5.1639777949432277E-3</v>
      </c>
      <c r="X806" s="23">
        <v>5.1639777949432277E-3</v>
      </c>
      <c r="Y806" s="205"/>
      <c r="Z806" s="206"/>
      <c r="AA806" s="206"/>
      <c r="AB806" s="206"/>
      <c r="AC806" s="206"/>
      <c r="AD806" s="206"/>
      <c r="AE806" s="206"/>
      <c r="AF806" s="206"/>
      <c r="AG806" s="206"/>
      <c r="AH806" s="206"/>
      <c r="AI806" s="206"/>
      <c r="AJ806" s="206"/>
      <c r="AK806" s="206"/>
      <c r="AL806" s="206"/>
      <c r="AM806" s="206"/>
      <c r="AN806" s="206"/>
      <c r="AO806" s="206"/>
      <c r="AP806" s="206"/>
      <c r="AQ806" s="206"/>
      <c r="AR806" s="206"/>
      <c r="AS806" s="206"/>
      <c r="AT806" s="206"/>
      <c r="AU806" s="206"/>
      <c r="AV806" s="206"/>
      <c r="AW806" s="206"/>
      <c r="AX806" s="206"/>
      <c r="AY806" s="206"/>
      <c r="AZ806" s="206"/>
      <c r="BA806" s="206"/>
      <c r="BB806" s="206"/>
      <c r="BC806" s="206"/>
      <c r="BD806" s="206"/>
      <c r="BE806" s="206"/>
      <c r="BF806" s="206"/>
      <c r="BG806" s="206"/>
      <c r="BH806" s="206"/>
      <c r="BI806" s="206"/>
      <c r="BJ806" s="206"/>
      <c r="BK806" s="206"/>
      <c r="BL806" s="206"/>
      <c r="BM806" s="56"/>
    </row>
    <row r="807" spans="1:65">
      <c r="A807" s="29"/>
      <c r="B807" s="3" t="s">
        <v>87</v>
      </c>
      <c r="C807" s="28"/>
      <c r="D807" s="13">
        <v>2.6710229973844282E-2</v>
      </c>
      <c r="E807" s="13">
        <v>5.7388891503679935E-2</v>
      </c>
      <c r="F807" s="13">
        <v>1.6891505401355884E-16</v>
      </c>
      <c r="G807" s="13">
        <v>1.9287320809316378E-2</v>
      </c>
      <c r="H807" s="13">
        <v>1.3868379621484008E-2</v>
      </c>
      <c r="I807" s="13">
        <v>2.671456194791905E-2</v>
      </c>
      <c r="J807" s="13">
        <v>2.1479315980594767E-2</v>
      </c>
      <c r="K807" s="13">
        <v>2.8167151608781246E-2</v>
      </c>
      <c r="L807" s="13">
        <v>1.6002478801284522E-16</v>
      </c>
      <c r="M807" s="13">
        <v>2.0395538782993095E-2</v>
      </c>
      <c r="N807" s="13">
        <v>3.7021605870938383E-2</v>
      </c>
      <c r="O807" s="13">
        <v>1.6002478801284522E-16</v>
      </c>
      <c r="P807" s="13">
        <v>3.135446399919134E-2</v>
      </c>
      <c r="Q807" s="13">
        <v>1.6002478801284522E-16</v>
      </c>
      <c r="R807" s="13">
        <v>1.6891505401355884E-16</v>
      </c>
      <c r="S807" s="13">
        <v>0</v>
      </c>
      <c r="T807" s="13">
        <v>3.7203266590216208E-2</v>
      </c>
      <c r="U807" s="13">
        <v>2.9230062990244606E-2</v>
      </c>
      <c r="V807" s="13">
        <v>1.6002478801284522E-16</v>
      </c>
      <c r="W807" s="13">
        <v>2.6257514211575735E-2</v>
      </c>
      <c r="X807" s="13">
        <v>2.6257514211575735E-2</v>
      </c>
      <c r="Y807" s="154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29"/>
      <c r="B808" s="3" t="s">
        <v>271</v>
      </c>
      <c r="C808" s="28"/>
      <c r="D808" s="13">
        <v>3.5975455997310224E-2</v>
      </c>
      <c r="E808" s="13">
        <v>4.0440867445574735E-2</v>
      </c>
      <c r="F808" s="13">
        <v>-3.5471127174918182E-2</v>
      </c>
      <c r="G808" s="13">
        <v>0.13421450785912414</v>
      </c>
      <c r="H808" s="13">
        <v>-2.6986845423215833E-2</v>
      </c>
      <c r="I808" s="13">
        <v>0.21459191392788091</v>
      </c>
      <c r="J808" s="13">
        <v>0.36641590316886608</v>
      </c>
      <c r="K808" s="13">
        <v>-1.7609481381861025E-2</v>
      </c>
      <c r="L808" s="13">
        <v>1.8113810204253067E-2</v>
      </c>
      <c r="M808" s="13">
        <v>-4.4811717239640059E-3</v>
      </c>
      <c r="N808" s="13">
        <v>-0.12835168529881469</v>
      </c>
      <c r="O808" s="13">
        <v>1.8113810204253067E-2</v>
      </c>
      <c r="P808" s="13">
        <v>0.24495671177607803</v>
      </c>
      <c r="Q808" s="13">
        <v>1.8113810204253067E-2</v>
      </c>
      <c r="R808" s="13">
        <v>-3.5471127174918182E-2</v>
      </c>
      <c r="S808" s="13">
        <v>-0.19622593931243171</v>
      </c>
      <c r="T808" s="13">
        <v>-8.9056064554089209E-2</v>
      </c>
      <c r="U808" s="13">
        <v>-5.3332772967975228E-2</v>
      </c>
      <c r="V808" s="13">
        <v>1.8113810204253067E-2</v>
      </c>
      <c r="W808" s="13">
        <v>5.3837101790367381E-2</v>
      </c>
      <c r="X808" s="13">
        <v>5.3837101790367381E-2</v>
      </c>
      <c r="Y808" s="154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29"/>
      <c r="B809" s="45" t="s">
        <v>272</v>
      </c>
      <c r="C809" s="46"/>
      <c r="D809" s="44">
        <v>0.27</v>
      </c>
      <c r="E809" s="44">
        <v>0.33</v>
      </c>
      <c r="F809" s="44">
        <v>0.8</v>
      </c>
      <c r="G809" s="44">
        <v>1.74</v>
      </c>
      <c r="H809" s="44">
        <v>0.67</v>
      </c>
      <c r="I809" s="44">
        <v>2.94</v>
      </c>
      <c r="J809" s="44">
        <v>5.21</v>
      </c>
      <c r="K809" s="44">
        <v>0.53</v>
      </c>
      <c r="L809" s="44">
        <v>0</v>
      </c>
      <c r="M809" s="44">
        <v>0.34</v>
      </c>
      <c r="N809" s="44">
        <v>2.19</v>
      </c>
      <c r="O809" s="44">
        <v>0</v>
      </c>
      <c r="P809" s="44">
        <v>3.39</v>
      </c>
      <c r="Q809" s="44">
        <v>0</v>
      </c>
      <c r="R809" s="44">
        <v>0.8</v>
      </c>
      <c r="S809" s="44">
        <v>3.2</v>
      </c>
      <c r="T809" s="44">
        <v>1.6</v>
      </c>
      <c r="U809" s="44">
        <v>1.07</v>
      </c>
      <c r="V809" s="44">
        <v>0</v>
      </c>
      <c r="W809" s="44">
        <v>0.53</v>
      </c>
      <c r="X809" s="44">
        <v>0.53</v>
      </c>
      <c r="Y809" s="154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B810" s="3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BM810" s="55"/>
    </row>
    <row r="811" spans="1:65" ht="15">
      <c r="B811" s="8" t="s">
        <v>528</v>
      </c>
      <c r="BM811" s="27" t="s">
        <v>67</v>
      </c>
    </row>
    <row r="812" spans="1:65" ht="15">
      <c r="A812" s="24" t="s">
        <v>6</v>
      </c>
      <c r="B812" s="18" t="s">
        <v>111</v>
      </c>
      <c r="C812" s="15" t="s">
        <v>112</v>
      </c>
      <c r="D812" s="16" t="s">
        <v>227</v>
      </c>
      <c r="E812" s="17" t="s">
        <v>227</v>
      </c>
      <c r="F812" s="17" t="s">
        <v>227</v>
      </c>
      <c r="G812" s="17" t="s">
        <v>227</v>
      </c>
      <c r="H812" s="17" t="s">
        <v>227</v>
      </c>
      <c r="I812" s="17" t="s">
        <v>227</v>
      </c>
      <c r="J812" s="17" t="s">
        <v>227</v>
      </c>
      <c r="K812" s="17" t="s">
        <v>227</v>
      </c>
      <c r="L812" s="17" t="s">
        <v>227</v>
      </c>
      <c r="M812" s="17" t="s">
        <v>227</v>
      </c>
      <c r="N812" s="17" t="s">
        <v>227</v>
      </c>
      <c r="O812" s="17" t="s">
        <v>227</v>
      </c>
      <c r="P812" s="17" t="s">
        <v>227</v>
      </c>
      <c r="Q812" s="17" t="s">
        <v>227</v>
      </c>
      <c r="R812" s="17" t="s">
        <v>227</v>
      </c>
      <c r="S812" s="17" t="s">
        <v>227</v>
      </c>
      <c r="T812" s="17" t="s">
        <v>227</v>
      </c>
      <c r="U812" s="17" t="s">
        <v>227</v>
      </c>
      <c r="V812" s="17" t="s">
        <v>227</v>
      </c>
      <c r="W812" s="17" t="s">
        <v>227</v>
      </c>
      <c r="X812" s="17" t="s">
        <v>227</v>
      </c>
      <c r="Y812" s="17" t="s">
        <v>227</v>
      </c>
      <c r="Z812" s="17" t="s">
        <v>227</v>
      </c>
      <c r="AA812" s="154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1</v>
      </c>
    </row>
    <row r="813" spans="1:65">
      <c r="A813" s="29"/>
      <c r="B813" s="19" t="s">
        <v>228</v>
      </c>
      <c r="C813" s="9" t="s">
        <v>228</v>
      </c>
      <c r="D813" s="152" t="s">
        <v>230</v>
      </c>
      <c r="E813" s="153" t="s">
        <v>231</v>
      </c>
      <c r="F813" s="153" t="s">
        <v>232</v>
      </c>
      <c r="G813" s="153" t="s">
        <v>233</v>
      </c>
      <c r="H813" s="153" t="s">
        <v>236</v>
      </c>
      <c r="I813" s="153" t="s">
        <v>237</v>
      </c>
      <c r="J813" s="153" t="s">
        <v>238</v>
      </c>
      <c r="K813" s="153" t="s">
        <v>239</v>
      </c>
      <c r="L813" s="153" t="s">
        <v>241</v>
      </c>
      <c r="M813" s="153" t="s">
        <v>242</v>
      </c>
      <c r="N813" s="153" t="s">
        <v>243</v>
      </c>
      <c r="O813" s="153" t="s">
        <v>244</v>
      </c>
      <c r="P813" s="153" t="s">
        <v>245</v>
      </c>
      <c r="Q813" s="153" t="s">
        <v>247</v>
      </c>
      <c r="R813" s="153" t="s">
        <v>248</v>
      </c>
      <c r="S813" s="153" t="s">
        <v>249</v>
      </c>
      <c r="T813" s="153" t="s">
        <v>250</v>
      </c>
      <c r="U813" s="153" t="s">
        <v>252</v>
      </c>
      <c r="V813" s="153" t="s">
        <v>256</v>
      </c>
      <c r="W813" s="153" t="s">
        <v>257</v>
      </c>
      <c r="X813" s="153" t="s">
        <v>258</v>
      </c>
      <c r="Y813" s="153" t="s">
        <v>259</v>
      </c>
      <c r="Z813" s="153" t="s">
        <v>260</v>
      </c>
      <c r="AA813" s="154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 t="s">
        <v>3</v>
      </c>
    </row>
    <row r="814" spans="1:65">
      <c r="A814" s="29"/>
      <c r="B814" s="19"/>
      <c r="C814" s="9"/>
      <c r="D814" s="10" t="s">
        <v>275</v>
      </c>
      <c r="E814" s="11" t="s">
        <v>275</v>
      </c>
      <c r="F814" s="11" t="s">
        <v>277</v>
      </c>
      <c r="G814" s="11" t="s">
        <v>278</v>
      </c>
      <c r="H814" s="11" t="s">
        <v>275</v>
      </c>
      <c r="I814" s="11" t="s">
        <v>275</v>
      </c>
      <c r="J814" s="11" t="s">
        <v>278</v>
      </c>
      <c r="K814" s="11" t="s">
        <v>275</v>
      </c>
      <c r="L814" s="11" t="s">
        <v>275</v>
      </c>
      <c r="M814" s="11" t="s">
        <v>278</v>
      </c>
      <c r="N814" s="11" t="s">
        <v>275</v>
      </c>
      <c r="O814" s="11" t="s">
        <v>275</v>
      </c>
      <c r="P814" s="11" t="s">
        <v>278</v>
      </c>
      <c r="Q814" s="11" t="s">
        <v>275</v>
      </c>
      <c r="R814" s="11" t="s">
        <v>275</v>
      </c>
      <c r="S814" s="11" t="s">
        <v>275</v>
      </c>
      <c r="T814" s="11" t="s">
        <v>278</v>
      </c>
      <c r="U814" s="11" t="s">
        <v>275</v>
      </c>
      <c r="V814" s="11" t="s">
        <v>275</v>
      </c>
      <c r="W814" s="11" t="s">
        <v>278</v>
      </c>
      <c r="X814" s="11" t="s">
        <v>275</v>
      </c>
      <c r="Y814" s="11" t="s">
        <v>278</v>
      </c>
      <c r="Z814" s="11" t="s">
        <v>275</v>
      </c>
      <c r="AA814" s="154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2</v>
      </c>
    </row>
    <row r="815" spans="1:65">
      <c r="A815" s="29"/>
      <c r="B815" s="19"/>
      <c r="C815" s="9"/>
      <c r="D815" s="25" t="s">
        <v>285</v>
      </c>
      <c r="E815" s="25" t="s">
        <v>286</v>
      </c>
      <c r="F815" s="25" t="s">
        <v>285</v>
      </c>
      <c r="G815" s="25" t="s">
        <v>287</v>
      </c>
      <c r="H815" s="25" t="s">
        <v>117</v>
      </c>
      <c r="I815" s="25" t="s">
        <v>265</v>
      </c>
      <c r="J815" s="25" t="s">
        <v>287</v>
      </c>
      <c r="K815" s="25" t="s">
        <v>285</v>
      </c>
      <c r="L815" s="25" t="s">
        <v>117</v>
      </c>
      <c r="M815" s="25" t="s">
        <v>288</v>
      </c>
      <c r="N815" s="25" t="s">
        <v>287</v>
      </c>
      <c r="O815" s="25" t="s">
        <v>288</v>
      </c>
      <c r="P815" s="25" t="s">
        <v>285</v>
      </c>
      <c r="Q815" s="25" t="s">
        <v>287</v>
      </c>
      <c r="R815" s="25" t="s">
        <v>289</v>
      </c>
      <c r="S815" s="25" t="s">
        <v>285</v>
      </c>
      <c r="T815" s="25" t="s">
        <v>288</v>
      </c>
      <c r="U815" s="25" t="s">
        <v>116</v>
      </c>
      <c r="V815" s="25" t="s">
        <v>285</v>
      </c>
      <c r="W815" s="25" t="s">
        <v>290</v>
      </c>
      <c r="X815" s="25" t="s">
        <v>285</v>
      </c>
      <c r="Y815" s="25" t="s">
        <v>285</v>
      </c>
      <c r="Z815" s="25" t="s">
        <v>285</v>
      </c>
      <c r="AA815" s="154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2</v>
      </c>
    </row>
    <row r="816" spans="1:65">
      <c r="A816" s="29"/>
      <c r="B816" s="18">
        <v>1</v>
      </c>
      <c r="C816" s="14">
        <v>1</v>
      </c>
      <c r="D816" s="21">
        <v>0.38</v>
      </c>
      <c r="E816" s="21">
        <v>0.32</v>
      </c>
      <c r="F816" s="148" t="s">
        <v>105</v>
      </c>
      <c r="G816" s="21">
        <v>0.21</v>
      </c>
      <c r="H816" s="148" t="s">
        <v>291</v>
      </c>
      <c r="I816" s="148">
        <v>0.2</v>
      </c>
      <c r="J816" s="21">
        <v>0.15</v>
      </c>
      <c r="K816" s="21">
        <v>0.36</v>
      </c>
      <c r="L816" s="21">
        <v>0.33</v>
      </c>
      <c r="M816" s="21">
        <v>0.31</v>
      </c>
      <c r="N816" s="21">
        <v>0.47789999999999999</v>
      </c>
      <c r="O816" s="21">
        <v>0.27</v>
      </c>
      <c r="P816" s="21">
        <v>0.33</v>
      </c>
      <c r="Q816" s="21">
        <v>0.21</v>
      </c>
      <c r="R816" s="148">
        <v>0.6</v>
      </c>
      <c r="S816" s="21">
        <v>0.45</v>
      </c>
      <c r="T816" s="148">
        <v>0.11</v>
      </c>
      <c r="U816" s="21">
        <v>0.32</v>
      </c>
      <c r="V816" s="21">
        <v>0.37</v>
      </c>
      <c r="W816" s="148" t="s">
        <v>105</v>
      </c>
      <c r="X816" s="21">
        <v>0.39</v>
      </c>
      <c r="Y816" s="21">
        <v>0.24</v>
      </c>
      <c r="Z816" s="21">
        <v>0.4</v>
      </c>
      <c r="AA816" s="154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1</v>
      </c>
    </row>
    <row r="817" spans="1:65">
      <c r="A817" s="29"/>
      <c r="B817" s="19">
        <v>1</v>
      </c>
      <c r="C817" s="9">
        <v>2</v>
      </c>
      <c r="D817" s="11">
        <v>0.38</v>
      </c>
      <c r="E817" s="11">
        <v>0.3</v>
      </c>
      <c r="F817" s="149" t="s">
        <v>105</v>
      </c>
      <c r="G817" s="11">
        <v>0.22</v>
      </c>
      <c r="H817" s="149" t="s">
        <v>291</v>
      </c>
      <c r="I817" s="149">
        <v>0.2</v>
      </c>
      <c r="J817" s="11">
        <v>0.16</v>
      </c>
      <c r="K817" s="11">
        <v>0.34</v>
      </c>
      <c r="L817" s="11">
        <v>0.32</v>
      </c>
      <c r="M817" s="11">
        <v>0.31</v>
      </c>
      <c r="N817" s="11">
        <v>0.40810000000000002</v>
      </c>
      <c r="O817" s="11">
        <v>0.25</v>
      </c>
      <c r="P817" s="11">
        <v>0.31</v>
      </c>
      <c r="Q817" s="11">
        <v>0.21</v>
      </c>
      <c r="R817" s="149">
        <v>0.6</v>
      </c>
      <c r="S817" s="11">
        <v>0.47</v>
      </c>
      <c r="T817" s="149">
        <v>0.11</v>
      </c>
      <c r="U817" s="11">
        <v>0.34</v>
      </c>
      <c r="V817" s="11">
        <v>0.38</v>
      </c>
      <c r="W817" s="149" t="s">
        <v>105</v>
      </c>
      <c r="X817" s="11">
        <v>0.4</v>
      </c>
      <c r="Y817" s="11">
        <v>0.22</v>
      </c>
      <c r="Z817" s="11">
        <v>0.38</v>
      </c>
      <c r="AA817" s="154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33</v>
      </c>
    </row>
    <row r="818" spans="1:65">
      <c r="A818" s="29"/>
      <c r="B818" s="19">
        <v>1</v>
      </c>
      <c r="C818" s="9">
        <v>3</v>
      </c>
      <c r="D818" s="11">
        <v>0.39</v>
      </c>
      <c r="E818" s="11">
        <v>0.3</v>
      </c>
      <c r="F818" s="149" t="s">
        <v>105</v>
      </c>
      <c r="G818" s="11">
        <v>0.2</v>
      </c>
      <c r="H818" s="149" t="s">
        <v>291</v>
      </c>
      <c r="I818" s="149">
        <v>0.3</v>
      </c>
      <c r="J818" s="11">
        <v>0.17</v>
      </c>
      <c r="K818" s="11">
        <v>0.33</v>
      </c>
      <c r="L818" s="11">
        <v>0.35</v>
      </c>
      <c r="M818" s="11">
        <v>0.3</v>
      </c>
      <c r="N818" s="11">
        <v>0.41499999999999998</v>
      </c>
      <c r="O818" s="11">
        <v>0.25</v>
      </c>
      <c r="P818" s="11">
        <v>0.33</v>
      </c>
      <c r="Q818" s="11">
        <v>0.21</v>
      </c>
      <c r="R818" s="149">
        <v>0.5</v>
      </c>
      <c r="S818" s="11">
        <v>0.43</v>
      </c>
      <c r="T818" s="149">
        <v>0.11</v>
      </c>
      <c r="U818" s="11">
        <v>0.35</v>
      </c>
      <c r="V818" s="150">
        <v>0.34</v>
      </c>
      <c r="W818" s="149" t="s">
        <v>105</v>
      </c>
      <c r="X818" s="11">
        <v>0.39</v>
      </c>
      <c r="Y818" s="11">
        <v>0.22</v>
      </c>
      <c r="Z818" s="11">
        <v>0.39</v>
      </c>
      <c r="AA818" s="154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16</v>
      </c>
    </row>
    <row r="819" spans="1:65">
      <c r="A819" s="29"/>
      <c r="B819" s="19">
        <v>1</v>
      </c>
      <c r="C819" s="9">
        <v>4</v>
      </c>
      <c r="D819" s="150">
        <v>0.41</v>
      </c>
      <c r="E819" s="11">
        <v>0.3</v>
      </c>
      <c r="F819" s="149" t="s">
        <v>105</v>
      </c>
      <c r="G819" s="11">
        <v>0.22</v>
      </c>
      <c r="H819" s="149" t="s">
        <v>291</v>
      </c>
      <c r="I819" s="149">
        <v>0.3</v>
      </c>
      <c r="J819" s="11">
        <v>0.15</v>
      </c>
      <c r="K819" s="11">
        <v>0.35</v>
      </c>
      <c r="L819" s="11">
        <v>0.33</v>
      </c>
      <c r="M819" s="11">
        <v>0.31</v>
      </c>
      <c r="N819" s="11">
        <v>0.432</v>
      </c>
      <c r="O819" s="11">
        <v>0.23</v>
      </c>
      <c r="P819" s="11">
        <v>0.33</v>
      </c>
      <c r="Q819" s="11">
        <v>0.2</v>
      </c>
      <c r="R819" s="149">
        <v>0.5</v>
      </c>
      <c r="S819" s="11">
        <v>0.42</v>
      </c>
      <c r="T819" s="149">
        <v>0.11</v>
      </c>
      <c r="U819" s="11">
        <v>0.31</v>
      </c>
      <c r="V819" s="11">
        <v>0.36</v>
      </c>
      <c r="W819" s="149" t="s">
        <v>105</v>
      </c>
      <c r="X819" s="11">
        <v>0.38</v>
      </c>
      <c r="Y819" s="11">
        <v>0.26</v>
      </c>
      <c r="Z819" s="11">
        <v>0.36</v>
      </c>
      <c r="AA819" s="154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>
        <v>0.31850980392156863</v>
      </c>
    </row>
    <row r="820" spans="1:65">
      <c r="A820" s="29"/>
      <c r="B820" s="19">
        <v>1</v>
      </c>
      <c r="C820" s="9">
        <v>5</v>
      </c>
      <c r="D820" s="11">
        <v>0.38</v>
      </c>
      <c r="E820" s="11">
        <v>0.28000000000000003</v>
      </c>
      <c r="F820" s="149" t="s">
        <v>105</v>
      </c>
      <c r="G820" s="11">
        <v>0.19</v>
      </c>
      <c r="H820" s="149" t="s">
        <v>291</v>
      </c>
      <c r="I820" s="149">
        <v>0.2</v>
      </c>
      <c r="J820" s="150">
        <v>0.22</v>
      </c>
      <c r="K820" s="11">
        <v>0.35</v>
      </c>
      <c r="L820" s="11">
        <v>0.34</v>
      </c>
      <c r="M820" s="11">
        <v>0.3</v>
      </c>
      <c r="N820" s="11">
        <v>0.437</v>
      </c>
      <c r="O820" s="11">
        <v>0.27</v>
      </c>
      <c r="P820" s="11">
        <v>0.32</v>
      </c>
      <c r="Q820" s="11">
        <v>0.21</v>
      </c>
      <c r="R820" s="149">
        <v>0.5</v>
      </c>
      <c r="S820" s="11">
        <v>0.48</v>
      </c>
      <c r="T820" s="149">
        <v>0.12</v>
      </c>
      <c r="U820" s="11">
        <v>0.31</v>
      </c>
      <c r="V820" s="11">
        <v>0.37</v>
      </c>
      <c r="W820" s="149" t="s">
        <v>105</v>
      </c>
      <c r="X820" s="11">
        <v>0.41</v>
      </c>
      <c r="Y820" s="11">
        <v>0.24</v>
      </c>
      <c r="Z820" s="11">
        <v>0.38</v>
      </c>
      <c r="AA820" s="154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55</v>
      </c>
    </row>
    <row r="821" spans="1:65">
      <c r="A821" s="29"/>
      <c r="B821" s="19">
        <v>1</v>
      </c>
      <c r="C821" s="9">
        <v>6</v>
      </c>
      <c r="D821" s="11">
        <v>0.37</v>
      </c>
      <c r="E821" s="11">
        <v>0.3</v>
      </c>
      <c r="F821" s="149" t="s">
        <v>105</v>
      </c>
      <c r="G821" s="11">
        <v>0.21</v>
      </c>
      <c r="H821" s="149" t="s">
        <v>291</v>
      </c>
      <c r="I821" s="149">
        <v>0.2</v>
      </c>
      <c r="J821" s="11">
        <v>0.17</v>
      </c>
      <c r="K821" s="11">
        <v>0.34</v>
      </c>
      <c r="L821" s="11">
        <v>0.34</v>
      </c>
      <c r="M821" s="11">
        <v>0.32</v>
      </c>
      <c r="N821" s="11">
        <v>0.42799999999999999</v>
      </c>
      <c r="O821" s="11">
        <v>0.28000000000000003</v>
      </c>
      <c r="P821" s="11">
        <v>0.32</v>
      </c>
      <c r="Q821" s="11">
        <v>0.2</v>
      </c>
      <c r="R821" s="149">
        <v>0.5</v>
      </c>
      <c r="S821" s="11">
        <v>0.48</v>
      </c>
      <c r="T821" s="149">
        <v>0.12</v>
      </c>
      <c r="U821" s="11">
        <v>0.28000000000000003</v>
      </c>
      <c r="V821" s="11">
        <v>0.37</v>
      </c>
      <c r="W821" s="149" t="s">
        <v>105</v>
      </c>
      <c r="X821" s="11">
        <v>0.42</v>
      </c>
      <c r="Y821" s="11">
        <v>0.22</v>
      </c>
      <c r="Z821" s="11">
        <v>0.38</v>
      </c>
      <c r="AA821" s="154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20" t="s">
        <v>268</v>
      </c>
      <c r="C822" s="12"/>
      <c r="D822" s="22">
        <v>0.38500000000000001</v>
      </c>
      <c r="E822" s="22">
        <v>0.3</v>
      </c>
      <c r="F822" s="22" t="s">
        <v>676</v>
      </c>
      <c r="G822" s="22">
        <v>0.20833333333333334</v>
      </c>
      <c r="H822" s="22" t="s">
        <v>676</v>
      </c>
      <c r="I822" s="22">
        <v>0.23333333333333331</v>
      </c>
      <c r="J822" s="22">
        <v>0.17</v>
      </c>
      <c r="K822" s="22">
        <v>0.34499999999999997</v>
      </c>
      <c r="L822" s="22">
        <v>0.33500000000000002</v>
      </c>
      <c r="M822" s="22">
        <v>0.30833333333333335</v>
      </c>
      <c r="N822" s="22">
        <v>0.433</v>
      </c>
      <c r="O822" s="22">
        <v>0.25833333333333336</v>
      </c>
      <c r="P822" s="22">
        <v>0.32333333333333336</v>
      </c>
      <c r="Q822" s="22">
        <v>0.20666666666666667</v>
      </c>
      <c r="R822" s="22">
        <v>0.53333333333333333</v>
      </c>
      <c r="S822" s="22">
        <v>0.45500000000000002</v>
      </c>
      <c r="T822" s="22">
        <v>0.11333333333333334</v>
      </c>
      <c r="U822" s="22">
        <v>0.31833333333333336</v>
      </c>
      <c r="V822" s="22">
        <v>0.36500000000000005</v>
      </c>
      <c r="W822" s="22" t="s">
        <v>676</v>
      </c>
      <c r="X822" s="22">
        <v>0.39833333333333337</v>
      </c>
      <c r="Y822" s="22">
        <v>0.23333333333333331</v>
      </c>
      <c r="Z822" s="22">
        <v>0.3816666666666666</v>
      </c>
      <c r="AA822" s="154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29"/>
      <c r="B823" s="3" t="s">
        <v>269</v>
      </c>
      <c r="C823" s="28"/>
      <c r="D823" s="11">
        <v>0.38</v>
      </c>
      <c r="E823" s="11">
        <v>0.3</v>
      </c>
      <c r="F823" s="11" t="s">
        <v>676</v>
      </c>
      <c r="G823" s="11">
        <v>0.21</v>
      </c>
      <c r="H823" s="11" t="s">
        <v>676</v>
      </c>
      <c r="I823" s="11">
        <v>0.2</v>
      </c>
      <c r="J823" s="11">
        <v>0.16500000000000001</v>
      </c>
      <c r="K823" s="11">
        <v>0.34499999999999997</v>
      </c>
      <c r="L823" s="11">
        <v>0.33500000000000002</v>
      </c>
      <c r="M823" s="11">
        <v>0.31</v>
      </c>
      <c r="N823" s="11">
        <v>0.43</v>
      </c>
      <c r="O823" s="11">
        <v>0.26</v>
      </c>
      <c r="P823" s="11">
        <v>0.32500000000000001</v>
      </c>
      <c r="Q823" s="11">
        <v>0.21</v>
      </c>
      <c r="R823" s="11">
        <v>0.5</v>
      </c>
      <c r="S823" s="11">
        <v>0.45999999999999996</v>
      </c>
      <c r="T823" s="11">
        <v>0.11</v>
      </c>
      <c r="U823" s="11">
        <v>0.315</v>
      </c>
      <c r="V823" s="11">
        <v>0.37</v>
      </c>
      <c r="W823" s="11" t="s">
        <v>676</v>
      </c>
      <c r="X823" s="11">
        <v>0.39500000000000002</v>
      </c>
      <c r="Y823" s="11">
        <v>0.22999999999999998</v>
      </c>
      <c r="Z823" s="11">
        <v>0.38</v>
      </c>
      <c r="AA823" s="154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29"/>
      <c r="B824" s="3" t="s">
        <v>270</v>
      </c>
      <c r="C824" s="28"/>
      <c r="D824" s="23">
        <v>1.3784048752090215E-2</v>
      </c>
      <c r="E824" s="23">
        <v>1.2649110640673511E-2</v>
      </c>
      <c r="F824" s="23" t="s">
        <v>676</v>
      </c>
      <c r="G824" s="23">
        <v>1.1690451944500118E-2</v>
      </c>
      <c r="H824" s="23" t="s">
        <v>676</v>
      </c>
      <c r="I824" s="23">
        <v>5.1639777949432496E-2</v>
      </c>
      <c r="J824" s="23">
        <v>2.6076809620810649E-2</v>
      </c>
      <c r="K824" s="23">
        <v>1.0488088481701499E-2</v>
      </c>
      <c r="L824" s="23">
        <v>1.048808848170151E-2</v>
      </c>
      <c r="M824" s="23">
        <v>7.5277265270908156E-3</v>
      </c>
      <c r="N824" s="23">
        <v>2.4503142655586035E-2</v>
      </c>
      <c r="O824" s="23">
        <v>1.8348478592697188E-2</v>
      </c>
      <c r="P824" s="23">
        <v>8.1649658092772682E-3</v>
      </c>
      <c r="Q824" s="23">
        <v>5.163977794943213E-3</v>
      </c>
      <c r="R824" s="23">
        <v>5.1639777949432218E-2</v>
      </c>
      <c r="S824" s="23">
        <v>2.5884358211089566E-2</v>
      </c>
      <c r="T824" s="23">
        <v>5.1639777949432199E-3</v>
      </c>
      <c r="U824" s="23">
        <v>2.4832774042918889E-2</v>
      </c>
      <c r="V824" s="23">
        <v>1.3784048752090215E-2</v>
      </c>
      <c r="W824" s="23" t="s">
        <v>676</v>
      </c>
      <c r="X824" s="23">
        <v>1.4719601443879732E-2</v>
      </c>
      <c r="Y824" s="23">
        <v>1.6329931618554522E-2</v>
      </c>
      <c r="Z824" s="23">
        <v>1.3291601358251269E-2</v>
      </c>
      <c r="AA824" s="154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29"/>
      <c r="B825" s="3" t="s">
        <v>87</v>
      </c>
      <c r="C825" s="28"/>
      <c r="D825" s="13">
        <v>3.5802724031403152E-2</v>
      </c>
      <c r="E825" s="13">
        <v>4.2163702135578372E-2</v>
      </c>
      <c r="F825" s="13" t="s">
        <v>676</v>
      </c>
      <c r="G825" s="13">
        <v>5.6114169333600562E-2</v>
      </c>
      <c r="H825" s="13" t="s">
        <v>676</v>
      </c>
      <c r="I825" s="13">
        <v>0.22131333406899642</v>
      </c>
      <c r="J825" s="13">
        <v>0.1533929977694744</v>
      </c>
      <c r="K825" s="13">
        <v>3.0400256468699999E-2</v>
      </c>
      <c r="L825" s="13">
        <v>3.1307726811049284E-2</v>
      </c>
      <c r="M825" s="13">
        <v>2.4414248195970212E-2</v>
      </c>
      <c r="N825" s="13">
        <v>5.6589244008281837E-2</v>
      </c>
      <c r="O825" s="13">
        <v>7.1026368745924592E-2</v>
      </c>
      <c r="P825" s="13">
        <v>2.5252471575084333E-2</v>
      </c>
      <c r="Q825" s="13">
        <v>2.4986989330370385E-2</v>
      </c>
      <c r="R825" s="13">
        <v>9.6824583655185412E-2</v>
      </c>
      <c r="S825" s="13">
        <v>5.6888699365032012E-2</v>
      </c>
      <c r="T825" s="13">
        <v>4.5564509955381347E-2</v>
      </c>
      <c r="U825" s="13">
        <v>7.8008714270949381E-2</v>
      </c>
      <c r="V825" s="13">
        <v>3.7764517129014283E-2</v>
      </c>
      <c r="W825" s="13" t="s">
        <v>676</v>
      </c>
      <c r="X825" s="13">
        <v>3.6952974336099745E-2</v>
      </c>
      <c r="Y825" s="13">
        <v>6.9985421222376526E-2</v>
      </c>
      <c r="Z825" s="13">
        <v>3.4825156397164901E-2</v>
      </c>
      <c r="AA825" s="154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29"/>
      <c r="B826" s="3" t="s">
        <v>271</v>
      </c>
      <c r="C826" s="28"/>
      <c r="D826" s="13">
        <v>0.2087540014774687</v>
      </c>
      <c r="E826" s="13">
        <v>-5.8113765082492108E-2</v>
      </c>
      <c r="F826" s="13" t="s">
        <v>676</v>
      </c>
      <c r="G826" s="13">
        <v>-0.34591233686284162</v>
      </c>
      <c r="H826" s="13" t="s">
        <v>676</v>
      </c>
      <c r="I826" s="13">
        <v>-0.26742181728638281</v>
      </c>
      <c r="J826" s="13">
        <v>-0.46626446688007872</v>
      </c>
      <c r="K826" s="13">
        <v>8.3169170155134031E-2</v>
      </c>
      <c r="L826" s="13">
        <v>5.1772962324550642E-2</v>
      </c>
      <c r="M826" s="13">
        <v>-3.1950258557005617E-2</v>
      </c>
      <c r="N826" s="13">
        <v>0.35945579906426994</v>
      </c>
      <c r="O826" s="13">
        <v>-0.18893129770992356</v>
      </c>
      <c r="P826" s="13">
        <v>1.5144053188869799E-2</v>
      </c>
      <c r="Q826" s="13">
        <v>-0.35114503816793896</v>
      </c>
      <c r="R826" s="13">
        <v>0.67446441763112519</v>
      </c>
      <c r="S826" s="13">
        <v>0.42852745629155375</v>
      </c>
      <c r="T826" s="13">
        <v>-0.64417631125338581</v>
      </c>
      <c r="U826" s="13">
        <v>-5.5405072642200626E-4</v>
      </c>
      <c r="V826" s="13">
        <v>0.14596158581630148</v>
      </c>
      <c r="W826" s="13" t="s">
        <v>676</v>
      </c>
      <c r="X826" s="13">
        <v>0.25061561191824677</v>
      </c>
      <c r="Y826" s="13">
        <v>-0.26742181728638281</v>
      </c>
      <c r="Z826" s="13">
        <v>0.19828859886727379</v>
      </c>
      <c r="AA826" s="154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29"/>
      <c r="B827" s="45" t="s">
        <v>272</v>
      </c>
      <c r="C827" s="46"/>
      <c r="D827" s="44">
        <v>0.56999999999999995</v>
      </c>
      <c r="E827" s="44">
        <v>0.21</v>
      </c>
      <c r="F827" s="44">
        <v>20.010000000000002</v>
      </c>
      <c r="G827" s="44">
        <v>1.06</v>
      </c>
      <c r="H827" s="44">
        <v>0.67</v>
      </c>
      <c r="I827" s="44" t="s">
        <v>273</v>
      </c>
      <c r="J827" s="44">
        <v>1.41</v>
      </c>
      <c r="K827" s="44">
        <v>0.2</v>
      </c>
      <c r="L827" s="44">
        <v>0.11</v>
      </c>
      <c r="M827" s="44">
        <v>0.14000000000000001</v>
      </c>
      <c r="N827" s="44">
        <v>1.01</v>
      </c>
      <c r="O827" s="44">
        <v>0.6</v>
      </c>
      <c r="P827" s="44">
        <v>0</v>
      </c>
      <c r="Q827" s="44">
        <v>1.07</v>
      </c>
      <c r="R827" s="44" t="s">
        <v>273</v>
      </c>
      <c r="S827" s="44">
        <v>1.21</v>
      </c>
      <c r="T827" s="44">
        <v>1.93</v>
      </c>
      <c r="U827" s="44">
        <v>0.05</v>
      </c>
      <c r="V827" s="44">
        <v>0.38</v>
      </c>
      <c r="W827" s="44">
        <v>20.010000000000002</v>
      </c>
      <c r="X827" s="44">
        <v>0.69</v>
      </c>
      <c r="Y827" s="44">
        <v>0.83</v>
      </c>
      <c r="Z827" s="44">
        <v>0.54</v>
      </c>
      <c r="AA827" s="154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B828" s="30" t="s">
        <v>313</v>
      </c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BM828" s="55"/>
    </row>
    <row r="829" spans="1:65">
      <c r="BM829" s="55"/>
    </row>
    <row r="830" spans="1:65" ht="15">
      <c r="B830" s="8" t="s">
        <v>529</v>
      </c>
      <c r="BM830" s="27" t="s">
        <v>67</v>
      </c>
    </row>
    <row r="831" spans="1:65" ht="15">
      <c r="A831" s="24" t="s">
        <v>9</v>
      </c>
      <c r="B831" s="18" t="s">
        <v>111</v>
      </c>
      <c r="C831" s="15" t="s">
        <v>112</v>
      </c>
      <c r="D831" s="16" t="s">
        <v>227</v>
      </c>
      <c r="E831" s="17" t="s">
        <v>227</v>
      </c>
      <c r="F831" s="17" t="s">
        <v>227</v>
      </c>
      <c r="G831" s="17" t="s">
        <v>227</v>
      </c>
      <c r="H831" s="17" t="s">
        <v>227</v>
      </c>
      <c r="I831" s="17" t="s">
        <v>227</v>
      </c>
      <c r="J831" s="17" t="s">
        <v>227</v>
      </c>
      <c r="K831" s="17" t="s">
        <v>227</v>
      </c>
      <c r="L831" s="17" t="s">
        <v>227</v>
      </c>
      <c r="M831" s="17" t="s">
        <v>227</v>
      </c>
      <c r="N831" s="17" t="s">
        <v>227</v>
      </c>
      <c r="O831" s="17" t="s">
        <v>227</v>
      </c>
      <c r="P831" s="17" t="s">
        <v>227</v>
      </c>
      <c r="Q831" s="17" t="s">
        <v>227</v>
      </c>
      <c r="R831" s="17" t="s">
        <v>227</v>
      </c>
      <c r="S831" s="17" t="s">
        <v>227</v>
      </c>
      <c r="T831" s="17" t="s">
        <v>227</v>
      </c>
      <c r="U831" s="17" t="s">
        <v>227</v>
      </c>
      <c r="V831" s="17" t="s">
        <v>227</v>
      </c>
      <c r="W831" s="17" t="s">
        <v>227</v>
      </c>
      <c r="X831" s="17" t="s">
        <v>227</v>
      </c>
      <c r="Y831" s="17" t="s">
        <v>227</v>
      </c>
      <c r="Z831" s="17" t="s">
        <v>227</v>
      </c>
      <c r="AA831" s="17" t="s">
        <v>227</v>
      </c>
      <c r="AB831" s="154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</v>
      </c>
    </row>
    <row r="832" spans="1:65">
      <c r="A832" s="29"/>
      <c r="B832" s="19" t="s">
        <v>228</v>
      </c>
      <c r="C832" s="9" t="s">
        <v>228</v>
      </c>
      <c r="D832" s="152" t="s">
        <v>230</v>
      </c>
      <c r="E832" s="153" t="s">
        <v>231</v>
      </c>
      <c r="F832" s="153" t="s">
        <v>232</v>
      </c>
      <c r="G832" s="153" t="s">
        <v>233</v>
      </c>
      <c r="H832" s="153" t="s">
        <v>235</v>
      </c>
      <c r="I832" s="153" t="s">
        <v>236</v>
      </c>
      <c r="J832" s="153" t="s">
        <v>237</v>
      </c>
      <c r="K832" s="153" t="s">
        <v>238</v>
      </c>
      <c r="L832" s="153" t="s">
        <v>239</v>
      </c>
      <c r="M832" s="153" t="s">
        <v>241</v>
      </c>
      <c r="N832" s="153" t="s">
        <v>242</v>
      </c>
      <c r="O832" s="153" t="s">
        <v>243</v>
      </c>
      <c r="P832" s="153" t="s">
        <v>244</v>
      </c>
      <c r="Q832" s="153" t="s">
        <v>245</v>
      </c>
      <c r="R832" s="153" t="s">
        <v>247</v>
      </c>
      <c r="S832" s="153" t="s">
        <v>248</v>
      </c>
      <c r="T832" s="153" t="s">
        <v>249</v>
      </c>
      <c r="U832" s="153" t="s">
        <v>250</v>
      </c>
      <c r="V832" s="153" t="s">
        <v>252</v>
      </c>
      <c r="W832" s="153" t="s">
        <v>256</v>
      </c>
      <c r="X832" s="153" t="s">
        <v>257</v>
      </c>
      <c r="Y832" s="153" t="s">
        <v>258</v>
      </c>
      <c r="Z832" s="153" t="s">
        <v>259</v>
      </c>
      <c r="AA832" s="153" t="s">
        <v>260</v>
      </c>
      <c r="AB832" s="154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 t="s">
        <v>3</v>
      </c>
    </row>
    <row r="833" spans="1:65">
      <c r="A833" s="29"/>
      <c r="B833" s="19"/>
      <c r="C833" s="9"/>
      <c r="D833" s="10" t="s">
        <v>275</v>
      </c>
      <c r="E833" s="11" t="s">
        <v>277</v>
      </c>
      <c r="F833" s="11" t="s">
        <v>277</v>
      </c>
      <c r="G833" s="11" t="s">
        <v>277</v>
      </c>
      <c r="H833" s="11" t="s">
        <v>278</v>
      </c>
      <c r="I833" s="11" t="s">
        <v>275</v>
      </c>
      <c r="J833" s="11" t="s">
        <v>277</v>
      </c>
      <c r="K833" s="11" t="s">
        <v>278</v>
      </c>
      <c r="L833" s="11" t="s">
        <v>275</v>
      </c>
      <c r="M833" s="11" t="s">
        <v>275</v>
      </c>
      <c r="N833" s="11" t="s">
        <v>278</v>
      </c>
      <c r="O833" s="11" t="s">
        <v>275</v>
      </c>
      <c r="P833" s="11" t="s">
        <v>275</v>
      </c>
      <c r="Q833" s="11" t="s">
        <v>278</v>
      </c>
      <c r="R833" s="11" t="s">
        <v>275</v>
      </c>
      <c r="S833" s="11" t="s">
        <v>275</v>
      </c>
      <c r="T833" s="11" t="s">
        <v>275</v>
      </c>
      <c r="U833" s="11" t="s">
        <v>278</v>
      </c>
      <c r="V833" s="11" t="s">
        <v>275</v>
      </c>
      <c r="W833" s="11" t="s">
        <v>275</v>
      </c>
      <c r="X833" s="11" t="s">
        <v>278</v>
      </c>
      <c r="Y833" s="11" t="s">
        <v>275</v>
      </c>
      <c r="Z833" s="11" t="s">
        <v>278</v>
      </c>
      <c r="AA833" s="11" t="s">
        <v>275</v>
      </c>
      <c r="AB833" s="154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2</v>
      </c>
    </row>
    <row r="834" spans="1:65">
      <c r="A834" s="29"/>
      <c r="B834" s="19"/>
      <c r="C834" s="9"/>
      <c r="D834" s="25" t="s">
        <v>285</v>
      </c>
      <c r="E834" s="25" t="s">
        <v>286</v>
      </c>
      <c r="F834" s="25" t="s">
        <v>285</v>
      </c>
      <c r="G834" s="25" t="s">
        <v>287</v>
      </c>
      <c r="H834" s="25" t="s">
        <v>287</v>
      </c>
      <c r="I834" s="25" t="s">
        <v>117</v>
      </c>
      <c r="J834" s="25" t="s">
        <v>265</v>
      </c>
      <c r="K834" s="25" t="s">
        <v>287</v>
      </c>
      <c r="L834" s="25" t="s">
        <v>285</v>
      </c>
      <c r="M834" s="25" t="s">
        <v>117</v>
      </c>
      <c r="N834" s="25" t="s">
        <v>288</v>
      </c>
      <c r="O834" s="25" t="s">
        <v>287</v>
      </c>
      <c r="P834" s="25" t="s">
        <v>288</v>
      </c>
      <c r="Q834" s="25" t="s">
        <v>285</v>
      </c>
      <c r="R834" s="25" t="s">
        <v>287</v>
      </c>
      <c r="S834" s="25" t="s">
        <v>289</v>
      </c>
      <c r="T834" s="25" t="s">
        <v>285</v>
      </c>
      <c r="U834" s="25" t="s">
        <v>288</v>
      </c>
      <c r="V834" s="25" t="s">
        <v>116</v>
      </c>
      <c r="W834" s="25" t="s">
        <v>285</v>
      </c>
      <c r="X834" s="25" t="s">
        <v>290</v>
      </c>
      <c r="Y834" s="25" t="s">
        <v>285</v>
      </c>
      <c r="Z834" s="25" t="s">
        <v>285</v>
      </c>
      <c r="AA834" s="25" t="s">
        <v>285</v>
      </c>
      <c r="AB834" s="154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2</v>
      </c>
    </row>
    <row r="835" spans="1:65">
      <c r="A835" s="29"/>
      <c r="B835" s="18">
        <v>1</v>
      </c>
      <c r="C835" s="14">
        <v>1</v>
      </c>
      <c r="D835" s="21">
        <v>5.4</v>
      </c>
      <c r="E835" s="148">
        <v>5</v>
      </c>
      <c r="F835" s="148" t="s">
        <v>105</v>
      </c>
      <c r="G835" s="21">
        <v>4.5</v>
      </c>
      <c r="H835" s="148">
        <v>3.8</v>
      </c>
      <c r="I835" s="148">
        <v>4</v>
      </c>
      <c r="J835" s="148">
        <v>5</v>
      </c>
      <c r="K835" s="21">
        <v>5.8</v>
      </c>
      <c r="L835" s="21">
        <v>5.58</v>
      </c>
      <c r="M835" s="21">
        <v>6.3</v>
      </c>
      <c r="N835" s="148">
        <v>6</v>
      </c>
      <c r="O835" s="21">
        <v>6.44</v>
      </c>
      <c r="P835" s="21">
        <v>4.8</v>
      </c>
      <c r="Q835" s="148">
        <v>7.3</v>
      </c>
      <c r="R835" s="21">
        <v>5.6</v>
      </c>
      <c r="S835" s="21">
        <v>5.3</v>
      </c>
      <c r="T835" s="21">
        <v>5.8</v>
      </c>
      <c r="U835" s="148">
        <v>7</v>
      </c>
      <c r="V835" s="21">
        <v>5.4</v>
      </c>
      <c r="W835" s="21">
        <v>5.2</v>
      </c>
      <c r="X835" s="148">
        <v>5</v>
      </c>
      <c r="Y835" s="21">
        <v>5.8</v>
      </c>
      <c r="Z835" s="21">
        <v>5.8</v>
      </c>
      <c r="AA835" s="21">
        <v>5</v>
      </c>
      <c r="AB835" s="154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</v>
      </c>
    </row>
    <row r="836" spans="1:65">
      <c r="A836" s="29"/>
      <c r="B836" s="19">
        <v>1</v>
      </c>
      <c r="C836" s="9">
        <v>2</v>
      </c>
      <c r="D836" s="11">
        <v>5.4</v>
      </c>
      <c r="E836" s="149">
        <v>6</v>
      </c>
      <c r="F836" s="149" t="s">
        <v>105</v>
      </c>
      <c r="G836" s="11">
        <v>4.3</v>
      </c>
      <c r="H836" s="149">
        <v>3.9</v>
      </c>
      <c r="I836" s="149">
        <v>4</v>
      </c>
      <c r="J836" s="149">
        <v>5</v>
      </c>
      <c r="K836" s="11">
        <v>5.8</v>
      </c>
      <c r="L836" s="11">
        <v>5.5</v>
      </c>
      <c r="M836" s="11">
        <v>6.6</v>
      </c>
      <c r="N836" s="149">
        <v>6</v>
      </c>
      <c r="O836" s="11">
        <v>6.33</v>
      </c>
      <c r="P836" s="11">
        <v>5.0999999999999996</v>
      </c>
      <c r="Q836" s="149">
        <v>7.1</v>
      </c>
      <c r="R836" s="11">
        <v>5.8</v>
      </c>
      <c r="S836" s="11">
        <v>5.7</v>
      </c>
      <c r="T836" s="11">
        <v>5.8</v>
      </c>
      <c r="U836" s="149">
        <v>7</v>
      </c>
      <c r="V836" s="11">
        <v>5.3</v>
      </c>
      <c r="W836" s="11">
        <v>5</v>
      </c>
      <c r="X836" s="149">
        <v>6</v>
      </c>
      <c r="Y836" s="150">
        <v>5.4</v>
      </c>
      <c r="Z836" s="11">
        <v>6</v>
      </c>
      <c r="AA836" s="11">
        <v>5</v>
      </c>
      <c r="AB836" s="154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34</v>
      </c>
    </row>
    <row r="837" spans="1:65">
      <c r="A837" s="29"/>
      <c r="B837" s="19">
        <v>1</v>
      </c>
      <c r="C837" s="9">
        <v>3</v>
      </c>
      <c r="D837" s="11">
        <v>5.4</v>
      </c>
      <c r="E837" s="149">
        <v>5</v>
      </c>
      <c r="F837" s="149" t="s">
        <v>105</v>
      </c>
      <c r="G837" s="11">
        <v>4.3</v>
      </c>
      <c r="H837" s="149">
        <v>3.9</v>
      </c>
      <c r="I837" s="149">
        <v>4</v>
      </c>
      <c r="J837" s="149">
        <v>5</v>
      </c>
      <c r="K837" s="11">
        <v>5.8</v>
      </c>
      <c r="L837" s="11">
        <v>5.54</v>
      </c>
      <c r="M837" s="11">
        <v>6.5</v>
      </c>
      <c r="N837" s="149">
        <v>6</v>
      </c>
      <c r="O837" s="11">
        <v>6.29</v>
      </c>
      <c r="P837" s="11">
        <v>5.3</v>
      </c>
      <c r="Q837" s="149">
        <v>7</v>
      </c>
      <c r="R837" s="11">
        <v>6</v>
      </c>
      <c r="S837" s="11">
        <v>5.6</v>
      </c>
      <c r="T837" s="11">
        <v>5.9</v>
      </c>
      <c r="U837" s="149">
        <v>7</v>
      </c>
      <c r="V837" s="11">
        <v>5</v>
      </c>
      <c r="W837" s="11">
        <v>5</v>
      </c>
      <c r="X837" s="149">
        <v>6</v>
      </c>
      <c r="Y837" s="11">
        <v>5.7</v>
      </c>
      <c r="Z837" s="11">
        <v>6</v>
      </c>
      <c r="AA837" s="11">
        <v>4.8</v>
      </c>
      <c r="AB837" s="154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16</v>
      </c>
    </row>
    <row r="838" spans="1:65">
      <c r="A838" s="29"/>
      <c r="B838" s="19">
        <v>1</v>
      </c>
      <c r="C838" s="9">
        <v>4</v>
      </c>
      <c r="D838" s="11">
        <v>5.4</v>
      </c>
      <c r="E838" s="149">
        <v>5</v>
      </c>
      <c r="F838" s="149" t="s">
        <v>105</v>
      </c>
      <c r="G838" s="11">
        <v>4.4000000000000004</v>
      </c>
      <c r="H838" s="149">
        <v>3.8</v>
      </c>
      <c r="I838" s="149">
        <v>4</v>
      </c>
      <c r="J838" s="149">
        <v>5</v>
      </c>
      <c r="K838" s="11">
        <v>5.8</v>
      </c>
      <c r="L838" s="11">
        <v>5.61</v>
      </c>
      <c r="M838" s="11">
        <v>6.8</v>
      </c>
      <c r="N838" s="149">
        <v>6</v>
      </c>
      <c r="O838" s="11">
        <v>6.31</v>
      </c>
      <c r="P838" s="11">
        <v>5.5</v>
      </c>
      <c r="Q838" s="149">
        <v>8.1</v>
      </c>
      <c r="R838" s="11">
        <v>5.9</v>
      </c>
      <c r="S838" s="11">
        <v>5.5</v>
      </c>
      <c r="T838" s="11">
        <v>6</v>
      </c>
      <c r="U838" s="149">
        <v>7</v>
      </c>
      <c r="V838" s="11">
        <v>5.4</v>
      </c>
      <c r="W838" s="11">
        <v>5</v>
      </c>
      <c r="X838" s="149">
        <v>6</v>
      </c>
      <c r="Y838" s="11">
        <v>5.7</v>
      </c>
      <c r="Z838" s="11">
        <v>6</v>
      </c>
      <c r="AA838" s="11">
        <v>4.9000000000000004</v>
      </c>
      <c r="AB838" s="154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>
        <v>5.5615777777777788</v>
      </c>
    </row>
    <row r="839" spans="1:65">
      <c r="A839" s="29"/>
      <c r="B839" s="19">
        <v>1</v>
      </c>
      <c r="C839" s="9">
        <v>5</v>
      </c>
      <c r="D839" s="11">
        <v>5.4</v>
      </c>
      <c r="E839" s="149">
        <v>5</v>
      </c>
      <c r="F839" s="149" t="s">
        <v>105</v>
      </c>
      <c r="G839" s="11">
        <v>4.4000000000000004</v>
      </c>
      <c r="H839" s="149">
        <v>3.7</v>
      </c>
      <c r="I839" s="149">
        <v>4</v>
      </c>
      <c r="J839" s="149">
        <v>5</v>
      </c>
      <c r="K839" s="11">
        <v>5.7</v>
      </c>
      <c r="L839" s="11">
        <v>5.53</v>
      </c>
      <c r="M839" s="11">
        <v>6.9</v>
      </c>
      <c r="N839" s="149">
        <v>6</v>
      </c>
      <c r="O839" s="11">
        <v>6.34</v>
      </c>
      <c r="P839" s="11">
        <v>5.4</v>
      </c>
      <c r="Q839" s="149">
        <v>7.5</v>
      </c>
      <c r="R839" s="11">
        <v>5.9</v>
      </c>
      <c r="S839" s="11">
        <v>5.9</v>
      </c>
      <c r="T839" s="11">
        <v>5.8</v>
      </c>
      <c r="U839" s="149">
        <v>7</v>
      </c>
      <c r="V839" s="11">
        <v>5.0999999999999996</v>
      </c>
      <c r="W839" s="11">
        <v>5.2</v>
      </c>
      <c r="X839" s="149">
        <v>6</v>
      </c>
      <c r="Y839" s="11">
        <v>5.7</v>
      </c>
      <c r="Z839" s="11">
        <v>5.9</v>
      </c>
      <c r="AA839" s="11">
        <v>4.7</v>
      </c>
      <c r="AB839" s="154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56</v>
      </c>
    </row>
    <row r="840" spans="1:65">
      <c r="A840" s="29"/>
      <c r="B840" s="19">
        <v>1</v>
      </c>
      <c r="C840" s="9">
        <v>6</v>
      </c>
      <c r="D840" s="11">
        <v>5.5</v>
      </c>
      <c r="E840" s="149">
        <v>5</v>
      </c>
      <c r="F840" s="149" t="s">
        <v>105</v>
      </c>
      <c r="G840" s="11">
        <v>4.3</v>
      </c>
      <c r="H840" s="149">
        <v>3.9</v>
      </c>
      <c r="I840" s="149">
        <v>4</v>
      </c>
      <c r="J840" s="149">
        <v>5</v>
      </c>
      <c r="K840" s="11">
        <v>5.7</v>
      </c>
      <c r="L840" s="150">
        <v>5.21</v>
      </c>
      <c r="M840" s="11">
        <v>6.7</v>
      </c>
      <c r="N840" s="149">
        <v>6</v>
      </c>
      <c r="O840" s="11">
        <v>6.38</v>
      </c>
      <c r="P840" s="11">
        <v>5.7</v>
      </c>
      <c r="Q840" s="149">
        <v>8</v>
      </c>
      <c r="R840" s="11">
        <v>5.7</v>
      </c>
      <c r="S840" s="11">
        <v>5.4</v>
      </c>
      <c r="T840" s="11">
        <v>5.8</v>
      </c>
      <c r="U840" s="149">
        <v>7</v>
      </c>
      <c r="V840" s="11">
        <v>4.9000000000000004</v>
      </c>
      <c r="W840" s="11">
        <v>5.3</v>
      </c>
      <c r="X840" s="149">
        <v>6</v>
      </c>
      <c r="Y840" s="11">
        <v>5.8</v>
      </c>
      <c r="Z840" s="11">
        <v>5.7</v>
      </c>
      <c r="AA840" s="11">
        <v>4.8</v>
      </c>
      <c r="AB840" s="154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29"/>
      <c r="B841" s="20" t="s">
        <v>268</v>
      </c>
      <c r="C841" s="12"/>
      <c r="D841" s="22">
        <v>5.416666666666667</v>
      </c>
      <c r="E841" s="22">
        <v>5.166666666666667</v>
      </c>
      <c r="F841" s="22" t="s">
        <v>676</v>
      </c>
      <c r="G841" s="22">
        <v>4.3666666666666663</v>
      </c>
      <c r="H841" s="22">
        <v>3.8333333333333326</v>
      </c>
      <c r="I841" s="22">
        <v>4</v>
      </c>
      <c r="J841" s="22">
        <v>5</v>
      </c>
      <c r="K841" s="22">
        <v>5.7666666666666666</v>
      </c>
      <c r="L841" s="22">
        <v>5.4950000000000001</v>
      </c>
      <c r="M841" s="22">
        <v>6.6333333333333337</v>
      </c>
      <c r="N841" s="22">
        <v>6</v>
      </c>
      <c r="O841" s="22">
        <v>6.3483333333333327</v>
      </c>
      <c r="P841" s="22">
        <v>5.3</v>
      </c>
      <c r="Q841" s="22">
        <v>7.5</v>
      </c>
      <c r="R841" s="22">
        <v>5.8166666666666664</v>
      </c>
      <c r="S841" s="22">
        <v>5.5666666666666664</v>
      </c>
      <c r="T841" s="22">
        <v>5.8500000000000005</v>
      </c>
      <c r="U841" s="22">
        <v>7</v>
      </c>
      <c r="V841" s="22">
        <v>5.1833333333333336</v>
      </c>
      <c r="W841" s="22">
        <v>5.1166666666666663</v>
      </c>
      <c r="X841" s="22">
        <v>5.833333333333333</v>
      </c>
      <c r="Y841" s="22">
        <v>5.6833333333333327</v>
      </c>
      <c r="Z841" s="22">
        <v>5.9000000000000012</v>
      </c>
      <c r="AA841" s="22">
        <v>4.8666666666666671</v>
      </c>
      <c r="AB841" s="154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29"/>
      <c r="B842" s="3" t="s">
        <v>269</v>
      </c>
      <c r="C842" s="28"/>
      <c r="D842" s="11">
        <v>5.4</v>
      </c>
      <c r="E842" s="11">
        <v>5</v>
      </c>
      <c r="F842" s="11" t="s">
        <v>676</v>
      </c>
      <c r="G842" s="11">
        <v>4.3499999999999996</v>
      </c>
      <c r="H842" s="11">
        <v>3.8499999999999996</v>
      </c>
      <c r="I842" s="11">
        <v>4</v>
      </c>
      <c r="J842" s="11">
        <v>5</v>
      </c>
      <c r="K842" s="11">
        <v>5.8</v>
      </c>
      <c r="L842" s="11">
        <v>5.5350000000000001</v>
      </c>
      <c r="M842" s="11">
        <v>6.65</v>
      </c>
      <c r="N842" s="11">
        <v>6</v>
      </c>
      <c r="O842" s="11">
        <v>6.335</v>
      </c>
      <c r="P842" s="11">
        <v>5.35</v>
      </c>
      <c r="Q842" s="11">
        <v>7.4</v>
      </c>
      <c r="R842" s="11">
        <v>5.85</v>
      </c>
      <c r="S842" s="11">
        <v>5.55</v>
      </c>
      <c r="T842" s="11">
        <v>5.8</v>
      </c>
      <c r="U842" s="11">
        <v>7</v>
      </c>
      <c r="V842" s="11">
        <v>5.1999999999999993</v>
      </c>
      <c r="W842" s="11">
        <v>5.0999999999999996</v>
      </c>
      <c r="X842" s="11">
        <v>6</v>
      </c>
      <c r="Y842" s="11">
        <v>5.7</v>
      </c>
      <c r="Z842" s="11">
        <v>5.95</v>
      </c>
      <c r="AA842" s="11">
        <v>4.8499999999999996</v>
      </c>
      <c r="AB842" s="154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29"/>
      <c r="B843" s="3" t="s">
        <v>270</v>
      </c>
      <c r="C843" s="28"/>
      <c r="D843" s="23">
        <v>4.0824829046386159E-2</v>
      </c>
      <c r="E843" s="23">
        <v>0.40824829046386302</v>
      </c>
      <c r="F843" s="23" t="s">
        <v>676</v>
      </c>
      <c r="G843" s="23">
        <v>8.1649658092772748E-2</v>
      </c>
      <c r="H843" s="23">
        <v>8.1649658092772526E-2</v>
      </c>
      <c r="I843" s="23">
        <v>0</v>
      </c>
      <c r="J843" s="23">
        <v>0</v>
      </c>
      <c r="K843" s="23">
        <v>5.1639777949432045E-2</v>
      </c>
      <c r="L843" s="23">
        <v>0.14487926007541599</v>
      </c>
      <c r="M843" s="23">
        <v>0.21602468994692881</v>
      </c>
      <c r="N843" s="23">
        <v>0</v>
      </c>
      <c r="O843" s="23">
        <v>5.4191020166321692E-2</v>
      </c>
      <c r="P843" s="23">
        <v>0.31622776601683811</v>
      </c>
      <c r="Q843" s="23">
        <v>0.46043457732885357</v>
      </c>
      <c r="R843" s="23">
        <v>0.14719601443879762</v>
      </c>
      <c r="S843" s="23">
        <v>0.21602468994692878</v>
      </c>
      <c r="T843" s="23">
        <v>8.3666002653407678E-2</v>
      </c>
      <c r="U843" s="23">
        <v>0</v>
      </c>
      <c r="V843" s="23">
        <v>0.21369760566432813</v>
      </c>
      <c r="W843" s="23">
        <v>0.13291601358251257</v>
      </c>
      <c r="X843" s="23">
        <v>0.40824829046386302</v>
      </c>
      <c r="Y843" s="23">
        <v>0.14719601443879729</v>
      </c>
      <c r="Z843" s="23">
        <v>0.12649110640673514</v>
      </c>
      <c r="AA843" s="23">
        <v>0.12110601416389968</v>
      </c>
      <c r="AB843" s="154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29"/>
      <c r="B844" s="3" t="s">
        <v>87</v>
      </c>
      <c r="C844" s="28"/>
      <c r="D844" s="13">
        <v>7.5368915162559056E-3</v>
      </c>
      <c r="E844" s="13">
        <v>7.901579815429606E-2</v>
      </c>
      <c r="F844" s="13" t="s">
        <v>676</v>
      </c>
      <c r="G844" s="13">
        <v>1.869839498307773E-2</v>
      </c>
      <c r="H844" s="13">
        <v>2.1299910806810228E-2</v>
      </c>
      <c r="I844" s="13">
        <v>0</v>
      </c>
      <c r="J844" s="13">
        <v>0</v>
      </c>
      <c r="K844" s="13">
        <v>8.9548747889188519E-3</v>
      </c>
      <c r="L844" s="13">
        <v>2.636565242500746E-2</v>
      </c>
      <c r="M844" s="13">
        <v>3.2566536172903837E-2</v>
      </c>
      <c r="N844" s="13">
        <v>0</v>
      </c>
      <c r="O844" s="13">
        <v>8.5362594118647984E-3</v>
      </c>
      <c r="P844" s="13">
        <v>5.96656162295921E-2</v>
      </c>
      <c r="Q844" s="13">
        <v>6.1391276977180477E-2</v>
      </c>
      <c r="R844" s="13">
        <v>2.5305905061111342E-2</v>
      </c>
      <c r="S844" s="13">
        <v>3.8806830529388402E-2</v>
      </c>
      <c r="T844" s="13">
        <v>1.4301880795454303E-2</v>
      </c>
      <c r="U844" s="13">
        <v>0</v>
      </c>
      <c r="V844" s="13">
        <v>4.1227833890224073E-2</v>
      </c>
      <c r="W844" s="13">
        <v>2.5977071058471513E-2</v>
      </c>
      <c r="X844" s="13">
        <v>6.9985421222376526E-2</v>
      </c>
      <c r="Y844" s="13">
        <v>2.5899591983366096E-2</v>
      </c>
      <c r="Z844" s="13">
        <v>2.1439170577412729E-2</v>
      </c>
      <c r="AA844" s="13">
        <v>2.4884797430938289E-2</v>
      </c>
      <c r="AB844" s="154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A845" s="29"/>
      <c r="B845" s="3" t="s">
        <v>271</v>
      </c>
      <c r="C845" s="28"/>
      <c r="D845" s="13">
        <v>-2.605575556097206E-2</v>
      </c>
      <c r="E845" s="13">
        <v>-7.1007028381234849E-2</v>
      </c>
      <c r="F845" s="13" t="s">
        <v>676</v>
      </c>
      <c r="G845" s="13">
        <v>-0.21485110140607599</v>
      </c>
      <c r="H845" s="13">
        <v>-0.31074715008930343</v>
      </c>
      <c r="I845" s="13">
        <v>-0.28077963487579483</v>
      </c>
      <c r="J845" s="13">
        <v>-0.10097454359474345</v>
      </c>
      <c r="K845" s="13">
        <v>3.6876026387395955E-2</v>
      </c>
      <c r="L845" s="13">
        <v>-1.1971023410623061E-2</v>
      </c>
      <c r="M845" s="13">
        <v>0.19270710549764036</v>
      </c>
      <c r="N845" s="13">
        <v>7.8830547686307817E-2</v>
      </c>
      <c r="O845" s="13">
        <v>0.14146265448254058</v>
      </c>
      <c r="P845" s="13">
        <v>-4.7033016210428102E-2</v>
      </c>
      <c r="Q845" s="13">
        <v>0.34853818460788477</v>
      </c>
      <c r="R845" s="13">
        <v>4.5866280951448291E-2</v>
      </c>
      <c r="S845" s="13">
        <v>9.1500813118550184E-4</v>
      </c>
      <c r="T845" s="13">
        <v>5.1859783994150144E-2</v>
      </c>
      <c r="U845" s="13">
        <v>0.25863563896735919</v>
      </c>
      <c r="V845" s="13">
        <v>-6.8010276859884033E-2</v>
      </c>
      <c r="W845" s="13">
        <v>-7.9997282945287518E-2</v>
      </c>
      <c r="X845" s="13">
        <v>4.8863032472799217E-2</v>
      </c>
      <c r="Y845" s="13">
        <v>2.1892268780641544E-2</v>
      </c>
      <c r="Z845" s="13">
        <v>6.0850038558202924E-2</v>
      </c>
      <c r="AA845" s="13">
        <v>-0.1249485557655502</v>
      </c>
      <c r="AB845" s="154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A846" s="29"/>
      <c r="B846" s="45" t="s">
        <v>272</v>
      </c>
      <c r="C846" s="46"/>
      <c r="D846" s="44">
        <v>0.21</v>
      </c>
      <c r="E846" s="44" t="s">
        <v>273</v>
      </c>
      <c r="F846" s="44">
        <v>5.7</v>
      </c>
      <c r="G846" s="44">
        <v>2.19</v>
      </c>
      <c r="H846" s="44">
        <v>3.19</v>
      </c>
      <c r="I846" s="44" t="s">
        <v>273</v>
      </c>
      <c r="J846" s="44" t="s">
        <v>273</v>
      </c>
      <c r="K846" s="44">
        <v>0.44</v>
      </c>
      <c r="L846" s="44">
        <v>7.0000000000000007E-2</v>
      </c>
      <c r="M846" s="44">
        <v>2.0699999999999998</v>
      </c>
      <c r="N846" s="44" t="s">
        <v>273</v>
      </c>
      <c r="O846" s="44">
        <v>1.54</v>
      </c>
      <c r="P846" s="44">
        <v>0.43</v>
      </c>
      <c r="Q846" s="44">
        <v>3.71</v>
      </c>
      <c r="R846" s="44">
        <v>0.54</v>
      </c>
      <c r="S846" s="44">
        <v>7.0000000000000007E-2</v>
      </c>
      <c r="T846" s="44">
        <v>0.6</v>
      </c>
      <c r="U846" s="44" t="s">
        <v>273</v>
      </c>
      <c r="V846" s="44">
        <v>0.65</v>
      </c>
      <c r="W846" s="44">
        <v>0.78</v>
      </c>
      <c r="X846" s="44" t="s">
        <v>273</v>
      </c>
      <c r="Y846" s="44">
        <v>0.28999999999999998</v>
      </c>
      <c r="Z846" s="44">
        <v>0.69</v>
      </c>
      <c r="AA846" s="44">
        <v>1.25</v>
      </c>
      <c r="AB846" s="154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B847" s="30" t="s">
        <v>314</v>
      </c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BM847" s="55"/>
    </row>
    <row r="848" spans="1:65">
      <c r="BM848" s="55"/>
    </row>
    <row r="849" spans="1:65" ht="15">
      <c r="B849" s="8" t="s">
        <v>530</v>
      </c>
      <c r="BM849" s="27" t="s">
        <v>274</v>
      </c>
    </row>
    <row r="850" spans="1:65" ht="15">
      <c r="A850" s="24" t="s">
        <v>61</v>
      </c>
      <c r="B850" s="18" t="s">
        <v>111</v>
      </c>
      <c r="C850" s="15" t="s">
        <v>112</v>
      </c>
      <c r="D850" s="16" t="s">
        <v>227</v>
      </c>
      <c r="E850" s="17" t="s">
        <v>227</v>
      </c>
      <c r="F850" s="17" t="s">
        <v>227</v>
      </c>
      <c r="G850" s="17" t="s">
        <v>227</v>
      </c>
      <c r="H850" s="17" t="s">
        <v>227</v>
      </c>
      <c r="I850" s="17" t="s">
        <v>227</v>
      </c>
      <c r="J850" s="17" t="s">
        <v>227</v>
      </c>
      <c r="K850" s="17" t="s">
        <v>227</v>
      </c>
      <c r="L850" s="17" t="s">
        <v>227</v>
      </c>
      <c r="M850" s="17" t="s">
        <v>227</v>
      </c>
      <c r="N850" s="17" t="s">
        <v>227</v>
      </c>
      <c r="O850" s="17" t="s">
        <v>227</v>
      </c>
      <c r="P850" s="17" t="s">
        <v>227</v>
      </c>
      <c r="Q850" s="17" t="s">
        <v>227</v>
      </c>
      <c r="R850" s="17" t="s">
        <v>227</v>
      </c>
      <c r="S850" s="17" t="s">
        <v>227</v>
      </c>
      <c r="T850" s="17" t="s">
        <v>227</v>
      </c>
      <c r="U850" s="17" t="s">
        <v>227</v>
      </c>
      <c r="V850" s="17" t="s">
        <v>227</v>
      </c>
      <c r="W850" s="17" t="s">
        <v>227</v>
      </c>
      <c r="X850" s="17" t="s">
        <v>227</v>
      </c>
      <c r="Y850" s="17" t="s">
        <v>227</v>
      </c>
      <c r="Z850" s="17" t="s">
        <v>227</v>
      </c>
      <c r="AA850" s="154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1</v>
      </c>
    </row>
    <row r="851" spans="1:65">
      <c r="A851" s="29"/>
      <c r="B851" s="19" t="s">
        <v>228</v>
      </c>
      <c r="C851" s="9" t="s">
        <v>228</v>
      </c>
      <c r="D851" s="152" t="s">
        <v>230</v>
      </c>
      <c r="E851" s="153" t="s">
        <v>231</v>
      </c>
      <c r="F851" s="153" t="s">
        <v>232</v>
      </c>
      <c r="G851" s="153" t="s">
        <v>233</v>
      </c>
      <c r="H851" s="153" t="s">
        <v>236</v>
      </c>
      <c r="I851" s="153" t="s">
        <v>237</v>
      </c>
      <c r="J851" s="153" t="s">
        <v>238</v>
      </c>
      <c r="K851" s="153" t="s">
        <v>239</v>
      </c>
      <c r="L851" s="153" t="s">
        <v>241</v>
      </c>
      <c r="M851" s="153" t="s">
        <v>242</v>
      </c>
      <c r="N851" s="153" t="s">
        <v>243</v>
      </c>
      <c r="O851" s="153" t="s">
        <v>244</v>
      </c>
      <c r="P851" s="153" t="s">
        <v>245</v>
      </c>
      <c r="Q851" s="153" t="s">
        <v>247</v>
      </c>
      <c r="R851" s="153" t="s">
        <v>248</v>
      </c>
      <c r="S851" s="153" t="s">
        <v>249</v>
      </c>
      <c r="T851" s="153" t="s">
        <v>250</v>
      </c>
      <c r="U851" s="153" t="s">
        <v>252</v>
      </c>
      <c r="V851" s="153" t="s">
        <v>256</v>
      </c>
      <c r="W851" s="153" t="s">
        <v>257</v>
      </c>
      <c r="X851" s="153" t="s">
        <v>258</v>
      </c>
      <c r="Y851" s="153" t="s">
        <v>259</v>
      </c>
      <c r="Z851" s="153" t="s">
        <v>260</v>
      </c>
      <c r="AA851" s="154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 t="s">
        <v>3</v>
      </c>
    </row>
    <row r="852" spans="1:65">
      <c r="A852" s="29"/>
      <c r="B852" s="19"/>
      <c r="C852" s="9"/>
      <c r="D852" s="10" t="s">
        <v>275</v>
      </c>
      <c r="E852" s="11" t="s">
        <v>275</v>
      </c>
      <c r="F852" s="11" t="s">
        <v>277</v>
      </c>
      <c r="G852" s="11" t="s">
        <v>278</v>
      </c>
      <c r="H852" s="11" t="s">
        <v>275</v>
      </c>
      <c r="I852" s="11" t="s">
        <v>275</v>
      </c>
      <c r="J852" s="11" t="s">
        <v>278</v>
      </c>
      <c r="K852" s="11" t="s">
        <v>275</v>
      </c>
      <c r="L852" s="11" t="s">
        <v>275</v>
      </c>
      <c r="M852" s="11" t="s">
        <v>278</v>
      </c>
      <c r="N852" s="11" t="s">
        <v>275</v>
      </c>
      <c r="O852" s="11" t="s">
        <v>275</v>
      </c>
      <c r="P852" s="11" t="s">
        <v>278</v>
      </c>
      <c r="Q852" s="11" t="s">
        <v>275</v>
      </c>
      <c r="R852" s="11" t="s">
        <v>275</v>
      </c>
      <c r="S852" s="11" t="s">
        <v>275</v>
      </c>
      <c r="T852" s="11" t="s">
        <v>278</v>
      </c>
      <c r="U852" s="11" t="s">
        <v>275</v>
      </c>
      <c r="V852" s="11" t="s">
        <v>275</v>
      </c>
      <c r="W852" s="11" t="s">
        <v>278</v>
      </c>
      <c r="X852" s="11" t="s">
        <v>275</v>
      </c>
      <c r="Y852" s="11" t="s">
        <v>278</v>
      </c>
      <c r="Z852" s="11" t="s">
        <v>275</v>
      </c>
      <c r="AA852" s="154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2</v>
      </c>
    </row>
    <row r="853" spans="1:65">
      <c r="A853" s="29"/>
      <c r="B853" s="19"/>
      <c r="C853" s="9"/>
      <c r="D853" s="25" t="s">
        <v>285</v>
      </c>
      <c r="E853" s="25" t="s">
        <v>286</v>
      </c>
      <c r="F853" s="25" t="s">
        <v>285</v>
      </c>
      <c r="G853" s="25" t="s">
        <v>287</v>
      </c>
      <c r="H853" s="25" t="s">
        <v>117</v>
      </c>
      <c r="I853" s="25" t="s">
        <v>265</v>
      </c>
      <c r="J853" s="25" t="s">
        <v>287</v>
      </c>
      <c r="K853" s="25" t="s">
        <v>285</v>
      </c>
      <c r="L853" s="25" t="s">
        <v>117</v>
      </c>
      <c r="M853" s="25" t="s">
        <v>288</v>
      </c>
      <c r="N853" s="25" t="s">
        <v>287</v>
      </c>
      <c r="O853" s="25" t="s">
        <v>288</v>
      </c>
      <c r="P853" s="25" t="s">
        <v>285</v>
      </c>
      <c r="Q853" s="25" t="s">
        <v>287</v>
      </c>
      <c r="R853" s="25" t="s">
        <v>289</v>
      </c>
      <c r="S853" s="25" t="s">
        <v>285</v>
      </c>
      <c r="T853" s="25" t="s">
        <v>288</v>
      </c>
      <c r="U853" s="25" t="s">
        <v>116</v>
      </c>
      <c r="V853" s="25" t="s">
        <v>285</v>
      </c>
      <c r="W853" s="25" t="s">
        <v>290</v>
      </c>
      <c r="X853" s="25" t="s">
        <v>285</v>
      </c>
      <c r="Y853" s="25" t="s">
        <v>285</v>
      </c>
      <c r="Z853" s="25" t="s">
        <v>285</v>
      </c>
      <c r="AA853" s="154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2</v>
      </c>
    </row>
    <row r="854" spans="1:65">
      <c r="A854" s="29"/>
      <c r="B854" s="18">
        <v>1</v>
      </c>
      <c r="C854" s="14">
        <v>1</v>
      </c>
      <c r="D854" s="21">
        <v>0.4</v>
      </c>
      <c r="E854" s="21">
        <v>1</v>
      </c>
      <c r="F854" s="148" t="s">
        <v>105</v>
      </c>
      <c r="G854" s="148" t="s">
        <v>103</v>
      </c>
      <c r="H854" s="148" t="s">
        <v>103</v>
      </c>
      <c r="I854" s="21">
        <v>1</v>
      </c>
      <c r="J854" s="21">
        <v>1.1000000000000001</v>
      </c>
      <c r="K854" s="21">
        <v>0.55000000000000004</v>
      </c>
      <c r="L854" s="148" t="s">
        <v>291</v>
      </c>
      <c r="M854" s="148" t="s">
        <v>103</v>
      </c>
      <c r="N854" s="21">
        <v>0.99540000000000006</v>
      </c>
      <c r="O854" s="148" t="s">
        <v>103</v>
      </c>
      <c r="P854" s="21">
        <v>0.4</v>
      </c>
      <c r="Q854" s="148" t="s">
        <v>103</v>
      </c>
      <c r="R854" s="148" t="s">
        <v>103</v>
      </c>
      <c r="S854" s="21">
        <v>0.4</v>
      </c>
      <c r="T854" s="148" t="s">
        <v>103</v>
      </c>
      <c r="U854" s="21">
        <v>0.3</v>
      </c>
      <c r="V854" s="21">
        <v>0.5</v>
      </c>
      <c r="W854" s="148" t="s">
        <v>96</v>
      </c>
      <c r="X854" s="21">
        <v>0.9</v>
      </c>
      <c r="Y854" s="21">
        <v>0.4</v>
      </c>
      <c r="Z854" s="21">
        <v>0.2</v>
      </c>
      <c r="AA854" s="154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1</v>
      </c>
    </row>
    <row r="855" spans="1:65">
      <c r="A855" s="29"/>
      <c r="B855" s="19">
        <v>1</v>
      </c>
      <c r="C855" s="9">
        <v>2</v>
      </c>
      <c r="D855" s="11">
        <v>0.3</v>
      </c>
      <c r="E855" s="149" t="s">
        <v>103</v>
      </c>
      <c r="F855" s="149" t="s">
        <v>105</v>
      </c>
      <c r="G855" s="149" t="s">
        <v>103</v>
      </c>
      <c r="H855" s="149" t="s">
        <v>103</v>
      </c>
      <c r="I855" s="11">
        <v>1</v>
      </c>
      <c r="J855" s="11">
        <v>1.1000000000000001</v>
      </c>
      <c r="K855" s="11">
        <v>0.53</v>
      </c>
      <c r="L855" s="149" t="s">
        <v>291</v>
      </c>
      <c r="M855" s="149" t="s">
        <v>103</v>
      </c>
      <c r="N855" s="11">
        <v>0.93240000000000001</v>
      </c>
      <c r="O855" s="149" t="s">
        <v>103</v>
      </c>
      <c r="P855" s="11">
        <v>0.3</v>
      </c>
      <c r="Q855" s="149" t="s">
        <v>103</v>
      </c>
      <c r="R855" s="149" t="s">
        <v>103</v>
      </c>
      <c r="S855" s="11">
        <v>0.5</v>
      </c>
      <c r="T855" s="149" t="s">
        <v>103</v>
      </c>
      <c r="U855" s="11">
        <v>0.3</v>
      </c>
      <c r="V855" s="11">
        <v>0.4</v>
      </c>
      <c r="W855" s="149" t="s">
        <v>96</v>
      </c>
      <c r="X855" s="11">
        <v>0.6</v>
      </c>
      <c r="Y855" s="11">
        <v>0.4</v>
      </c>
      <c r="Z855" s="11">
        <v>0.5</v>
      </c>
      <c r="AA855" s="154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>
        <v>4</v>
      </c>
    </row>
    <row r="856" spans="1:65">
      <c r="A856" s="29"/>
      <c r="B856" s="19">
        <v>1</v>
      </c>
      <c r="C856" s="9">
        <v>3</v>
      </c>
      <c r="D856" s="11">
        <v>0.4</v>
      </c>
      <c r="E856" s="149" t="s">
        <v>103</v>
      </c>
      <c r="F856" s="149" t="s">
        <v>105</v>
      </c>
      <c r="G856" s="149" t="s">
        <v>103</v>
      </c>
      <c r="H856" s="149" t="s">
        <v>103</v>
      </c>
      <c r="I856" s="11">
        <v>1</v>
      </c>
      <c r="J856" s="11">
        <v>0.8</v>
      </c>
      <c r="K856" s="11">
        <v>0.52</v>
      </c>
      <c r="L856" s="149" t="s">
        <v>291</v>
      </c>
      <c r="M856" s="149" t="s">
        <v>103</v>
      </c>
      <c r="N856" s="11">
        <v>0.93400000000000005</v>
      </c>
      <c r="O856" s="149" t="s">
        <v>103</v>
      </c>
      <c r="P856" s="11">
        <v>0.2</v>
      </c>
      <c r="Q856" s="149" t="s">
        <v>103</v>
      </c>
      <c r="R856" s="149" t="s">
        <v>103</v>
      </c>
      <c r="S856" s="11">
        <v>0.5</v>
      </c>
      <c r="T856" s="149" t="s">
        <v>103</v>
      </c>
      <c r="U856" s="11">
        <v>0.3</v>
      </c>
      <c r="V856" s="11">
        <v>0.4</v>
      </c>
      <c r="W856" s="149" t="s">
        <v>96</v>
      </c>
      <c r="X856" s="11">
        <v>0.4</v>
      </c>
      <c r="Y856" s="11">
        <v>0.4</v>
      </c>
      <c r="Z856" s="11">
        <v>0.3</v>
      </c>
      <c r="AA856" s="154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>
        <v>16</v>
      </c>
    </row>
    <row r="857" spans="1:65">
      <c r="A857" s="29"/>
      <c r="B857" s="19">
        <v>1</v>
      </c>
      <c r="C857" s="9">
        <v>4</v>
      </c>
      <c r="D857" s="11">
        <v>0.7</v>
      </c>
      <c r="E857" s="149" t="s">
        <v>103</v>
      </c>
      <c r="F857" s="149" t="s">
        <v>105</v>
      </c>
      <c r="G857" s="149" t="s">
        <v>103</v>
      </c>
      <c r="H857" s="149" t="s">
        <v>103</v>
      </c>
      <c r="I857" s="11">
        <v>1</v>
      </c>
      <c r="J857" s="11">
        <v>0.8</v>
      </c>
      <c r="K857" s="11">
        <v>0.55000000000000004</v>
      </c>
      <c r="L857" s="149" t="s">
        <v>291</v>
      </c>
      <c r="M857" s="149" t="s">
        <v>103</v>
      </c>
      <c r="N857" s="11">
        <v>0.94199999999999995</v>
      </c>
      <c r="O857" s="149" t="s">
        <v>103</v>
      </c>
      <c r="P857" s="11">
        <v>0.6</v>
      </c>
      <c r="Q857" s="149" t="s">
        <v>103</v>
      </c>
      <c r="R857" s="149" t="s">
        <v>103</v>
      </c>
      <c r="S857" s="11">
        <v>0.5</v>
      </c>
      <c r="T857" s="149" t="s">
        <v>103</v>
      </c>
      <c r="U857" s="11">
        <v>0.3</v>
      </c>
      <c r="V857" s="11">
        <v>0.3</v>
      </c>
      <c r="W857" s="149" t="s">
        <v>96</v>
      </c>
      <c r="X857" s="11">
        <v>0.8</v>
      </c>
      <c r="Y857" s="11">
        <v>0.4</v>
      </c>
      <c r="Z857" s="149" t="s">
        <v>97</v>
      </c>
      <c r="AA857" s="154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0.62980714285714301</v>
      </c>
    </row>
    <row r="858" spans="1:65">
      <c r="A858" s="29"/>
      <c r="B858" s="19">
        <v>1</v>
      </c>
      <c r="C858" s="9">
        <v>5</v>
      </c>
      <c r="D858" s="11">
        <v>0.5</v>
      </c>
      <c r="E858" s="149" t="s">
        <v>103</v>
      </c>
      <c r="F858" s="149" t="s">
        <v>105</v>
      </c>
      <c r="G858" s="149" t="s">
        <v>103</v>
      </c>
      <c r="H858" s="149" t="s">
        <v>103</v>
      </c>
      <c r="I858" s="11">
        <v>1</v>
      </c>
      <c r="J858" s="11">
        <v>1.1000000000000001</v>
      </c>
      <c r="K858" s="11">
        <v>0.48</v>
      </c>
      <c r="L858" s="149" t="s">
        <v>291</v>
      </c>
      <c r="M858" s="149" t="s">
        <v>103</v>
      </c>
      <c r="N858" s="11">
        <v>0.95299999999999996</v>
      </c>
      <c r="O858" s="149" t="s">
        <v>103</v>
      </c>
      <c r="P858" s="11">
        <v>0.3</v>
      </c>
      <c r="Q858" s="11">
        <v>1</v>
      </c>
      <c r="R858" s="149" t="s">
        <v>103</v>
      </c>
      <c r="S858" s="11">
        <v>0.5</v>
      </c>
      <c r="T858" s="149" t="s">
        <v>103</v>
      </c>
      <c r="U858" s="11">
        <v>0.4</v>
      </c>
      <c r="V858" s="11">
        <v>0.3</v>
      </c>
      <c r="W858" s="149" t="s">
        <v>96</v>
      </c>
      <c r="X858" s="11">
        <v>0.6</v>
      </c>
      <c r="Y858" s="11">
        <v>0.4</v>
      </c>
      <c r="Z858" s="11">
        <v>0.4</v>
      </c>
      <c r="AA858" s="154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10</v>
      </c>
    </row>
    <row r="859" spans="1:65">
      <c r="A859" s="29"/>
      <c r="B859" s="19">
        <v>1</v>
      </c>
      <c r="C859" s="9">
        <v>6</v>
      </c>
      <c r="D859" s="11">
        <v>0.2</v>
      </c>
      <c r="E859" s="149" t="s">
        <v>103</v>
      </c>
      <c r="F859" s="149" t="s">
        <v>105</v>
      </c>
      <c r="G859" s="149" t="s">
        <v>103</v>
      </c>
      <c r="H859" s="149" t="s">
        <v>103</v>
      </c>
      <c r="I859" s="11">
        <v>1</v>
      </c>
      <c r="J859" s="11">
        <v>1</v>
      </c>
      <c r="K859" s="11">
        <v>0.5</v>
      </c>
      <c r="L859" s="149" t="s">
        <v>291</v>
      </c>
      <c r="M859" s="149" t="s">
        <v>103</v>
      </c>
      <c r="N859" s="11">
        <v>0.95699999999999985</v>
      </c>
      <c r="O859" s="149" t="s">
        <v>103</v>
      </c>
      <c r="P859" s="11">
        <v>0.2</v>
      </c>
      <c r="Q859" s="149" t="s">
        <v>103</v>
      </c>
      <c r="R859" s="149" t="s">
        <v>103</v>
      </c>
      <c r="S859" s="11">
        <v>0.6</v>
      </c>
      <c r="T859" s="149" t="s">
        <v>103</v>
      </c>
      <c r="U859" s="11">
        <v>0.2</v>
      </c>
      <c r="V859" s="11">
        <v>0.4</v>
      </c>
      <c r="W859" s="149" t="s">
        <v>96</v>
      </c>
      <c r="X859" s="11">
        <v>0.7</v>
      </c>
      <c r="Y859" s="11">
        <v>0.4</v>
      </c>
      <c r="Z859" s="11">
        <v>0.4</v>
      </c>
      <c r="AA859" s="154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29"/>
      <c r="B860" s="20" t="s">
        <v>268</v>
      </c>
      <c r="C860" s="12"/>
      <c r="D860" s="22">
        <v>0.41666666666666669</v>
      </c>
      <c r="E860" s="22">
        <v>1</v>
      </c>
      <c r="F860" s="22" t="s">
        <v>676</v>
      </c>
      <c r="G860" s="22" t="s">
        <v>676</v>
      </c>
      <c r="H860" s="22" t="s">
        <v>676</v>
      </c>
      <c r="I860" s="22">
        <v>1</v>
      </c>
      <c r="J860" s="22">
        <v>0.98333333333333339</v>
      </c>
      <c r="K860" s="22">
        <v>0.52166666666666672</v>
      </c>
      <c r="L860" s="22" t="s">
        <v>676</v>
      </c>
      <c r="M860" s="22" t="s">
        <v>676</v>
      </c>
      <c r="N860" s="22">
        <v>0.95230000000000004</v>
      </c>
      <c r="O860" s="22" t="s">
        <v>676</v>
      </c>
      <c r="P860" s="22">
        <v>0.33333333333333331</v>
      </c>
      <c r="Q860" s="22">
        <v>1</v>
      </c>
      <c r="R860" s="22" t="s">
        <v>676</v>
      </c>
      <c r="S860" s="22">
        <v>0.5</v>
      </c>
      <c r="T860" s="22" t="s">
        <v>676</v>
      </c>
      <c r="U860" s="22">
        <v>0.3</v>
      </c>
      <c r="V860" s="22">
        <v>0.38333333333333336</v>
      </c>
      <c r="W860" s="22" t="s">
        <v>676</v>
      </c>
      <c r="X860" s="22">
        <v>0.66666666666666663</v>
      </c>
      <c r="Y860" s="22">
        <v>0.39999999999999997</v>
      </c>
      <c r="Z860" s="22">
        <v>0.36</v>
      </c>
      <c r="AA860" s="154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29"/>
      <c r="B861" s="3" t="s">
        <v>269</v>
      </c>
      <c r="C861" s="28"/>
      <c r="D861" s="11">
        <v>0.4</v>
      </c>
      <c r="E861" s="11">
        <v>1</v>
      </c>
      <c r="F861" s="11" t="s">
        <v>676</v>
      </c>
      <c r="G861" s="11" t="s">
        <v>676</v>
      </c>
      <c r="H861" s="11" t="s">
        <v>676</v>
      </c>
      <c r="I861" s="11">
        <v>1</v>
      </c>
      <c r="J861" s="11">
        <v>1.05</v>
      </c>
      <c r="K861" s="11">
        <v>0.52500000000000002</v>
      </c>
      <c r="L861" s="11" t="s">
        <v>676</v>
      </c>
      <c r="M861" s="11" t="s">
        <v>676</v>
      </c>
      <c r="N861" s="11">
        <v>0.94750000000000001</v>
      </c>
      <c r="O861" s="11" t="s">
        <v>676</v>
      </c>
      <c r="P861" s="11">
        <v>0.3</v>
      </c>
      <c r="Q861" s="11">
        <v>1</v>
      </c>
      <c r="R861" s="11" t="s">
        <v>676</v>
      </c>
      <c r="S861" s="11">
        <v>0.5</v>
      </c>
      <c r="T861" s="11" t="s">
        <v>676</v>
      </c>
      <c r="U861" s="11">
        <v>0.3</v>
      </c>
      <c r="V861" s="11">
        <v>0.4</v>
      </c>
      <c r="W861" s="11" t="s">
        <v>676</v>
      </c>
      <c r="X861" s="11">
        <v>0.64999999999999991</v>
      </c>
      <c r="Y861" s="11">
        <v>0.4</v>
      </c>
      <c r="Z861" s="11">
        <v>0.4</v>
      </c>
      <c r="AA861" s="154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29"/>
      <c r="B862" s="3" t="s">
        <v>270</v>
      </c>
      <c r="C862" s="28"/>
      <c r="D862" s="23">
        <v>0.17224014243685076</v>
      </c>
      <c r="E862" s="23" t="s">
        <v>676</v>
      </c>
      <c r="F862" s="23" t="s">
        <v>676</v>
      </c>
      <c r="G862" s="23" t="s">
        <v>676</v>
      </c>
      <c r="H862" s="23" t="s">
        <v>676</v>
      </c>
      <c r="I862" s="23">
        <v>0</v>
      </c>
      <c r="J862" s="23">
        <v>0.1471960144387981</v>
      </c>
      <c r="K862" s="23">
        <v>2.7868739954771331E-2</v>
      </c>
      <c r="L862" s="23" t="s">
        <v>676</v>
      </c>
      <c r="M862" s="23" t="s">
        <v>676</v>
      </c>
      <c r="N862" s="23">
        <v>2.3311713793713253E-2</v>
      </c>
      <c r="O862" s="23" t="s">
        <v>676</v>
      </c>
      <c r="P862" s="23">
        <v>0.15055453054181625</v>
      </c>
      <c r="Q862" s="23" t="s">
        <v>676</v>
      </c>
      <c r="R862" s="23" t="s">
        <v>676</v>
      </c>
      <c r="S862" s="23">
        <v>6.324555320336761E-2</v>
      </c>
      <c r="T862" s="23" t="s">
        <v>676</v>
      </c>
      <c r="U862" s="23">
        <v>6.324555320336761E-2</v>
      </c>
      <c r="V862" s="23">
        <v>7.5277265270907931E-2</v>
      </c>
      <c r="W862" s="23" t="s">
        <v>676</v>
      </c>
      <c r="X862" s="23">
        <v>0.17511900715418263</v>
      </c>
      <c r="Y862" s="23">
        <v>6.0809419444881171E-17</v>
      </c>
      <c r="Z862" s="23">
        <v>0.11401754250991397</v>
      </c>
      <c r="AA862" s="154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29"/>
      <c r="B863" s="3" t="s">
        <v>87</v>
      </c>
      <c r="C863" s="28"/>
      <c r="D863" s="13">
        <v>0.4133763418484418</v>
      </c>
      <c r="E863" s="13" t="s">
        <v>676</v>
      </c>
      <c r="F863" s="13" t="s">
        <v>676</v>
      </c>
      <c r="G863" s="13" t="s">
        <v>676</v>
      </c>
      <c r="H863" s="13" t="s">
        <v>676</v>
      </c>
      <c r="I863" s="13">
        <v>0</v>
      </c>
      <c r="J863" s="13">
        <v>0.1496908621411506</v>
      </c>
      <c r="K863" s="13">
        <v>5.3422504705631937E-2</v>
      </c>
      <c r="L863" s="13" t="s">
        <v>676</v>
      </c>
      <c r="M863" s="13" t="s">
        <v>676</v>
      </c>
      <c r="N863" s="13">
        <v>2.4479380230718526E-2</v>
      </c>
      <c r="O863" s="13" t="s">
        <v>676</v>
      </c>
      <c r="P863" s="13">
        <v>0.45166359162544878</v>
      </c>
      <c r="Q863" s="13" t="s">
        <v>676</v>
      </c>
      <c r="R863" s="13" t="s">
        <v>676</v>
      </c>
      <c r="S863" s="13">
        <v>0.12649110640673522</v>
      </c>
      <c r="T863" s="13" t="s">
        <v>676</v>
      </c>
      <c r="U863" s="13">
        <v>0.21081851067789203</v>
      </c>
      <c r="V863" s="13">
        <v>0.19637547461975979</v>
      </c>
      <c r="W863" s="13" t="s">
        <v>676</v>
      </c>
      <c r="X863" s="13">
        <v>0.26267851073127396</v>
      </c>
      <c r="Y863" s="13">
        <v>1.5202354861220294E-16</v>
      </c>
      <c r="Z863" s="13">
        <v>0.31671539586087216</v>
      </c>
      <c r="AA863" s="154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29"/>
      <c r="B864" s="3" t="s">
        <v>271</v>
      </c>
      <c r="C864" s="28"/>
      <c r="D864" s="13">
        <v>-0.33842181469006016</v>
      </c>
      <c r="E864" s="13">
        <v>0.58778764474385548</v>
      </c>
      <c r="F864" s="13" t="s">
        <v>676</v>
      </c>
      <c r="G864" s="13" t="s">
        <v>676</v>
      </c>
      <c r="H864" s="13" t="s">
        <v>676</v>
      </c>
      <c r="I864" s="13">
        <v>0.58778764474385548</v>
      </c>
      <c r="J864" s="13">
        <v>0.56132451733145805</v>
      </c>
      <c r="K864" s="13">
        <v>-0.17170411199195534</v>
      </c>
      <c r="L864" s="13" t="s">
        <v>676</v>
      </c>
      <c r="M864" s="13" t="s">
        <v>676</v>
      </c>
      <c r="N864" s="13">
        <v>0.51205017408957354</v>
      </c>
      <c r="O864" s="13" t="s">
        <v>676</v>
      </c>
      <c r="P864" s="13">
        <v>-0.47073745175204817</v>
      </c>
      <c r="Q864" s="13">
        <v>0.58778764474385548</v>
      </c>
      <c r="R864" s="13" t="s">
        <v>676</v>
      </c>
      <c r="S864" s="13">
        <v>-0.20610617762807226</v>
      </c>
      <c r="T864" s="13" t="s">
        <v>676</v>
      </c>
      <c r="U864" s="13">
        <v>-0.52366370657684336</v>
      </c>
      <c r="V864" s="13">
        <v>-0.39134806951485535</v>
      </c>
      <c r="W864" s="13" t="s">
        <v>676</v>
      </c>
      <c r="X864" s="13">
        <v>5.852509649590365E-2</v>
      </c>
      <c r="Y864" s="13">
        <v>-0.36488494210245792</v>
      </c>
      <c r="Z864" s="13">
        <v>-0.4283964478922121</v>
      </c>
      <c r="AA864" s="154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29"/>
      <c r="B865" s="45" t="s">
        <v>272</v>
      </c>
      <c r="C865" s="46"/>
      <c r="D865" s="44">
        <v>0.56000000000000005</v>
      </c>
      <c r="E865" s="44">
        <v>0.56000000000000005</v>
      </c>
      <c r="F865" s="44">
        <v>13.49</v>
      </c>
      <c r="G865" s="44">
        <v>0</v>
      </c>
      <c r="H865" s="44">
        <v>0</v>
      </c>
      <c r="I865" s="44">
        <v>3.37</v>
      </c>
      <c r="J865" s="44">
        <v>3.26</v>
      </c>
      <c r="K865" s="44">
        <v>0.15</v>
      </c>
      <c r="L865" s="44">
        <v>1.69</v>
      </c>
      <c r="M865" s="44">
        <v>0</v>
      </c>
      <c r="N865" s="44">
        <v>3.05</v>
      </c>
      <c r="O865" s="44">
        <v>0</v>
      </c>
      <c r="P865" s="44">
        <v>1.1200000000000001</v>
      </c>
      <c r="Q865" s="44">
        <v>0.56000000000000005</v>
      </c>
      <c r="R865" s="44">
        <v>0</v>
      </c>
      <c r="S865" s="44">
        <v>0</v>
      </c>
      <c r="T865" s="44">
        <v>0</v>
      </c>
      <c r="U865" s="44">
        <v>1.35</v>
      </c>
      <c r="V865" s="44">
        <v>0.79</v>
      </c>
      <c r="W865" s="44">
        <v>30.34</v>
      </c>
      <c r="X865" s="44">
        <v>1.1200000000000001</v>
      </c>
      <c r="Y865" s="44">
        <v>0.67</v>
      </c>
      <c r="Z865" s="44">
        <v>1.24</v>
      </c>
      <c r="AA865" s="154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B866" s="3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BM866" s="55"/>
    </row>
    <row r="867" spans="1:65" ht="15">
      <c r="B867" s="8" t="s">
        <v>531</v>
      </c>
      <c r="BM867" s="27" t="s">
        <v>274</v>
      </c>
    </row>
    <row r="868" spans="1:65" ht="15">
      <c r="A868" s="24" t="s">
        <v>62</v>
      </c>
      <c r="B868" s="18" t="s">
        <v>111</v>
      </c>
      <c r="C868" s="15" t="s">
        <v>112</v>
      </c>
      <c r="D868" s="16" t="s">
        <v>227</v>
      </c>
      <c r="E868" s="15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1</v>
      </c>
    </row>
    <row r="869" spans="1:65">
      <c r="A869" s="29"/>
      <c r="B869" s="19" t="s">
        <v>228</v>
      </c>
      <c r="C869" s="9" t="s">
        <v>228</v>
      </c>
      <c r="D869" s="152" t="s">
        <v>236</v>
      </c>
      <c r="E869" s="15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 t="s">
        <v>1</v>
      </c>
    </row>
    <row r="870" spans="1:65">
      <c r="A870" s="29"/>
      <c r="B870" s="19"/>
      <c r="C870" s="9"/>
      <c r="D870" s="10" t="s">
        <v>275</v>
      </c>
      <c r="E870" s="15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7">
        <v>3</v>
      </c>
    </row>
    <row r="871" spans="1:65">
      <c r="A871" s="29"/>
      <c r="B871" s="19"/>
      <c r="C871" s="9"/>
      <c r="D871" s="25" t="s">
        <v>117</v>
      </c>
      <c r="E871" s="15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3</v>
      </c>
    </row>
    <row r="872" spans="1:65">
      <c r="A872" s="29"/>
      <c r="B872" s="18">
        <v>1</v>
      </c>
      <c r="C872" s="14">
        <v>1</v>
      </c>
      <c r="D872" s="202">
        <v>0.11</v>
      </c>
      <c r="E872" s="205"/>
      <c r="F872" s="206"/>
      <c r="G872" s="206"/>
      <c r="H872" s="206"/>
      <c r="I872" s="206"/>
      <c r="J872" s="206"/>
      <c r="K872" s="206"/>
      <c r="L872" s="206"/>
      <c r="M872" s="206"/>
      <c r="N872" s="206"/>
      <c r="O872" s="206"/>
      <c r="P872" s="206"/>
      <c r="Q872" s="206"/>
      <c r="R872" s="206"/>
      <c r="S872" s="206"/>
      <c r="T872" s="206"/>
      <c r="U872" s="206"/>
      <c r="V872" s="206"/>
      <c r="W872" s="206"/>
      <c r="X872" s="206"/>
      <c r="Y872" s="206"/>
      <c r="Z872" s="206"/>
      <c r="AA872" s="206"/>
      <c r="AB872" s="206"/>
      <c r="AC872" s="206"/>
      <c r="AD872" s="206"/>
      <c r="AE872" s="206"/>
      <c r="AF872" s="206"/>
      <c r="AG872" s="206"/>
      <c r="AH872" s="206"/>
      <c r="AI872" s="206"/>
      <c r="AJ872" s="206"/>
      <c r="AK872" s="206"/>
      <c r="AL872" s="206"/>
      <c r="AM872" s="206"/>
      <c r="AN872" s="206"/>
      <c r="AO872" s="206"/>
      <c r="AP872" s="206"/>
      <c r="AQ872" s="206"/>
      <c r="AR872" s="206"/>
      <c r="AS872" s="206"/>
      <c r="AT872" s="206"/>
      <c r="AU872" s="206"/>
      <c r="AV872" s="206"/>
      <c r="AW872" s="206"/>
      <c r="AX872" s="206"/>
      <c r="AY872" s="206"/>
      <c r="AZ872" s="206"/>
      <c r="BA872" s="206"/>
      <c r="BB872" s="206"/>
      <c r="BC872" s="206"/>
      <c r="BD872" s="206"/>
      <c r="BE872" s="206"/>
      <c r="BF872" s="206"/>
      <c r="BG872" s="206"/>
      <c r="BH872" s="206"/>
      <c r="BI872" s="206"/>
      <c r="BJ872" s="206"/>
      <c r="BK872" s="206"/>
      <c r="BL872" s="206"/>
      <c r="BM872" s="207">
        <v>1</v>
      </c>
    </row>
    <row r="873" spans="1:65">
      <c r="A873" s="29"/>
      <c r="B873" s="19">
        <v>1</v>
      </c>
      <c r="C873" s="9">
        <v>2</v>
      </c>
      <c r="D873" s="23">
        <v>0.13300000000000001</v>
      </c>
      <c r="E873" s="205"/>
      <c r="F873" s="206"/>
      <c r="G873" s="206"/>
      <c r="H873" s="206"/>
      <c r="I873" s="206"/>
      <c r="J873" s="206"/>
      <c r="K873" s="206"/>
      <c r="L873" s="206"/>
      <c r="M873" s="206"/>
      <c r="N873" s="206"/>
      <c r="O873" s="206"/>
      <c r="P873" s="206"/>
      <c r="Q873" s="206"/>
      <c r="R873" s="206"/>
      <c r="S873" s="206"/>
      <c r="T873" s="206"/>
      <c r="U873" s="206"/>
      <c r="V873" s="206"/>
      <c r="W873" s="206"/>
      <c r="X873" s="206"/>
      <c r="Y873" s="206"/>
      <c r="Z873" s="206"/>
      <c r="AA873" s="206"/>
      <c r="AB873" s="206"/>
      <c r="AC873" s="206"/>
      <c r="AD873" s="206"/>
      <c r="AE873" s="206"/>
      <c r="AF873" s="206"/>
      <c r="AG873" s="206"/>
      <c r="AH873" s="206"/>
      <c r="AI873" s="206"/>
      <c r="AJ873" s="206"/>
      <c r="AK873" s="206"/>
      <c r="AL873" s="206"/>
      <c r="AM873" s="206"/>
      <c r="AN873" s="206"/>
      <c r="AO873" s="206"/>
      <c r="AP873" s="206"/>
      <c r="AQ873" s="206"/>
      <c r="AR873" s="206"/>
      <c r="AS873" s="206"/>
      <c r="AT873" s="206"/>
      <c r="AU873" s="206"/>
      <c r="AV873" s="206"/>
      <c r="AW873" s="206"/>
      <c r="AX873" s="206"/>
      <c r="AY873" s="206"/>
      <c r="AZ873" s="206"/>
      <c r="BA873" s="206"/>
      <c r="BB873" s="206"/>
      <c r="BC873" s="206"/>
      <c r="BD873" s="206"/>
      <c r="BE873" s="206"/>
      <c r="BF873" s="206"/>
      <c r="BG873" s="206"/>
      <c r="BH873" s="206"/>
      <c r="BI873" s="206"/>
      <c r="BJ873" s="206"/>
      <c r="BK873" s="206"/>
      <c r="BL873" s="206"/>
      <c r="BM873" s="207">
        <v>5</v>
      </c>
    </row>
    <row r="874" spans="1:65">
      <c r="A874" s="29"/>
      <c r="B874" s="19">
        <v>1</v>
      </c>
      <c r="C874" s="9">
        <v>3</v>
      </c>
      <c r="D874" s="23">
        <v>0.10349999999999999</v>
      </c>
      <c r="E874" s="205"/>
      <c r="F874" s="206"/>
      <c r="G874" s="206"/>
      <c r="H874" s="206"/>
      <c r="I874" s="206"/>
      <c r="J874" s="206"/>
      <c r="K874" s="206"/>
      <c r="L874" s="206"/>
      <c r="M874" s="206"/>
      <c r="N874" s="206"/>
      <c r="O874" s="206"/>
      <c r="P874" s="206"/>
      <c r="Q874" s="206"/>
      <c r="R874" s="206"/>
      <c r="S874" s="206"/>
      <c r="T874" s="206"/>
      <c r="U874" s="206"/>
      <c r="V874" s="206"/>
      <c r="W874" s="206"/>
      <c r="X874" s="206"/>
      <c r="Y874" s="206"/>
      <c r="Z874" s="206"/>
      <c r="AA874" s="206"/>
      <c r="AB874" s="206"/>
      <c r="AC874" s="206"/>
      <c r="AD874" s="206"/>
      <c r="AE874" s="206"/>
      <c r="AF874" s="206"/>
      <c r="AG874" s="206"/>
      <c r="AH874" s="206"/>
      <c r="AI874" s="206"/>
      <c r="AJ874" s="206"/>
      <c r="AK874" s="206"/>
      <c r="AL874" s="206"/>
      <c r="AM874" s="206"/>
      <c r="AN874" s="206"/>
      <c r="AO874" s="206"/>
      <c r="AP874" s="206"/>
      <c r="AQ874" s="206"/>
      <c r="AR874" s="206"/>
      <c r="AS874" s="206"/>
      <c r="AT874" s="206"/>
      <c r="AU874" s="206"/>
      <c r="AV874" s="206"/>
      <c r="AW874" s="206"/>
      <c r="AX874" s="206"/>
      <c r="AY874" s="206"/>
      <c r="AZ874" s="206"/>
      <c r="BA874" s="206"/>
      <c r="BB874" s="206"/>
      <c r="BC874" s="206"/>
      <c r="BD874" s="206"/>
      <c r="BE874" s="206"/>
      <c r="BF874" s="206"/>
      <c r="BG874" s="206"/>
      <c r="BH874" s="206"/>
      <c r="BI874" s="206"/>
      <c r="BJ874" s="206"/>
      <c r="BK874" s="206"/>
      <c r="BL874" s="206"/>
      <c r="BM874" s="207">
        <v>16</v>
      </c>
    </row>
    <row r="875" spans="1:65">
      <c r="A875" s="29"/>
      <c r="B875" s="19">
        <v>1</v>
      </c>
      <c r="C875" s="9">
        <v>4</v>
      </c>
      <c r="D875" s="23">
        <v>0.1085</v>
      </c>
      <c r="E875" s="205"/>
      <c r="F875" s="206"/>
      <c r="G875" s="206"/>
      <c r="H875" s="206"/>
      <c r="I875" s="206"/>
      <c r="J875" s="206"/>
      <c r="K875" s="206"/>
      <c r="L875" s="206"/>
      <c r="M875" s="206"/>
      <c r="N875" s="206"/>
      <c r="O875" s="206"/>
      <c r="P875" s="206"/>
      <c r="Q875" s="206"/>
      <c r="R875" s="206"/>
      <c r="S875" s="206"/>
      <c r="T875" s="206"/>
      <c r="U875" s="206"/>
      <c r="V875" s="206"/>
      <c r="W875" s="206"/>
      <c r="X875" s="206"/>
      <c r="Y875" s="206"/>
      <c r="Z875" s="206"/>
      <c r="AA875" s="206"/>
      <c r="AB875" s="206"/>
      <c r="AC875" s="206"/>
      <c r="AD875" s="206"/>
      <c r="AE875" s="206"/>
      <c r="AF875" s="206"/>
      <c r="AG875" s="206"/>
      <c r="AH875" s="206"/>
      <c r="AI875" s="206"/>
      <c r="AJ875" s="206"/>
      <c r="AK875" s="206"/>
      <c r="AL875" s="206"/>
      <c r="AM875" s="206"/>
      <c r="AN875" s="206"/>
      <c r="AO875" s="206"/>
      <c r="AP875" s="206"/>
      <c r="AQ875" s="206"/>
      <c r="AR875" s="206"/>
      <c r="AS875" s="206"/>
      <c r="AT875" s="206"/>
      <c r="AU875" s="206"/>
      <c r="AV875" s="206"/>
      <c r="AW875" s="206"/>
      <c r="AX875" s="206"/>
      <c r="AY875" s="206"/>
      <c r="AZ875" s="206"/>
      <c r="BA875" s="206"/>
      <c r="BB875" s="206"/>
      <c r="BC875" s="206"/>
      <c r="BD875" s="206"/>
      <c r="BE875" s="206"/>
      <c r="BF875" s="206"/>
      <c r="BG875" s="206"/>
      <c r="BH875" s="206"/>
      <c r="BI875" s="206"/>
      <c r="BJ875" s="206"/>
      <c r="BK875" s="206"/>
      <c r="BL875" s="206"/>
      <c r="BM875" s="207">
        <v>0.11600000000000001</v>
      </c>
    </row>
    <row r="876" spans="1:65">
      <c r="A876" s="29"/>
      <c r="B876" s="19">
        <v>1</v>
      </c>
      <c r="C876" s="9">
        <v>5</v>
      </c>
      <c r="D876" s="23">
        <v>0.108</v>
      </c>
      <c r="E876" s="205"/>
      <c r="F876" s="206"/>
      <c r="G876" s="206"/>
      <c r="H876" s="206"/>
      <c r="I876" s="206"/>
      <c r="J876" s="206"/>
      <c r="K876" s="206"/>
      <c r="L876" s="206"/>
      <c r="M876" s="206"/>
      <c r="N876" s="206"/>
      <c r="O876" s="206"/>
      <c r="P876" s="206"/>
      <c r="Q876" s="206"/>
      <c r="R876" s="206"/>
      <c r="S876" s="206"/>
      <c r="T876" s="206"/>
      <c r="U876" s="206"/>
      <c r="V876" s="206"/>
      <c r="W876" s="206"/>
      <c r="X876" s="206"/>
      <c r="Y876" s="206"/>
      <c r="Z876" s="206"/>
      <c r="AA876" s="206"/>
      <c r="AB876" s="206"/>
      <c r="AC876" s="206"/>
      <c r="AD876" s="206"/>
      <c r="AE876" s="206"/>
      <c r="AF876" s="206"/>
      <c r="AG876" s="206"/>
      <c r="AH876" s="206"/>
      <c r="AI876" s="206"/>
      <c r="AJ876" s="206"/>
      <c r="AK876" s="206"/>
      <c r="AL876" s="206"/>
      <c r="AM876" s="206"/>
      <c r="AN876" s="206"/>
      <c r="AO876" s="206"/>
      <c r="AP876" s="206"/>
      <c r="AQ876" s="206"/>
      <c r="AR876" s="206"/>
      <c r="AS876" s="206"/>
      <c r="AT876" s="206"/>
      <c r="AU876" s="206"/>
      <c r="AV876" s="206"/>
      <c r="AW876" s="206"/>
      <c r="AX876" s="206"/>
      <c r="AY876" s="206"/>
      <c r="AZ876" s="206"/>
      <c r="BA876" s="206"/>
      <c r="BB876" s="206"/>
      <c r="BC876" s="206"/>
      <c r="BD876" s="206"/>
      <c r="BE876" s="206"/>
      <c r="BF876" s="206"/>
      <c r="BG876" s="206"/>
      <c r="BH876" s="206"/>
      <c r="BI876" s="206"/>
      <c r="BJ876" s="206"/>
      <c r="BK876" s="206"/>
      <c r="BL876" s="206"/>
      <c r="BM876" s="207">
        <v>11</v>
      </c>
    </row>
    <row r="877" spans="1:65">
      <c r="A877" s="29"/>
      <c r="B877" s="19">
        <v>1</v>
      </c>
      <c r="C877" s="9">
        <v>6</v>
      </c>
      <c r="D877" s="23">
        <v>0.13300000000000001</v>
      </c>
      <c r="E877" s="205"/>
      <c r="F877" s="206"/>
      <c r="G877" s="206"/>
      <c r="H877" s="206"/>
      <c r="I877" s="206"/>
      <c r="J877" s="206"/>
      <c r="K877" s="206"/>
      <c r="L877" s="206"/>
      <c r="M877" s="206"/>
      <c r="N877" s="206"/>
      <c r="O877" s="206"/>
      <c r="P877" s="206"/>
      <c r="Q877" s="206"/>
      <c r="R877" s="206"/>
      <c r="S877" s="206"/>
      <c r="T877" s="206"/>
      <c r="U877" s="206"/>
      <c r="V877" s="206"/>
      <c r="W877" s="206"/>
      <c r="X877" s="206"/>
      <c r="Y877" s="206"/>
      <c r="Z877" s="206"/>
      <c r="AA877" s="206"/>
      <c r="AB877" s="206"/>
      <c r="AC877" s="206"/>
      <c r="AD877" s="206"/>
      <c r="AE877" s="206"/>
      <c r="AF877" s="206"/>
      <c r="AG877" s="206"/>
      <c r="AH877" s="206"/>
      <c r="AI877" s="206"/>
      <c r="AJ877" s="206"/>
      <c r="AK877" s="206"/>
      <c r="AL877" s="206"/>
      <c r="AM877" s="206"/>
      <c r="AN877" s="206"/>
      <c r="AO877" s="206"/>
      <c r="AP877" s="206"/>
      <c r="AQ877" s="206"/>
      <c r="AR877" s="206"/>
      <c r="AS877" s="206"/>
      <c r="AT877" s="206"/>
      <c r="AU877" s="206"/>
      <c r="AV877" s="206"/>
      <c r="AW877" s="206"/>
      <c r="AX877" s="206"/>
      <c r="AY877" s="206"/>
      <c r="AZ877" s="206"/>
      <c r="BA877" s="206"/>
      <c r="BB877" s="206"/>
      <c r="BC877" s="206"/>
      <c r="BD877" s="206"/>
      <c r="BE877" s="206"/>
      <c r="BF877" s="206"/>
      <c r="BG877" s="206"/>
      <c r="BH877" s="206"/>
      <c r="BI877" s="206"/>
      <c r="BJ877" s="206"/>
      <c r="BK877" s="206"/>
      <c r="BL877" s="206"/>
      <c r="BM877" s="56"/>
    </row>
    <row r="878" spans="1:65">
      <c r="A878" s="29"/>
      <c r="B878" s="20" t="s">
        <v>268</v>
      </c>
      <c r="C878" s="12"/>
      <c r="D878" s="211">
        <v>0.11599999999999999</v>
      </c>
      <c r="E878" s="205"/>
      <c r="F878" s="206"/>
      <c r="G878" s="206"/>
      <c r="H878" s="206"/>
      <c r="I878" s="206"/>
      <c r="J878" s="206"/>
      <c r="K878" s="206"/>
      <c r="L878" s="206"/>
      <c r="M878" s="206"/>
      <c r="N878" s="206"/>
      <c r="O878" s="206"/>
      <c r="P878" s="206"/>
      <c r="Q878" s="206"/>
      <c r="R878" s="206"/>
      <c r="S878" s="206"/>
      <c r="T878" s="206"/>
      <c r="U878" s="206"/>
      <c r="V878" s="206"/>
      <c r="W878" s="206"/>
      <c r="X878" s="206"/>
      <c r="Y878" s="206"/>
      <c r="Z878" s="206"/>
      <c r="AA878" s="206"/>
      <c r="AB878" s="206"/>
      <c r="AC878" s="206"/>
      <c r="AD878" s="206"/>
      <c r="AE878" s="206"/>
      <c r="AF878" s="206"/>
      <c r="AG878" s="206"/>
      <c r="AH878" s="206"/>
      <c r="AI878" s="206"/>
      <c r="AJ878" s="206"/>
      <c r="AK878" s="206"/>
      <c r="AL878" s="206"/>
      <c r="AM878" s="206"/>
      <c r="AN878" s="206"/>
      <c r="AO878" s="206"/>
      <c r="AP878" s="206"/>
      <c r="AQ878" s="206"/>
      <c r="AR878" s="206"/>
      <c r="AS878" s="206"/>
      <c r="AT878" s="206"/>
      <c r="AU878" s="206"/>
      <c r="AV878" s="206"/>
      <c r="AW878" s="206"/>
      <c r="AX878" s="206"/>
      <c r="AY878" s="206"/>
      <c r="AZ878" s="206"/>
      <c r="BA878" s="206"/>
      <c r="BB878" s="206"/>
      <c r="BC878" s="206"/>
      <c r="BD878" s="206"/>
      <c r="BE878" s="206"/>
      <c r="BF878" s="206"/>
      <c r="BG878" s="206"/>
      <c r="BH878" s="206"/>
      <c r="BI878" s="206"/>
      <c r="BJ878" s="206"/>
      <c r="BK878" s="206"/>
      <c r="BL878" s="206"/>
      <c r="BM878" s="56"/>
    </row>
    <row r="879" spans="1:65">
      <c r="A879" s="29"/>
      <c r="B879" s="3" t="s">
        <v>269</v>
      </c>
      <c r="C879" s="28"/>
      <c r="D879" s="23">
        <v>0.10925</v>
      </c>
      <c r="E879" s="205"/>
      <c r="F879" s="206"/>
      <c r="G879" s="206"/>
      <c r="H879" s="206"/>
      <c r="I879" s="206"/>
      <c r="J879" s="206"/>
      <c r="K879" s="206"/>
      <c r="L879" s="206"/>
      <c r="M879" s="206"/>
      <c r="N879" s="206"/>
      <c r="O879" s="206"/>
      <c r="P879" s="206"/>
      <c r="Q879" s="206"/>
      <c r="R879" s="206"/>
      <c r="S879" s="206"/>
      <c r="T879" s="206"/>
      <c r="U879" s="206"/>
      <c r="V879" s="206"/>
      <c r="W879" s="206"/>
      <c r="X879" s="206"/>
      <c r="Y879" s="206"/>
      <c r="Z879" s="206"/>
      <c r="AA879" s="206"/>
      <c r="AB879" s="206"/>
      <c r="AC879" s="206"/>
      <c r="AD879" s="206"/>
      <c r="AE879" s="206"/>
      <c r="AF879" s="206"/>
      <c r="AG879" s="206"/>
      <c r="AH879" s="206"/>
      <c r="AI879" s="206"/>
      <c r="AJ879" s="206"/>
      <c r="AK879" s="206"/>
      <c r="AL879" s="206"/>
      <c r="AM879" s="206"/>
      <c r="AN879" s="206"/>
      <c r="AO879" s="206"/>
      <c r="AP879" s="206"/>
      <c r="AQ879" s="206"/>
      <c r="AR879" s="206"/>
      <c r="AS879" s="206"/>
      <c r="AT879" s="206"/>
      <c r="AU879" s="206"/>
      <c r="AV879" s="206"/>
      <c r="AW879" s="206"/>
      <c r="AX879" s="206"/>
      <c r="AY879" s="206"/>
      <c r="AZ879" s="206"/>
      <c r="BA879" s="206"/>
      <c r="BB879" s="206"/>
      <c r="BC879" s="206"/>
      <c r="BD879" s="206"/>
      <c r="BE879" s="206"/>
      <c r="BF879" s="206"/>
      <c r="BG879" s="206"/>
      <c r="BH879" s="206"/>
      <c r="BI879" s="206"/>
      <c r="BJ879" s="206"/>
      <c r="BK879" s="206"/>
      <c r="BL879" s="206"/>
      <c r="BM879" s="56"/>
    </row>
    <row r="880" spans="1:65">
      <c r="A880" s="29"/>
      <c r="B880" s="3" t="s">
        <v>270</v>
      </c>
      <c r="C880" s="28"/>
      <c r="D880" s="23">
        <v>1.3345411196362608E-2</v>
      </c>
      <c r="E880" s="205"/>
      <c r="F880" s="206"/>
      <c r="G880" s="206"/>
      <c r="H880" s="206"/>
      <c r="I880" s="206"/>
      <c r="J880" s="206"/>
      <c r="K880" s="206"/>
      <c r="L880" s="206"/>
      <c r="M880" s="206"/>
      <c r="N880" s="206"/>
      <c r="O880" s="206"/>
      <c r="P880" s="206"/>
      <c r="Q880" s="206"/>
      <c r="R880" s="206"/>
      <c r="S880" s="206"/>
      <c r="T880" s="206"/>
      <c r="U880" s="206"/>
      <c r="V880" s="206"/>
      <c r="W880" s="206"/>
      <c r="X880" s="206"/>
      <c r="Y880" s="206"/>
      <c r="Z880" s="206"/>
      <c r="AA880" s="206"/>
      <c r="AB880" s="206"/>
      <c r="AC880" s="206"/>
      <c r="AD880" s="206"/>
      <c r="AE880" s="206"/>
      <c r="AF880" s="206"/>
      <c r="AG880" s="206"/>
      <c r="AH880" s="206"/>
      <c r="AI880" s="206"/>
      <c r="AJ880" s="206"/>
      <c r="AK880" s="206"/>
      <c r="AL880" s="206"/>
      <c r="AM880" s="206"/>
      <c r="AN880" s="206"/>
      <c r="AO880" s="206"/>
      <c r="AP880" s="206"/>
      <c r="AQ880" s="206"/>
      <c r="AR880" s="206"/>
      <c r="AS880" s="206"/>
      <c r="AT880" s="206"/>
      <c r="AU880" s="206"/>
      <c r="AV880" s="206"/>
      <c r="AW880" s="206"/>
      <c r="AX880" s="206"/>
      <c r="AY880" s="206"/>
      <c r="AZ880" s="206"/>
      <c r="BA880" s="206"/>
      <c r="BB880" s="206"/>
      <c r="BC880" s="206"/>
      <c r="BD880" s="206"/>
      <c r="BE880" s="206"/>
      <c r="BF880" s="206"/>
      <c r="BG880" s="206"/>
      <c r="BH880" s="206"/>
      <c r="BI880" s="206"/>
      <c r="BJ880" s="206"/>
      <c r="BK880" s="206"/>
      <c r="BL880" s="206"/>
      <c r="BM880" s="56"/>
    </row>
    <row r="881" spans="1:65">
      <c r="A881" s="29"/>
      <c r="B881" s="3" t="s">
        <v>87</v>
      </c>
      <c r="C881" s="28"/>
      <c r="D881" s="13">
        <v>0.11504664824450525</v>
      </c>
      <c r="E881" s="15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29"/>
      <c r="B882" s="3" t="s">
        <v>271</v>
      </c>
      <c r="C882" s="28"/>
      <c r="D882" s="13">
        <v>-1.1102230246251565E-16</v>
      </c>
      <c r="E882" s="154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29"/>
      <c r="B883" s="45" t="s">
        <v>272</v>
      </c>
      <c r="C883" s="46"/>
      <c r="D883" s="44" t="s">
        <v>273</v>
      </c>
      <c r="E883" s="154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B884" s="30"/>
      <c r="C884" s="20"/>
      <c r="D884" s="20"/>
      <c r="BM884" s="55"/>
    </row>
    <row r="885" spans="1:65" ht="15">
      <c r="B885" s="8" t="s">
        <v>532</v>
      </c>
      <c r="BM885" s="27" t="s">
        <v>67</v>
      </c>
    </row>
    <row r="886" spans="1:65" ht="15">
      <c r="A886" s="24" t="s">
        <v>12</v>
      </c>
      <c r="B886" s="18" t="s">
        <v>111</v>
      </c>
      <c r="C886" s="15" t="s">
        <v>112</v>
      </c>
      <c r="D886" s="16" t="s">
        <v>227</v>
      </c>
      <c r="E886" s="17" t="s">
        <v>227</v>
      </c>
      <c r="F886" s="17" t="s">
        <v>227</v>
      </c>
      <c r="G886" s="17" t="s">
        <v>227</v>
      </c>
      <c r="H886" s="17" t="s">
        <v>227</v>
      </c>
      <c r="I886" s="17" t="s">
        <v>227</v>
      </c>
      <c r="J886" s="17" t="s">
        <v>227</v>
      </c>
      <c r="K886" s="17" t="s">
        <v>227</v>
      </c>
      <c r="L886" s="154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</v>
      </c>
    </row>
    <row r="887" spans="1:65">
      <c r="A887" s="29"/>
      <c r="B887" s="19" t="s">
        <v>228</v>
      </c>
      <c r="C887" s="9" t="s">
        <v>228</v>
      </c>
      <c r="D887" s="152" t="s">
        <v>231</v>
      </c>
      <c r="E887" s="153" t="s">
        <v>236</v>
      </c>
      <c r="F887" s="153" t="s">
        <v>237</v>
      </c>
      <c r="G887" s="153" t="s">
        <v>239</v>
      </c>
      <c r="H887" s="153" t="s">
        <v>241</v>
      </c>
      <c r="I887" s="153" t="s">
        <v>243</v>
      </c>
      <c r="J887" s="153" t="s">
        <v>245</v>
      </c>
      <c r="K887" s="153" t="s">
        <v>248</v>
      </c>
      <c r="L887" s="154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 t="s">
        <v>3</v>
      </c>
    </row>
    <row r="888" spans="1:65">
      <c r="A888" s="29"/>
      <c r="B888" s="19"/>
      <c r="C888" s="9"/>
      <c r="D888" s="10" t="s">
        <v>275</v>
      </c>
      <c r="E888" s="11" t="s">
        <v>275</v>
      </c>
      <c r="F888" s="11" t="s">
        <v>275</v>
      </c>
      <c r="G888" s="11" t="s">
        <v>275</v>
      </c>
      <c r="H888" s="11" t="s">
        <v>275</v>
      </c>
      <c r="I888" s="11" t="s">
        <v>275</v>
      </c>
      <c r="J888" s="11" t="s">
        <v>278</v>
      </c>
      <c r="K888" s="11" t="s">
        <v>275</v>
      </c>
      <c r="L888" s="154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2</v>
      </c>
    </row>
    <row r="889" spans="1:65">
      <c r="A889" s="29"/>
      <c r="B889" s="19"/>
      <c r="C889" s="9"/>
      <c r="D889" s="25" t="s">
        <v>286</v>
      </c>
      <c r="E889" s="25" t="s">
        <v>117</v>
      </c>
      <c r="F889" s="25" t="s">
        <v>265</v>
      </c>
      <c r="G889" s="25" t="s">
        <v>285</v>
      </c>
      <c r="H889" s="25" t="s">
        <v>117</v>
      </c>
      <c r="I889" s="25" t="s">
        <v>287</v>
      </c>
      <c r="J889" s="25" t="s">
        <v>285</v>
      </c>
      <c r="K889" s="25" t="s">
        <v>289</v>
      </c>
      <c r="L889" s="154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3</v>
      </c>
    </row>
    <row r="890" spans="1:65">
      <c r="A890" s="29"/>
      <c r="B890" s="18">
        <v>1</v>
      </c>
      <c r="C890" s="14">
        <v>1</v>
      </c>
      <c r="D890" s="21">
        <v>1.56</v>
      </c>
      <c r="E890" s="148">
        <v>1.3</v>
      </c>
      <c r="F890" s="21">
        <v>1.38</v>
      </c>
      <c r="G890" s="21">
        <v>1.367</v>
      </c>
      <c r="H890" s="148">
        <v>1.57</v>
      </c>
      <c r="I890" s="21">
        <v>1.4</v>
      </c>
      <c r="J890" s="148">
        <v>1.5</v>
      </c>
      <c r="K890" s="21">
        <v>1.34</v>
      </c>
      <c r="L890" s="154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>
        <v>1</v>
      </c>
    </row>
    <row r="891" spans="1:65">
      <c r="A891" s="29"/>
      <c r="B891" s="19">
        <v>1</v>
      </c>
      <c r="C891" s="9">
        <v>2</v>
      </c>
      <c r="D891" s="11">
        <v>1.52</v>
      </c>
      <c r="E891" s="149">
        <v>1.3</v>
      </c>
      <c r="F891" s="11">
        <v>1.4</v>
      </c>
      <c r="G891" s="11">
        <v>1.379</v>
      </c>
      <c r="H891" s="149">
        <v>1.56</v>
      </c>
      <c r="I891" s="11">
        <v>1.39</v>
      </c>
      <c r="J891" s="149">
        <v>1.5</v>
      </c>
      <c r="K891" s="11">
        <v>1.33</v>
      </c>
      <c r="L891" s="154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>
        <v>19</v>
      </c>
    </row>
    <row r="892" spans="1:65">
      <c r="A892" s="29"/>
      <c r="B892" s="19">
        <v>1</v>
      </c>
      <c r="C892" s="9">
        <v>3</v>
      </c>
      <c r="D892" s="11">
        <v>1.52</v>
      </c>
      <c r="E892" s="149">
        <v>1.2</v>
      </c>
      <c r="F892" s="11">
        <v>1.35</v>
      </c>
      <c r="G892" s="11">
        <v>1.349</v>
      </c>
      <c r="H892" s="149">
        <v>1.57</v>
      </c>
      <c r="I892" s="11">
        <v>1.38</v>
      </c>
      <c r="J892" s="149">
        <v>1.6</v>
      </c>
      <c r="K892" s="11">
        <v>1.32</v>
      </c>
      <c r="L892" s="154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16</v>
      </c>
    </row>
    <row r="893" spans="1:65">
      <c r="A893" s="29"/>
      <c r="B893" s="19">
        <v>1</v>
      </c>
      <c r="C893" s="9">
        <v>4</v>
      </c>
      <c r="D893" s="11">
        <v>1.45</v>
      </c>
      <c r="E893" s="149">
        <v>1.4</v>
      </c>
      <c r="F893" s="11">
        <v>1.3900000000000001</v>
      </c>
      <c r="G893" s="11">
        <v>1.3109999999999999</v>
      </c>
      <c r="H893" s="149">
        <v>1.54</v>
      </c>
      <c r="I893" s="11">
        <v>1.36</v>
      </c>
      <c r="J893" s="149">
        <v>1.8</v>
      </c>
      <c r="K893" s="11">
        <v>1.29</v>
      </c>
      <c r="L893" s="154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1.3794999999999999</v>
      </c>
    </row>
    <row r="894" spans="1:65">
      <c r="A894" s="29"/>
      <c r="B894" s="19">
        <v>1</v>
      </c>
      <c r="C894" s="9">
        <v>5</v>
      </c>
      <c r="D894" s="11">
        <v>1.44</v>
      </c>
      <c r="E894" s="149">
        <v>1.3</v>
      </c>
      <c r="F894" s="11">
        <v>1.35</v>
      </c>
      <c r="G894" s="11">
        <v>1.3440000000000001</v>
      </c>
      <c r="H894" s="150">
        <v>1.69</v>
      </c>
      <c r="I894" s="11">
        <v>1.37</v>
      </c>
      <c r="J894" s="149">
        <v>1.7</v>
      </c>
      <c r="K894" s="11">
        <v>1.33</v>
      </c>
      <c r="L894" s="154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57</v>
      </c>
    </row>
    <row r="895" spans="1:65">
      <c r="A895" s="29"/>
      <c r="B895" s="19">
        <v>1</v>
      </c>
      <c r="C895" s="9">
        <v>6</v>
      </c>
      <c r="D895" s="11">
        <v>1.44</v>
      </c>
      <c r="E895" s="149">
        <v>1.2</v>
      </c>
      <c r="F895" s="11">
        <v>1.32</v>
      </c>
      <c r="G895" s="11">
        <v>1.365</v>
      </c>
      <c r="H895" s="149">
        <v>1.53</v>
      </c>
      <c r="I895" s="11">
        <v>1.35</v>
      </c>
      <c r="J895" s="149">
        <v>2</v>
      </c>
      <c r="K895" s="11">
        <v>1.29</v>
      </c>
      <c r="L895" s="154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29"/>
      <c r="B896" s="20" t="s">
        <v>268</v>
      </c>
      <c r="C896" s="12"/>
      <c r="D896" s="22">
        <v>1.4883333333333333</v>
      </c>
      <c r="E896" s="22">
        <v>1.2833333333333332</v>
      </c>
      <c r="F896" s="22">
        <v>1.365</v>
      </c>
      <c r="G896" s="22">
        <v>1.3525</v>
      </c>
      <c r="H896" s="22">
        <v>1.5766666666666664</v>
      </c>
      <c r="I896" s="22">
        <v>1.375</v>
      </c>
      <c r="J896" s="22">
        <v>1.6833333333333333</v>
      </c>
      <c r="K896" s="22">
        <v>1.3166666666666667</v>
      </c>
      <c r="L896" s="154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29"/>
      <c r="B897" s="3" t="s">
        <v>269</v>
      </c>
      <c r="C897" s="28"/>
      <c r="D897" s="11">
        <v>1.4849999999999999</v>
      </c>
      <c r="E897" s="11">
        <v>1.3</v>
      </c>
      <c r="F897" s="11">
        <v>1.365</v>
      </c>
      <c r="G897" s="11">
        <v>1.357</v>
      </c>
      <c r="H897" s="11">
        <v>1.5649999999999999</v>
      </c>
      <c r="I897" s="11">
        <v>1.375</v>
      </c>
      <c r="J897" s="11">
        <v>1.65</v>
      </c>
      <c r="K897" s="11">
        <v>1.3250000000000002</v>
      </c>
      <c r="L897" s="154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29"/>
      <c r="B898" s="3" t="s">
        <v>270</v>
      </c>
      <c r="C898" s="28"/>
      <c r="D898" s="23">
        <v>5.1542862422130492E-2</v>
      </c>
      <c r="E898" s="23">
        <v>7.5277265270908097E-2</v>
      </c>
      <c r="F898" s="23">
        <v>3.0166206257996667E-2</v>
      </c>
      <c r="G898" s="23">
        <v>2.3981242670053624E-2</v>
      </c>
      <c r="H898" s="23">
        <v>5.7850381733111002E-2</v>
      </c>
      <c r="I898" s="23">
        <v>1.8708286933869618E-2</v>
      </c>
      <c r="J898" s="23">
        <v>0.19407902170679658</v>
      </c>
      <c r="K898" s="23">
        <v>2.1602468994692887E-2</v>
      </c>
      <c r="L898" s="205"/>
      <c r="M898" s="206"/>
      <c r="N898" s="206"/>
      <c r="O898" s="206"/>
      <c r="P898" s="206"/>
      <c r="Q898" s="206"/>
      <c r="R898" s="206"/>
      <c r="S898" s="206"/>
      <c r="T898" s="206"/>
      <c r="U898" s="206"/>
      <c r="V898" s="206"/>
      <c r="W898" s="206"/>
      <c r="X898" s="206"/>
      <c r="Y898" s="206"/>
      <c r="Z898" s="206"/>
      <c r="AA898" s="206"/>
      <c r="AB898" s="206"/>
      <c r="AC898" s="206"/>
      <c r="AD898" s="206"/>
      <c r="AE898" s="206"/>
      <c r="AF898" s="206"/>
      <c r="AG898" s="206"/>
      <c r="AH898" s="206"/>
      <c r="AI898" s="206"/>
      <c r="AJ898" s="206"/>
      <c r="AK898" s="206"/>
      <c r="AL898" s="206"/>
      <c r="AM898" s="206"/>
      <c r="AN898" s="206"/>
      <c r="AO898" s="206"/>
      <c r="AP898" s="206"/>
      <c r="AQ898" s="206"/>
      <c r="AR898" s="206"/>
      <c r="AS898" s="206"/>
      <c r="AT898" s="206"/>
      <c r="AU898" s="206"/>
      <c r="AV898" s="206"/>
      <c r="AW898" s="206"/>
      <c r="AX898" s="206"/>
      <c r="AY898" s="206"/>
      <c r="AZ898" s="206"/>
      <c r="BA898" s="206"/>
      <c r="BB898" s="206"/>
      <c r="BC898" s="206"/>
      <c r="BD898" s="206"/>
      <c r="BE898" s="206"/>
      <c r="BF898" s="206"/>
      <c r="BG898" s="206"/>
      <c r="BH898" s="206"/>
      <c r="BI898" s="206"/>
      <c r="BJ898" s="206"/>
      <c r="BK898" s="206"/>
      <c r="BL898" s="206"/>
      <c r="BM898" s="56"/>
    </row>
    <row r="899" spans="1:65">
      <c r="A899" s="29"/>
      <c r="B899" s="3" t="s">
        <v>87</v>
      </c>
      <c r="C899" s="28"/>
      <c r="D899" s="13">
        <v>3.4631262545664385E-2</v>
      </c>
      <c r="E899" s="13">
        <v>5.8657609302006315E-2</v>
      </c>
      <c r="F899" s="13">
        <v>2.2099784804393164E-2</v>
      </c>
      <c r="G899" s="13">
        <v>1.7731048184882532E-2</v>
      </c>
      <c r="H899" s="13">
        <v>3.6691574037913961E-2</v>
      </c>
      <c r="I899" s="13">
        <v>1.3606026860996085E-2</v>
      </c>
      <c r="J899" s="13">
        <v>0.11529446834067124</v>
      </c>
      <c r="K899" s="13">
        <v>1.6406938476981939E-2</v>
      </c>
      <c r="L899" s="154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29"/>
      <c r="B900" s="3" t="s">
        <v>271</v>
      </c>
      <c r="C900" s="28"/>
      <c r="D900" s="13">
        <v>7.8893318835326909E-2</v>
      </c>
      <c r="E900" s="13">
        <v>-6.9711248036728346E-2</v>
      </c>
      <c r="F900" s="13">
        <v>-1.05110547299746E-2</v>
      </c>
      <c r="G900" s="13">
        <v>-1.9572308807538907E-2</v>
      </c>
      <c r="H900" s="13">
        <v>0.14292618098344789</v>
      </c>
      <c r="I900" s="13">
        <v>-3.2620514679231327E-3</v>
      </c>
      <c r="J900" s="13">
        <v>0.22024888244533058</v>
      </c>
      <c r="K900" s="13">
        <v>-4.5547903829890046E-2</v>
      </c>
      <c r="L900" s="154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29"/>
      <c r="B901" s="45" t="s">
        <v>272</v>
      </c>
      <c r="C901" s="46"/>
      <c r="D901" s="44">
        <v>2.25</v>
      </c>
      <c r="E901" s="44" t="s">
        <v>273</v>
      </c>
      <c r="F901" s="44">
        <v>0.1</v>
      </c>
      <c r="G901" s="44">
        <v>0.33</v>
      </c>
      <c r="H901" s="44">
        <v>3.93</v>
      </c>
      <c r="I901" s="44">
        <v>0.1</v>
      </c>
      <c r="J901" s="44" t="s">
        <v>273</v>
      </c>
      <c r="K901" s="44">
        <v>1.02</v>
      </c>
      <c r="L901" s="154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B902" s="30" t="s">
        <v>303</v>
      </c>
      <c r="C902" s="20"/>
      <c r="D902" s="20"/>
      <c r="E902" s="20"/>
      <c r="F902" s="20"/>
      <c r="G902" s="20"/>
      <c r="H902" s="20"/>
      <c r="I902" s="20"/>
      <c r="J902" s="20"/>
      <c r="K902" s="20"/>
      <c r="BM902" s="55"/>
    </row>
    <row r="903" spans="1:65">
      <c r="BM903" s="55"/>
    </row>
    <row r="904" spans="1:65" ht="15">
      <c r="B904" s="8" t="s">
        <v>533</v>
      </c>
      <c r="BM904" s="27" t="s">
        <v>67</v>
      </c>
    </row>
    <row r="905" spans="1:65" ht="15">
      <c r="A905" s="24" t="s">
        <v>15</v>
      </c>
      <c r="B905" s="18" t="s">
        <v>111</v>
      </c>
      <c r="C905" s="15" t="s">
        <v>112</v>
      </c>
      <c r="D905" s="16" t="s">
        <v>227</v>
      </c>
      <c r="E905" s="17" t="s">
        <v>227</v>
      </c>
      <c r="F905" s="17" t="s">
        <v>227</v>
      </c>
      <c r="G905" s="17" t="s">
        <v>227</v>
      </c>
      <c r="H905" s="17" t="s">
        <v>227</v>
      </c>
      <c r="I905" s="17" t="s">
        <v>227</v>
      </c>
      <c r="J905" s="17" t="s">
        <v>227</v>
      </c>
      <c r="K905" s="17" t="s">
        <v>227</v>
      </c>
      <c r="L905" s="17" t="s">
        <v>227</v>
      </c>
      <c r="M905" s="17" t="s">
        <v>227</v>
      </c>
      <c r="N905" s="17" t="s">
        <v>227</v>
      </c>
      <c r="O905" s="17" t="s">
        <v>227</v>
      </c>
      <c r="P905" s="17" t="s">
        <v>227</v>
      </c>
      <c r="Q905" s="17" t="s">
        <v>227</v>
      </c>
      <c r="R905" s="17" t="s">
        <v>227</v>
      </c>
      <c r="S905" s="17" t="s">
        <v>227</v>
      </c>
      <c r="T905" s="17" t="s">
        <v>227</v>
      </c>
      <c r="U905" s="17" t="s">
        <v>227</v>
      </c>
      <c r="V905" s="17" t="s">
        <v>227</v>
      </c>
      <c r="W905" s="17" t="s">
        <v>227</v>
      </c>
      <c r="X905" s="17" t="s">
        <v>227</v>
      </c>
      <c r="Y905" s="17" t="s">
        <v>227</v>
      </c>
      <c r="Z905" s="154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1</v>
      </c>
    </row>
    <row r="906" spans="1:65">
      <c r="A906" s="29"/>
      <c r="B906" s="19" t="s">
        <v>228</v>
      </c>
      <c r="C906" s="9" t="s">
        <v>228</v>
      </c>
      <c r="D906" s="152" t="s">
        <v>230</v>
      </c>
      <c r="E906" s="153" t="s">
        <v>231</v>
      </c>
      <c r="F906" s="153" t="s">
        <v>232</v>
      </c>
      <c r="G906" s="153" t="s">
        <v>233</v>
      </c>
      <c r="H906" s="153" t="s">
        <v>235</v>
      </c>
      <c r="I906" s="153" t="s">
        <v>236</v>
      </c>
      <c r="J906" s="153" t="s">
        <v>237</v>
      </c>
      <c r="K906" s="153" t="s">
        <v>238</v>
      </c>
      <c r="L906" s="153" t="s">
        <v>239</v>
      </c>
      <c r="M906" s="153" t="s">
        <v>241</v>
      </c>
      <c r="N906" s="153" t="s">
        <v>242</v>
      </c>
      <c r="O906" s="153" t="s">
        <v>243</v>
      </c>
      <c r="P906" s="153" t="s">
        <v>244</v>
      </c>
      <c r="Q906" s="153" t="s">
        <v>245</v>
      </c>
      <c r="R906" s="153" t="s">
        <v>247</v>
      </c>
      <c r="S906" s="153" t="s">
        <v>248</v>
      </c>
      <c r="T906" s="153" t="s">
        <v>249</v>
      </c>
      <c r="U906" s="153" t="s">
        <v>250</v>
      </c>
      <c r="V906" s="153" t="s">
        <v>257</v>
      </c>
      <c r="W906" s="153" t="s">
        <v>258</v>
      </c>
      <c r="X906" s="153" t="s">
        <v>259</v>
      </c>
      <c r="Y906" s="153" t="s">
        <v>260</v>
      </c>
      <c r="Z906" s="154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 t="s">
        <v>3</v>
      </c>
    </row>
    <row r="907" spans="1:65">
      <c r="A907" s="29"/>
      <c r="B907" s="19"/>
      <c r="C907" s="9"/>
      <c r="D907" s="10" t="s">
        <v>275</v>
      </c>
      <c r="E907" s="11" t="s">
        <v>275</v>
      </c>
      <c r="F907" s="11" t="s">
        <v>277</v>
      </c>
      <c r="G907" s="11" t="s">
        <v>278</v>
      </c>
      <c r="H907" s="11" t="s">
        <v>278</v>
      </c>
      <c r="I907" s="11" t="s">
        <v>275</v>
      </c>
      <c r="J907" s="11" t="s">
        <v>275</v>
      </c>
      <c r="K907" s="11" t="s">
        <v>278</v>
      </c>
      <c r="L907" s="11" t="s">
        <v>275</v>
      </c>
      <c r="M907" s="11" t="s">
        <v>275</v>
      </c>
      <c r="N907" s="11" t="s">
        <v>278</v>
      </c>
      <c r="O907" s="11" t="s">
        <v>275</v>
      </c>
      <c r="P907" s="11" t="s">
        <v>275</v>
      </c>
      <c r="Q907" s="11" t="s">
        <v>278</v>
      </c>
      <c r="R907" s="11" t="s">
        <v>275</v>
      </c>
      <c r="S907" s="11" t="s">
        <v>275</v>
      </c>
      <c r="T907" s="11" t="s">
        <v>275</v>
      </c>
      <c r="U907" s="11" t="s">
        <v>278</v>
      </c>
      <c r="V907" s="11" t="s">
        <v>278</v>
      </c>
      <c r="W907" s="11" t="s">
        <v>275</v>
      </c>
      <c r="X907" s="11" t="s">
        <v>278</v>
      </c>
      <c r="Y907" s="11" t="s">
        <v>275</v>
      </c>
      <c r="Z907" s="154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2</v>
      </c>
    </row>
    <row r="908" spans="1:65">
      <c r="A908" s="29"/>
      <c r="B908" s="19"/>
      <c r="C908" s="9"/>
      <c r="D908" s="25" t="s">
        <v>285</v>
      </c>
      <c r="E908" s="25" t="s">
        <v>286</v>
      </c>
      <c r="F908" s="25" t="s">
        <v>285</v>
      </c>
      <c r="G908" s="25" t="s">
        <v>287</v>
      </c>
      <c r="H908" s="25" t="s">
        <v>287</v>
      </c>
      <c r="I908" s="25" t="s">
        <v>117</v>
      </c>
      <c r="J908" s="25" t="s">
        <v>265</v>
      </c>
      <c r="K908" s="25" t="s">
        <v>287</v>
      </c>
      <c r="L908" s="25" t="s">
        <v>285</v>
      </c>
      <c r="M908" s="25" t="s">
        <v>117</v>
      </c>
      <c r="N908" s="25" t="s">
        <v>288</v>
      </c>
      <c r="O908" s="25" t="s">
        <v>287</v>
      </c>
      <c r="P908" s="25" t="s">
        <v>288</v>
      </c>
      <c r="Q908" s="25" t="s">
        <v>285</v>
      </c>
      <c r="R908" s="25" t="s">
        <v>287</v>
      </c>
      <c r="S908" s="25" t="s">
        <v>289</v>
      </c>
      <c r="T908" s="25" t="s">
        <v>285</v>
      </c>
      <c r="U908" s="25" t="s">
        <v>288</v>
      </c>
      <c r="V908" s="25" t="s">
        <v>290</v>
      </c>
      <c r="W908" s="25" t="s">
        <v>285</v>
      </c>
      <c r="X908" s="25" t="s">
        <v>285</v>
      </c>
      <c r="Y908" s="25" t="s">
        <v>285</v>
      </c>
      <c r="Z908" s="154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2</v>
      </c>
    </row>
    <row r="909" spans="1:65">
      <c r="A909" s="29"/>
      <c r="B909" s="18">
        <v>1</v>
      </c>
      <c r="C909" s="14">
        <v>1</v>
      </c>
      <c r="D909" s="21">
        <v>0.5</v>
      </c>
      <c r="E909" s="21">
        <v>0.3</v>
      </c>
      <c r="F909" s="148" t="s">
        <v>96</v>
      </c>
      <c r="G909" s="148" t="s">
        <v>315</v>
      </c>
      <c r="H909" s="148">
        <v>1.3</v>
      </c>
      <c r="I909" s="148" t="s">
        <v>291</v>
      </c>
      <c r="J909" s="148" t="s">
        <v>103</v>
      </c>
      <c r="K909" s="21">
        <v>0.3</v>
      </c>
      <c r="L909" s="21">
        <v>0.42</v>
      </c>
      <c r="M909" s="21">
        <v>0.5</v>
      </c>
      <c r="N909" s="148" t="s">
        <v>291</v>
      </c>
      <c r="O909" s="21">
        <v>0.69699999999999995</v>
      </c>
      <c r="P909" s="21">
        <v>0.46</v>
      </c>
      <c r="Q909" s="21">
        <v>0.59</v>
      </c>
      <c r="R909" s="21">
        <v>0.4</v>
      </c>
      <c r="S909" s="21">
        <v>0.4</v>
      </c>
      <c r="T909" s="21">
        <v>0.5</v>
      </c>
      <c r="U909" s="21">
        <v>0.7</v>
      </c>
      <c r="V909" s="148" t="s">
        <v>293</v>
      </c>
      <c r="W909" s="21">
        <v>0.5</v>
      </c>
      <c r="X909" s="21">
        <v>0.5</v>
      </c>
      <c r="Y909" s="21">
        <v>0.4</v>
      </c>
      <c r="Z909" s="154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>
        <v>1</v>
      </c>
    </row>
    <row r="910" spans="1:65">
      <c r="A910" s="29"/>
      <c r="B910" s="19">
        <v>1</v>
      </c>
      <c r="C910" s="9">
        <v>2</v>
      </c>
      <c r="D910" s="11">
        <v>0.4</v>
      </c>
      <c r="E910" s="11">
        <v>0.3</v>
      </c>
      <c r="F910" s="149" t="s">
        <v>96</v>
      </c>
      <c r="G910" s="149" t="s">
        <v>315</v>
      </c>
      <c r="H910" s="149">
        <v>1.1000000000000001</v>
      </c>
      <c r="I910" s="149" t="s">
        <v>291</v>
      </c>
      <c r="J910" s="149" t="s">
        <v>103</v>
      </c>
      <c r="K910" s="11">
        <v>0.3</v>
      </c>
      <c r="L910" s="11">
        <v>0.42</v>
      </c>
      <c r="M910" s="11">
        <v>0.5</v>
      </c>
      <c r="N910" s="149" t="s">
        <v>291</v>
      </c>
      <c r="O910" s="11">
        <v>0.67530000000000001</v>
      </c>
      <c r="P910" s="11">
        <v>0.47</v>
      </c>
      <c r="Q910" s="11">
        <v>0.59</v>
      </c>
      <c r="R910" s="11">
        <v>0.4</v>
      </c>
      <c r="S910" s="11">
        <v>0.5</v>
      </c>
      <c r="T910" s="11">
        <v>0.5</v>
      </c>
      <c r="U910" s="11">
        <v>0.7</v>
      </c>
      <c r="V910" s="149" t="s">
        <v>293</v>
      </c>
      <c r="W910" s="11">
        <v>0.4</v>
      </c>
      <c r="X910" s="11">
        <v>0.5</v>
      </c>
      <c r="Y910" s="11">
        <v>0.4</v>
      </c>
      <c r="Z910" s="154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20</v>
      </c>
    </row>
    <row r="911" spans="1:65">
      <c r="A911" s="29"/>
      <c r="B911" s="19">
        <v>1</v>
      </c>
      <c r="C911" s="9">
        <v>3</v>
      </c>
      <c r="D911" s="11">
        <v>0.5</v>
      </c>
      <c r="E911" s="11">
        <v>0.3</v>
      </c>
      <c r="F911" s="149" t="s">
        <v>96</v>
      </c>
      <c r="G911" s="149" t="s">
        <v>315</v>
      </c>
      <c r="H911" s="149">
        <v>1.1000000000000001</v>
      </c>
      <c r="I911" s="149" t="s">
        <v>291</v>
      </c>
      <c r="J911" s="149" t="s">
        <v>103</v>
      </c>
      <c r="K911" s="11">
        <v>0.3</v>
      </c>
      <c r="L911" s="11">
        <v>0.43</v>
      </c>
      <c r="M911" s="11">
        <v>0.5</v>
      </c>
      <c r="N911" s="149" t="s">
        <v>291</v>
      </c>
      <c r="O911" s="11">
        <v>0.66500000000000004</v>
      </c>
      <c r="P911" s="11">
        <v>0.49</v>
      </c>
      <c r="Q911" s="11">
        <v>0.59</v>
      </c>
      <c r="R911" s="11">
        <v>0.4</v>
      </c>
      <c r="S911" s="11">
        <v>0.5</v>
      </c>
      <c r="T911" s="11">
        <v>0.5</v>
      </c>
      <c r="U911" s="11">
        <v>0.7</v>
      </c>
      <c r="V911" s="149" t="s">
        <v>293</v>
      </c>
      <c r="W911" s="11">
        <v>0.4</v>
      </c>
      <c r="X911" s="11">
        <v>0.5</v>
      </c>
      <c r="Y911" s="11">
        <v>0.4</v>
      </c>
      <c r="Z911" s="154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16</v>
      </c>
    </row>
    <row r="912" spans="1:65">
      <c r="A912" s="29"/>
      <c r="B912" s="19">
        <v>1</v>
      </c>
      <c r="C912" s="9">
        <v>4</v>
      </c>
      <c r="D912" s="11">
        <v>0.5</v>
      </c>
      <c r="E912" s="11">
        <v>0.3</v>
      </c>
      <c r="F912" s="149" t="s">
        <v>96</v>
      </c>
      <c r="G912" s="149" t="s">
        <v>315</v>
      </c>
      <c r="H912" s="149">
        <v>1.1000000000000001</v>
      </c>
      <c r="I912" s="149" t="s">
        <v>291</v>
      </c>
      <c r="J912" s="149" t="s">
        <v>103</v>
      </c>
      <c r="K912" s="11">
        <v>0.3</v>
      </c>
      <c r="L912" s="11">
        <v>0.44</v>
      </c>
      <c r="M912" s="11">
        <v>0.5</v>
      </c>
      <c r="N912" s="149" t="s">
        <v>291</v>
      </c>
      <c r="O912" s="11">
        <v>0.66700000000000004</v>
      </c>
      <c r="P912" s="11">
        <v>0.5</v>
      </c>
      <c r="Q912" s="11">
        <v>0.62</v>
      </c>
      <c r="R912" s="11">
        <v>0.4</v>
      </c>
      <c r="S912" s="11">
        <v>0.5</v>
      </c>
      <c r="T912" s="11">
        <v>0.5</v>
      </c>
      <c r="U912" s="11">
        <v>0.7</v>
      </c>
      <c r="V912" s="149" t="s">
        <v>293</v>
      </c>
      <c r="W912" s="11">
        <v>0.4</v>
      </c>
      <c r="X912" s="11">
        <v>0.5</v>
      </c>
      <c r="Y912" s="11">
        <v>0.4</v>
      </c>
      <c r="Z912" s="154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0.47499222222222232</v>
      </c>
    </row>
    <row r="913" spans="1:65">
      <c r="A913" s="29"/>
      <c r="B913" s="19">
        <v>1</v>
      </c>
      <c r="C913" s="9">
        <v>5</v>
      </c>
      <c r="D913" s="11">
        <v>0.5</v>
      </c>
      <c r="E913" s="150">
        <v>0.8</v>
      </c>
      <c r="F913" s="149" t="s">
        <v>96</v>
      </c>
      <c r="G913" s="149" t="s">
        <v>315</v>
      </c>
      <c r="H913" s="149">
        <v>1.1000000000000001</v>
      </c>
      <c r="I913" s="149" t="s">
        <v>291</v>
      </c>
      <c r="J913" s="149" t="s">
        <v>103</v>
      </c>
      <c r="K913" s="11">
        <v>0.3</v>
      </c>
      <c r="L913" s="11">
        <v>0.42</v>
      </c>
      <c r="M913" s="11">
        <v>0.5</v>
      </c>
      <c r="N913" s="149" t="s">
        <v>291</v>
      </c>
      <c r="O913" s="11">
        <v>0.66300000000000003</v>
      </c>
      <c r="P913" s="11">
        <v>0.49</v>
      </c>
      <c r="Q913" s="11">
        <v>0.56999999999999995</v>
      </c>
      <c r="R913" s="11">
        <v>0.4</v>
      </c>
      <c r="S913" s="11">
        <v>0.5</v>
      </c>
      <c r="T913" s="11">
        <v>0.5</v>
      </c>
      <c r="U913" s="11">
        <v>0.7</v>
      </c>
      <c r="V913" s="149" t="s">
        <v>293</v>
      </c>
      <c r="W913" s="11">
        <v>0.4</v>
      </c>
      <c r="X913" s="11">
        <v>0.5</v>
      </c>
      <c r="Y913" s="11">
        <v>0.4</v>
      </c>
      <c r="Z913" s="154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58</v>
      </c>
    </row>
    <row r="914" spans="1:65">
      <c r="A914" s="29"/>
      <c r="B914" s="19">
        <v>1</v>
      </c>
      <c r="C914" s="9">
        <v>6</v>
      </c>
      <c r="D914" s="11">
        <v>0.5</v>
      </c>
      <c r="E914" s="11">
        <v>0.3</v>
      </c>
      <c r="F914" s="149" t="s">
        <v>96</v>
      </c>
      <c r="G914" s="149" t="s">
        <v>315</v>
      </c>
      <c r="H914" s="149">
        <v>1.1000000000000001</v>
      </c>
      <c r="I914" s="149" t="s">
        <v>291</v>
      </c>
      <c r="J914" s="149" t="s">
        <v>103</v>
      </c>
      <c r="K914" s="11">
        <v>0.3</v>
      </c>
      <c r="L914" s="11">
        <v>0.42</v>
      </c>
      <c r="M914" s="11">
        <v>0.5</v>
      </c>
      <c r="N914" s="149" t="s">
        <v>291</v>
      </c>
      <c r="O914" s="11">
        <v>0.68200000000000005</v>
      </c>
      <c r="P914" s="11">
        <v>0.48</v>
      </c>
      <c r="Q914" s="11">
        <v>0.6</v>
      </c>
      <c r="R914" s="11">
        <v>0.4</v>
      </c>
      <c r="S914" s="11">
        <v>0.5</v>
      </c>
      <c r="T914" s="11">
        <v>0.4</v>
      </c>
      <c r="U914" s="11">
        <v>0.7</v>
      </c>
      <c r="V914" s="149" t="s">
        <v>293</v>
      </c>
      <c r="W914" s="11">
        <v>0.4</v>
      </c>
      <c r="X914" s="11">
        <v>0.4</v>
      </c>
      <c r="Y914" s="11">
        <v>0.4</v>
      </c>
      <c r="Z914" s="154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29"/>
      <c r="B915" s="20" t="s">
        <v>268</v>
      </c>
      <c r="C915" s="12"/>
      <c r="D915" s="22">
        <v>0.48333333333333334</v>
      </c>
      <c r="E915" s="22">
        <v>0.3833333333333333</v>
      </c>
      <c r="F915" s="22" t="s">
        <v>676</v>
      </c>
      <c r="G915" s="22" t="s">
        <v>676</v>
      </c>
      <c r="H915" s="22">
        <v>1.1333333333333335</v>
      </c>
      <c r="I915" s="22" t="s">
        <v>676</v>
      </c>
      <c r="J915" s="22" t="s">
        <v>676</v>
      </c>
      <c r="K915" s="22">
        <v>0.3</v>
      </c>
      <c r="L915" s="22">
        <v>0.42499999999999999</v>
      </c>
      <c r="M915" s="22">
        <v>0.5</v>
      </c>
      <c r="N915" s="22" t="s">
        <v>676</v>
      </c>
      <c r="O915" s="22">
        <v>0.67488333333333339</v>
      </c>
      <c r="P915" s="22">
        <v>0.48166666666666669</v>
      </c>
      <c r="Q915" s="22">
        <v>0.59333333333333338</v>
      </c>
      <c r="R915" s="22">
        <v>0.39999999999999997</v>
      </c>
      <c r="S915" s="22">
        <v>0.48333333333333334</v>
      </c>
      <c r="T915" s="22">
        <v>0.48333333333333334</v>
      </c>
      <c r="U915" s="22">
        <v>0.70000000000000007</v>
      </c>
      <c r="V915" s="22" t="s">
        <v>676</v>
      </c>
      <c r="W915" s="22">
        <v>0.41666666666666669</v>
      </c>
      <c r="X915" s="22">
        <v>0.48333333333333334</v>
      </c>
      <c r="Y915" s="22">
        <v>0.39999999999999997</v>
      </c>
      <c r="Z915" s="154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29"/>
      <c r="B916" s="3" t="s">
        <v>269</v>
      </c>
      <c r="C916" s="28"/>
      <c r="D916" s="11">
        <v>0.5</v>
      </c>
      <c r="E916" s="11">
        <v>0.3</v>
      </c>
      <c r="F916" s="11" t="s">
        <v>676</v>
      </c>
      <c r="G916" s="11" t="s">
        <v>676</v>
      </c>
      <c r="H916" s="11">
        <v>1.1000000000000001</v>
      </c>
      <c r="I916" s="11" t="s">
        <v>676</v>
      </c>
      <c r="J916" s="11" t="s">
        <v>676</v>
      </c>
      <c r="K916" s="11">
        <v>0.3</v>
      </c>
      <c r="L916" s="11">
        <v>0.42</v>
      </c>
      <c r="M916" s="11">
        <v>0.5</v>
      </c>
      <c r="N916" s="11" t="s">
        <v>676</v>
      </c>
      <c r="O916" s="11">
        <v>0.67115000000000002</v>
      </c>
      <c r="P916" s="11">
        <v>0.48499999999999999</v>
      </c>
      <c r="Q916" s="11">
        <v>0.59</v>
      </c>
      <c r="R916" s="11">
        <v>0.4</v>
      </c>
      <c r="S916" s="11">
        <v>0.5</v>
      </c>
      <c r="T916" s="11">
        <v>0.5</v>
      </c>
      <c r="U916" s="11">
        <v>0.7</v>
      </c>
      <c r="V916" s="11" t="s">
        <v>676</v>
      </c>
      <c r="W916" s="11">
        <v>0.4</v>
      </c>
      <c r="X916" s="11">
        <v>0.5</v>
      </c>
      <c r="Y916" s="11">
        <v>0.4</v>
      </c>
      <c r="Z916" s="154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29"/>
      <c r="B917" s="3" t="s">
        <v>270</v>
      </c>
      <c r="C917" s="28"/>
      <c r="D917" s="23">
        <v>4.0824829046386291E-2</v>
      </c>
      <c r="E917" s="23">
        <v>0.20412414523193165</v>
      </c>
      <c r="F917" s="23" t="s">
        <v>676</v>
      </c>
      <c r="G917" s="23" t="s">
        <v>676</v>
      </c>
      <c r="H917" s="23">
        <v>8.1649658092772581E-2</v>
      </c>
      <c r="I917" s="23" t="s">
        <v>676</v>
      </c>
      <c r="J917" s="23" t="s">
        <v>676</v>
      </c>
      <c r="K917" s="23">
        <v>0</v>
      </c>
      <c r="L917" s="23">
        <v>8.3666002653407633E-3</v>
      </c>
      <c r="M917" s="23">
        <v>0</v>
      </c>
      <c r="N917" s="23" t="s">
        <v>676</v>
      </c>
      <c r="O917" s="23">
        <v>1.296925852416652E-2</v>
      </c>
      <c r="P917" s="23">
        <v>1.4719601443879741E-2</v>
      </c>
      <c r="Q917" s="23">
        <v>1.6329931618554533E-2</v>
      </c>
      <c r="R917" s="23">
        <v>6.0809419444881171E-17</v>
      </c>
      <c r="S917" s="23">
        <v>4.0824829046386291E-2</v>
      </c>
      <c r="T917" s="23">
        <v>4.0824829046386291E-2</v>
      </c>
      <c r="U917" s="23">
        <v>1.2161883888976234E-16</v>
      </c>
      <c r="V917" s="23" t="s">
        <v>676</v>
      </c>
      <c r="W917" s="23">
        <v>4.0824829046386291E-2</v>
      </c>
      <c r="X917" s="23">
        <v>4.0824829046386291E-2</v>
      </c>
      <c r="Y917" s="23">
        <v>6.0809419444881171E-17</v>
      </c>
      <c r="Z917" s="154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29"/>
      <c r="B918" s="3" t="s">
        <v>87</v>
      </c>
      <c r="C918" s="28"/>
      <c r="D918" s="13">
        <v>8.4465163544247504E-2</v>
      </c>
      <c r="E918" s="13">
        <v>0.53249777017025657</v>
      </c>
      <c r="F918" s="13" t="s">
        <v>676</v>
      </c>
      <c r="G918" s="13" t="s">
        <v>676</v>
      </c>
      <c r="H918" s="13">
        <v>7.2043815964211083E-2</v>
      </c>
      <c r="I918" s="13" t="s">
        <v>676</v>
      </c>
      <c r="J918" s="13" t="s">
        <v>676</v>
      </c>
      <c r="K918" s="13">
        <v>0</v>
      </c>
      <c r="L918" s="13">
        <v>1.9686118271390031E-2</v>
      </c>
      <c r="M918" s="13">
        <v>0</v>
      </c>
      <c r="N918" s="13" t="s">
        <v>676</v>
      </c>
      <c r="O918" s="13">
        <v>1.9217037795421211E-2</v>
      </c>
      <c r="P918" s="13">
        <v>3.0559726181065203E-2</v>
      </c>
      <c r="Q918" s="13">
        <v>2.7522356660485164E-2</v>
      </c>
      <c r="R918" s="13">
        <v>1.5202354861220294E-16</v>
      </c>
      <c r="S918" s="13">
        <v>8.4465163544247504E-2</v>
      </c>
      <c r="T918" s="13">
        <v>8.4465163544247504E-2</v>
      </c>
      <c r="U918" s="13">
        <v>1.7374119841394619E-16</v>
      </c>
      <c r="V918" s="13" t="s">
        <v>676</v>
      </c>
      <c r="W918" s="13">
        <v>9.7979589711327086E-2</v>
      </c>
      <c r="X918" s="13">
        <v>8.4465163544247504E-2</v>
      </c>
      <c r="Y918" s="13">
        <v>1.5202354861220294E-16</v>
      </c>
      <c r="Z918" s="154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29"/>
      <c r="B919" s="3" t="s">
        <v>271</v>
      </c>
      <c r="C919" s="28"/>
      <c r="D919" s="13">
        <v>1.7560521458830802E-2</v>
      </c>
      <c r="E919" s="13">
        <v>-0.1929692416016171</v>
      </c>
      <c r="F919" s="13" t="s">
        <v>676</v>
      </c>
      <c r="G919" s="13" t="s">
        <v>676</v>
      </c>
      <c r="H919" s="13">
        <v>1.3860039813517413</v>
      </c>
      <c r="I919" s="13" t="s">
        <v>676</v>
      </c>
      <c r="J919" s="13" t="s">
        <v>676</v>
      </c>
      <c r="K919" s="13">
        <v>-0.36841071081865684</v>
      </c>
      <c r="L919" s="13">
        <v>-0.10524850699309718</v>
      </c>
      <c r="M919" s="13">
        <v>5.2648815302238638E-2</v>
      </c>
      <c r="N919" s="13" t="s">
        <v>676</v>
      </c>
      <c r="O919" s="13">
        <v>0.42083028260111854</v>
      </c>
      <c r="P919" s="13">
        <v>1.4051692074489974E-2</v>
      </c>
      <c r="Q919" s="13">
        <v>0.24914326082532323</v>
      </c>
      <c r="R919" s="13">
        <v>-0.15788094775820916</v>
      </c>
      <c r="S919" s="13">
        <v>1.7560521458830802E-2</v>
      </c>
      <c r="T919" s="13">
        <v>1.7560521458830802E-2</v>
      </c>
      <c r="U919" s="13">
        <v>0.47370834142313423</v>
      </c>
      <c r="V919" s="13" t="s">
        <v>676</v>
      </c>
      <c r="W919" s="13">
        <v>-0.1227926539148011</v>
      </c>
      <c r="X919" s="13">
        <v>1.7560521458830802E-2</v>
      </c>
      <c r="Y919" s="13">
        <v>-0.15788094775820916</v>
      </c>
      <c r="Z919" s="154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A920" s="29"/>
      <c r="B920" s="45" t="s">
        <v>272</v>
      </c>
      <c r="C920" s="46"/>
      <c r="D920" s="44">
        <v>0</v>
      </c>
      <c r="E920" s="44">
        <v>0.74</v>
      </c>
      <c r="F920" s="44">
        <v>33.229999999999997</v>
      </c>
      <c r="G920" s="44">
        <v>2.4500000000000002</v>
      </c>
      <c r="H920" s="44">
        <v>4.78</v>
      </c>
      <c r="I920" s="44">
        <v>1.72</v>
      </c>
      <c r="J920" s="44">
        <v>0.12</v>
      </c>
      <c r="K920" s="44">
        <v>1.35</v>
      </c>
      <c r="L920" s="44">
        <v>0.43</v>
      </c>
      <c r="M920" s="44">
        <v>0.12</v>
      </c>
      <c r="N920" s="44">
        <v>1.72</v>
      </c>
      <c r="O920" s="44">
        <v>1.41</v>
      </c>
      <c r="P920" s="44">
        <v>0.01</v>
      </c>
      <c r="Q920" s="44">
        <v>0.81</v>
      </c>
      <c r="R920" s="44">
        <v>0.61</v>
      </c>
      <c r="S920" s="44">
        <v>0</v>
      </c>
      <c r="T920" s="44">
        <v>0</v>
      </c>
      <c r="U920" s="44">
        <v>1.59</v>
      </c>
      <c r="V920" s="44">
        <v>70.010000000000005</v>
      </c>
      <c r="W920" s="44">
        <v>0.49</v>
      </c>
      <c r="X920" s="44">
        <v>0</v>
      </c>
      <c r="Y920" s="44">
        <v>0.61</v>
      </c>
      <c r="Z920" s="154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5"/>
    </row>
    <row r="921" spans="1:65">
      <c r="B921" s="3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BM921" s="55"/>
    </row>
    <row r="922" spans="1:65" ht="15">
      <c r="B922" s="8" t="s">
        <v>534</v>
      </c>
      <c r="BM922" s="27" t="s">
        <v>67</v>
      </c>
    </row>
    <row r="923" spans="1:65" ht="15">
      <c r="A923" s="24" t="s">
        <v>18</v>
      </c>
      <c r="B923" s="18" t="s">
        <v>111</v>
      </c>
      <c r="C923" s="15" t="s">
        <v>112</v>
      </c>
      <c r="D923" s="16" t="s">
        <v>227</v>
      </c>
      <c r="E923" s="17" t="s">
        <v>227</v>
      </c>
      <c r="F923" s="17" t="s">
        <v>227</v>
      </c>
      <c r="G923" s="17" t="s">
        <v>227</v>
      </c>
      <c r="H923" s="17" t="s">
        <v>227</v>
      </c>
      <c r="I923" s="17" t="s">
        <v>227</v>
      </c>
      <c r="J923" s="17" t="s">
        <v>227</v>
      </c>
      <c r="K923" s="17" t="s">
        <v>227</v>
      </c>
      <c r="L923" s="17" t="s">
        <v>227</v>
      </c>
      <c r="M923" s="17" t="s">
        <v>227</v>
      </c>
      <c r="N923" s="17" t="s">
        <v>227</v>
      </c>
      <c r="O923" s="17" t="s">
        <v>227</v>
      </c>
      <c r="P923" s="17" t="s">
        <v>227</v>
      </c>
      <c r="Q923" s="17" t="s">
        <v>227</v>
      </c>
      <c r="R923" s="17" t="s">
        <v>227</v>
      </c>
      <c r="S923" s="17" t="s">
        <v>227</v>
      </c>
      <c r="T923" s="17" t="s">
        <v>227</v>
      </c>
      <c r="U923" s="17" t="s">
        <v>227</v>
      </c>
      <c r="V923" s="17" t="s">
        <v>227</v>
      </c>
      <c r="W923" s="17" t="s">
        <v>227</v>
      </c>
      <c r="X923" s="17" t="s">
        <v>227</v>
      </c>
      <c r="Y923" s="17" t="s">
        <v>227</v>
      </c>
      <c r="Z923" s="17" t="s">
        <v>227</v>
      </c>
      <c r="AA923" s="17" t="s">
        <v>227</v>
      </c>
      <c r="AB923" s="154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1</v>
      </c>
    </row>
    <row r="924" spans="1:65">
      <c r="A924" s="29"/>
      <c r="B924" s="19" t="s">
        <v>228</v>
      </c>
      <c r="C924" s="9" t="s">
        <v>228</v>
      </c>
      <c r="D924" s="152" t="s">
        <v>230</v>
      </c>
      <c r="E924" s="153" t="s">
        <v>231</v>
      </c>
      <c r="F924" s="153" t="s">
        <v>232</v>
      </c>
      <c r="G924" s="153" t="s">
        <v>233</v>
      </c>
      <c r="H924" s="153" t="s">
        <v>235</v>
      </c>
      <c r="I924" s="153" t="s">
        <v>236</v>
      </c>
      <c r="J924" s="153" t="s">
        <v>237</v>
      </c>
      <c r="K924" s="153" t="s">
        <v>238</v>
      </c>
      <c r="L924" s="153" t="s">
        <v>239</v>
      </c>
      <c r="M924" s="153" t="s">
        <v>241</v>
      </c>
      <c r="N924" s="153" t="s">
        <v>242</v>
      </c>
      <c r="O924" s="153" t="s">
        <v>243</v>
      </c>
      <c r="P924" s="153" t="s">
        <v>244</v>
      </c>
      <c r="Q924" s="153" t="s">
        <v>245</v>
      </c>
      <c r="R924" s="153" t="s">
        <v>247</v>
      </c>
      <c r="S924" s="153" t="s">
        <v>248</v>
      </c>
      <c r="T924" s="153" t="s">
        <v>249</v>
      </c>
      <c r="U924" s="153" t="s">
        <v>250</v>
      </c>
      <c r="V924" s="153" t="s">
        <v>252</v>
      </c>
      <c r="W924" s="153" t="s">
        <v>256</v>
      </c>
      <c r="X924" s="153" t="s">
        <v>257</v>
      </c>
      <c r="Y924" s="153" t="s">
        <v>258</v>
      </c>
      <c r="Z924" s="153" t="s">
        <v>259</v>
      </c>
      <c r="AA924" s="153" t="s">
        <v>260</v>
      </c>
      <c r="AB924" s="154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 t="s">
        <v>3</v>
      </c>
    </row>
    <row r="925" spans="1:65">
      <c r="A925" s="29"/>
      <c r="B925" s="19"/>
      <c r="C925" s="9"/>
      <c r="D925" s="10" t="s">
        <v>275</v>
      </c>
      <c r="E925" s="11" t="s">
        <v>275</v>
      </c>
      <c r="F925" s="11" t="s">
        <v>277</v>
      </c>
      <c r="G925" s="11" t="s">
        <v>277</v>
      </c>
      <c r="H925" s="11" t="s">
        <v>278</v>
      </c>
      <c r="I925" s="11" t="s">
        <v>275</v>
      </c>
      <c r="J925" s="11" t="s">
        <v>275</v>
      </c>
      <c r="K925" s="11" t="s">
        <v>278</v>
      </c>
      <c r="L925" s="11" t="s">
        <v>275</v>
      </c>
      <c r="M925" s="11" t="s">
        <v>275</v>
      </c>
      <c r="N925" s="11" t="s">
        <v>278</v>
      </c>
      <c r="O925" s="11" t="s">
        <v>275</v>
      </c>
      <c r="P925" s="11" t="s">
        <v>275</v>
      </c>
      <c r="Q925" s="11" t="s">
        <v>278</v>
      </c>
      <c r="R925" s="11" t="s">
        <v>277</v>
      </c>
      <c r="S925" s="11" t="s">
        <v>277</v>
      </c>
      <c r="T925" s="11" t="s">
        <v>275</v>
      </c>
      <c r="U925" s="11" t="s">
        <v>278</v>
      </c>
      <c r="V925" s="11" t="s">
        <v>275</v>
      </c>
      <c r="W925" s="11" t="s">
        <v>275</v>
      </c>
      <c r="X925" s="11" t="s">
        <v>278</v>
      </c>
      <c r="Y925" s="11" t="s">
        <v>275</v>
      </c>
      <c r="Z925" s="11" t="s">
        <v>278</v>
      </c>
      <c r="AA925" s="11" t="s">
        <v>275</v>
      </c>
      <c r="AB925" s="154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1</v>
      </c>
    </row>
    <row r="926" spans="1:65">
      <c r="A926" s="29"/>
      <c r="B926" s="19"/>
      <c r="C926" s="9"/>
      <c r="D926" s="25" t="s">
        <v>285</v>
      </c>
      <c r="E926" s="25" t="s">
        <v>286</v>
      </c>
      <c r="F926" s="25" t="s">
        <v>285</v>
      </c>
      <c r="G926" s="25" t="s">
        <v>287</v>
      </c>
      <c r="H926" s="25" t="s">
        <v>287</v>
      </c>
      <c r="I926" s="25" t="s">
        <v>117</v>
      </c>
      <c r="J926" s="25" t="s">
        <v>265</v>
      </c>
      <c r="K926" s="25" t="s">
        <v>287</v>
      </c>
      <c r="L926" s="25" t="s">
        <v>285</v>
      </c>
      <c r="M926" s="25" t="s">
        <v>117</v>
      </c>
      <c r="N926" s="25" t="s">
        <v>288</v>
      </c>
      <c r="O926" s="25" t="s">
        <v>287</v>
      </c>
      <c r="P926" s="25" t="s">
        <v>288</v>
      </c>
      <c r="Q926" s="25" t="s">
        <v>285</v>
      </c>
      <c r="R926" s="25" t="s">
        <v>287</v>
      </c>
      <c r="S926" s="25" t="s">
        <v>289</v>
      </c>
      <c r="T926" s="25" t="s">
        <v>285</v>
      </c>
      <c r="U926" s="25" t="s">
        <v>288</v>
      </c>
      <c r="V926" s="25" t="s">
        <v>116</v>
      </c>
      <c r="W926" s="25" t="s">
        <v>285</v>
      </c>
      <c r="X926" s="25" t="s">
        <v>290</v>
      </c>
      <c r="Y926" s="25" t="s">
        <v>285</v>
      </c>
      <c r="Z926" s="25" t="s">
        <v>285</v>
      </c>
      <c r="AA926" s="25" t="s">
        <v>285</v>
      </c>
      <c r="AB926" s="154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>
        <v>1</v>
      </c>
    </row>
    <row r="927" spans="1:65">
      <c r="A927" s="29"/>
      <c r="B927" s="18">
        <v>1</v>
      </c>
      <c r="C927" s="14">
        <v>1</v>
      </c>
      <c r="D927" s="212">
        <v>42.1</v>
      </c>
      <c r="E927" s="212">
        <v>30.800000000000004</v>
      </c>
      <c r="F927" s="212">
        <v>41</v>
      </c>
      <c r="G927" s="212">
        <v>30.3</v>
      </c>
      <c r="H927" s="212">
        <v>28.7</v>
      </c>
      <c r="I927" s="219">
        <v>16</v>
      </c>
      <c r="J927" s="212">
        <v>28</v>
      </c>
      <c r="K927" s="212">
        <v>35</v>
      </c>
      <c r="L927" s="212">
        <v>38.65</v>
      </c>
      <c r="M927" s="212">
        <v>48.2</v>
      </c>
      <c r="N927" s="219">
        <v>61.100000000000009</v>
      </c>
      <c r="O927" s="212">
        <v>43.01</v>
      </c>
      <c r="P927" s="212">
        <v>36.44</v>
      </c>
      <c r="Q927" s="219">
        <v>70.400000000000006</v>
      </c>
      <c r="R927" s="212">
        <v>41.1</v>
      </c>
      <c r="S927" s="212">
        <v>37</v>
      </c>
      <c r="T927" s="212">
        <v>39.4</v>
      </c>
      <c r="U927" s="219">
        <v>60</v>
      </c>
      <c r="V927" s="212">
        <v>30.1</v>
      </c>
      <c r="W927" s="212">
        <v>33.6</v>
      </c>
      <c r="X927" s="212">
        <v>32</v>
      </c>
      <c r="Y927" s="212">
        <v>39.299999999999997</v>
      </c>
      <c r="Z927" s="212">
        <v>35</v>
      </c>
      <c r="AA927" s="212">
        <v>38.700000000000003</v>
      </c>
      <c r="AB927" s="213"/>
      <c r="AC927" s="214"/>
      <c r="AD927" s="214"/>
      <c r="AE927" s="214"/>
      <c r="AF927" s="214"/>
      <c r="AG927" s="214"/>
      <c r="AH927" s="214"/>
      <c r="AI927" s="214"/>
      <c r="AJ927" s="214"/>
      <c r="AK927" s="214"/>
      <c r="AL927" s="214"/>
      <c r="AM927" s="214"/>
      <c r="AN927" s="214"/>
      <c r="AO927" s="214"/>
      <c r="AP927" s="214"/>
      <c r="AQ927" s="214"/>
      <c r="AR927" s="214"/>
      <c r="AS927" s="214"/>
      <c r="AT927" s="214"/>
      <c r="AU927" s="214"/>
      <c r="AV927" s="214"/>
      <c r="AW927" s="214"/>
      <c r="AX927" s="214"/>
      <c r="AY927" s="214"/>
      <c r="AZ927" s="214"/>
      <c r="BA927" s="214"/>
      <c r="BB927" s="214"/>
      <c r="BC927" s="214"/>
      <c r="BD927" s="214"/>
      <c r="BE927" s="214"/>
      <c r="BF927" s="214"/>
      <c r="BG927" s="214"/>
      <c r="BH927" s="214"/>
      <c r="BI927" s="214"/>
      <c r="BJ927" s="214"/>
      <c r="BK927" s="214"/>
      <c r="BL927" s="214"/>
      <c r="BM927" s="215">
        <v>1</v>
      </c>
    </row>
    <row r="928" spans="1:65">
      <c r="A928" s="29"/>
      <c r="B928" s="19">
        <v>1</v>
      </c>
      <c r="C928" s="9">
        <v>2</v>
      </c>
      <c r="D928" s="216">
        <v>42.2</v>
      </c>
      <c r="E928" s="216">
        <v>29.6</v>
      </c>
      <c r="F928" s="216">
        <v>43</v>
      </c>
      <c r="G928" s="216">
        <v>29.7</v>
      </c>
      <c r="H928" s="216">
        <v>27.7</v>
      </c>
      <c r="I928" s="220">
        <v>18</v>
      </c>
      <c r="J928" s="216">
        <v>29</v>
      </c>
      <c r="K928" s="216">
        <v>35</v>
      </c>
      <c r="L928" s="216">
        <v>38.69</v>
      </c>
      <c r="M928" s="216">
        <v>48.7</v>
      </c>
      <c r="N928" s="220">
        <v>62.5</v>
      </c>
      <c r="O928" s="216">
        <v>42.9</v>
      </c>
      <c r="P928" s="216">
        <v>38.94</v>
      </c>
      <c r="Q928" s="220">
        <v>68.400000000000006</v>
      </c>
      <c r="R928" s="216">
        <v>41.5</v>
      </c>
      <c r="S928" s="216">
        <v>34.299999999999997</v>
      </c>
      <c r="T928" s="216">
        <v>39.299999999999997</v>
      </c>
      <c r="U928" s="220">
        <v>61.70000000000001</v>
      </c>
      <c r="V928" s="216">
        <v>29.7</v>
      </c>
      <c r="W928" s="216">
        <v>37</v>
      </c>
      <c r="X928" s="216">
        <v>40</v>
      </c>
      <c r="Y928" s="221">
        <v>36.200000000000003</v>
      </c>
      <c r="Z928" s="216">
        <v>33.799999999999997</v>
      </c>
      <c r="AA928" s="216">
        <v>39.200000000000003</v>
      </c>
      <c r="AB928" s="213"/>
      <c r="AC928" s="214"/>
      <c r="AD928" s="214"/>
      <c r="AE928" s="214"/>
      <c r="AF928" s="214"/>
      <c r="AG928" s="214"/>
      <c r="AH928" s="214"/>
      <c r="AI928" s="214"/>
      <c r="AJ928" s="214"/>
      <c r="AK928" s="214"/>
      <c r="AL928" s="214"/>
      <c r="AM928" s="214"/>
      <c r="AN928" s="214"/>
      <c r="AO928" s="214"/>
      <c r="AP928" s="214"/>
      <c r="AQ928" s="214"/>
      <c r="AR928" s="214"/>
      <c r="AS928" s="214"/>
      <c r="AT928" s="214"/>
      <c r="AU928" s="214"/>
      <c r="AV928" s="214"/>
      <c r="AW928" s="214"/>
      <c r="AX928" s="214"/>
      <c r="AY928" s="214"/>
      <c r="AZ928" s="214"/>
      <c r="BA928" s="214"/>
      <c r="BB928" s="214"/>
      <c r="BC928" s="214"/>
      <c r="BD928" s="214"/>
      <c r="BE928" s="214"/>
      <c r="BF928" s="214"/>
      <c r="BG928" s="214"/>
      <c r="BH928" s="214"/>
      <c r="BI928" s="214"/>
      <c r="BJ928" s="214"/>
      <c r="BK928" s="214"/>
      <c r="BL928" s="214"/>
      <c r="BM928" s="215">
        <v>21</v>
      </c>
    </row>
    <row r="929" spans="1:65">
      <c r="A929" s="29"/>
      <c r="B929" s="19">
        <v>1</v>
      </c>
      <c r="C929" s="9">
        <v>3</v>
      </c>
      <c r="D929" s="216">
        <v>42.9</v>
      </c>
      <c r="E929" s="216">
        <v>29.6</v>
      </c>
      <c r="F929" s="216">
        <v>42</v>
      </c>
      <c r="G929" s="216">
        <v>30.1</v>
      </c>
      <c r="H929" s="216">
        <v>28.2</v>
      </c>
      <c r="I929" s="220">
        <v>16</v>
      </c>
      <c r="J929" s="216">
        <v>29</v>
      </c>
      <c r="K929" s="216">
        <v>35</v>
      </c>
      <c r="L929" s="216">
        <v>38.46</v>
      </c>
      <c r="M929" s="216">
        <v>48.2</v>
      </c>
      <c r="N929" s="220">
        <v>62</v>
      </c>
      <c r="O929" s="216">
        <v>42.13</v>
      </c>
      <c r="P929" s="216">
        <v>40.5</v>
      </c>
      <c r="Q929" s="220">
        <v>67.3</v>
      </c>
      <c r="R929" s="216">
        <v>42.4</v>
      </c>
      <c r="S929" s="216">
        <v>33.4</v>
      </c>
      <c r="T929" s="216">
        <v>40.1</v>
      </c>
      <c r="U929" s="220">
        <v>60.4</v>
      </c>
      <c r="V929" s="216">
        <v>28.4</v>
      </c>
      <c r="W929" s="216">
        <v>34.9</v>
      </c>
      <c r="X929" s="216">
        <v>37</v>
      </c>
      <c r="Y929" s="216">
        <v>38.6</v>
      </c>
      <c r="Z929" s="216">
        <v>35.9</v>
      </c>
      <c r="AA929" s="216">
        <v>36.1</v>
      </c>
      <c r="AB929" s="213"/>
      <c r="AC929" s="214"/>
      <c r="AD929" s="214"/>
      <c r="AE929" s="214"/>
      <c r="AF929" s="214"/>
      <c r="AG929" s="214"/>
      <c r="AH929" s="214"/>
      <c r="AI929" s="214"/>
      <c r="AJ929" s="214"/>
      <c r="AK929" s="214"/>
      <c r="AL929" s="214"/>
      <c r="AM929" s="214"/>
      <c r="AN929" s="214"/>
      <c r="AO929" s="214"/>
      <c r="AP929" s="214"/>
      <c r="AQ929" s="214"/>
      <c r="AR929" s="214"/>
      <c r="AS929" s="214"/>
      <c r="AT929" s="214"/>
      <c r="AU929" s="214"/>
      <c r="AV929" s="214"/>
      <c r="AW929" s="214"/>
      <c r="AX929" s="214"/>
      <c r="AY929" s="214"/>
      <c r="AZ929" s="214"/>
      <c r="BA929" s="214"/>
      <c r="BB929" s="214"/>
      <c r="BC929" s="214"/>
      <c r="BD929" s="214"/>
      <c r="BE929" s="214"/>
      <c r="BF929" s="214"/>
      <c r="BG929" s="214"/>
      <c r="BH929" s="214"/>
      <c r="BI929" s="214"/>
      <c r="BJ929" s="214"/>
      <c r="BK929" s="214"/>
      <c r="BL929" s="214"/>
      <c r="BM929" s="215">
        <v>16</v>
      </c>
    </row>
    <row r="930" spans="1:65">
      <c r="A930" s="29"/>
      <c r="B930" s="19">
        <v>1</v>
      </c>
      <c r="C930" s="9">
        <v>4</v>
      </c>
      <c r="D930" s="216">
        <v>43.8</v>
      </c>
      <c r="E930" s="216">
        <v>28.7</v>
      </c>
      <c r="F930" s="216">
        <v>42</v>
      </c>
      <c r="G930" s="216">
        <v>30</v>
      </c>
      <c r="H930" s="216">
        <v>27.9</v>
      </c>
      <c r="I930" s="220">
        <v>17</v>
      </c>
      <c r="J930" s="216">
        <v>29</v>
      </c>
      <c r="K930" s="216">
        <v>35</v>
      </c>
      <c r="L930" s="221">
        <v>39.909999999999997</v>
      </c>
      <c r="M930" s="216">
        <v>49</v>
      </c>
      <c r="N930" s="220">
        <v>62.100000000000009</v>
      </c>
      <c r="O930" s="216">
        <v>42.56</v>
      </c>
      <c r="P930" s="216">
        <v>43.65</v>
      </c>
      <c r="Q930" s="220">
        <v>75.5</v>
      </c>
      <c r="R930" s="216">
        <v>42</v>
      </c>
      <c r="S930" s="216">
        <v>36.299999999999997</v>
      </c>
      <c r="T930" s="216">
        <v>39.1</v>
      </c>
      <c r="U930" s="220">
        <v>61.8</v>
      </c>
      <c r="V930" s="216">
        <v>29.9</v>
      </c>
      <c r="W930" s="216">
        <v>34.6</v>
      </c>
      <c r="X930" s="216">
        <v>37</v>
      </c>
      <c r="Y930" s="216">
        <v>37.5</v>
      </c>
      <c r="Z930" s="216">
        <v>35.1</v>
      </c>
      <c r="AA930" s="216">
        <v>36.799999999999997</v>
      </c>
      <c r="AB930" s="213"/>
      <c r="AC930" s="214"/>
      <c r="AD930" s="214"/>
      <c r="AE930" s="214"/>
      <c r="AF930" s="214"/>
      <c r="AG930" s="214"/>
      <c r="AH930" s="214"/>
      <c r="AI930" s="214"/>
      <c r="AJ930" s="214"/>
      <c r="AK930" s="214"/>
      <c r="AL930" s="214"/>
      <c r="AM930" s="214"/>
      <c r="AN930" s="214"/>
      <c r="AO930" s="214"/>
      <c r="AP930" s="214"/>
      <c r="AQ930" s="214"/>
      <c r="AR930" s="214"/>
      <c r="AS930" s="214"/>
      <c r="AT930" s="214"/>
      <c r="AU930" s="214"/>
      <c r="AV930" s="214"/>
      <c r="AW930" s="214"/>
      <c r="AX930" s="214"/>
      <c r="AY930" s="214"/>
      <c r="AZ930" s="214"/>
      <c r="BA930" s="214"/>
      <c r="BB930" s="214"/>
      <c r="BC930" s="214"/>
      <c r="BD930" s="214"/>
      <c r="BE930" s="214"/>
      <c r="BF930" s="214"/>
      <c r="BG930" s="214"/>
      <c r="BH930" s="214"/>
      <c r="BI930" s="214"/>
      <c r="BJ930" s="214"/>
      <c r="BK930" s="214"/>
      <c r="BL930" s="214"/>
      <c r="BM930" s="215">
        <v>36.758899999999997</v>
      </c>
    </row>
    <row r="931" spans="1:65">
      <c r="A931" s="29"/>
      <c r="B931" s="19">
        <v>1</v>
      </c>
      <c r="C931" s="9">
        <v>5</v>
      </c>
      <c r="D931" s="216">
        <v>42.4</v>
      </c>
      <c r="E931" s="216">
        <v>26.8</v>
      </c>
      <c r="F931" s="216">
        <v>42</v>
      </c>
      <c r="G931" s="216">
        <v>30.800000000000004</v>
      </c>
      <c r="H931" s="216">
        <v>27.8</v>
      </c>
      <c r="I931" s="220">
        <v>17</v>
      </c>
      <c r="J931" s="216">
        <v>27</v>
      </c>
      <c r="K931" s="216">
        <v>35</v>
      </c>
      <c r="L931" s="216">
        <v>38.590000000000003</v>
      </c>
      <c r="M931" s="216">
        <v>49</v>
      </c>
      <c r="N931" s="220">
        <v>61.3</v>
      </c>
      <c r="O931" s="216">
        <v>42.76</v>
      </c>
      <c r="P931" s="216">
        <v>40.29</v>
      </c>
      <c r="Q931" s="220">
        <v>71</v>
      </c>
      <c r="R931" s="216">
        <v>42.4</v>
      </c>
      <c r="S931" s="216">
        <v>37.5</v>
      </c>
      <c r="T931" s="216">
        <v>39</v>
      </c>
      <c r="U931" s="220">
        <v>60.4</v>
      </c>
      <c r="V931" s="216">
        <v>29.6</v>
      </c>
      <c r="W931" s="216">
        <v>36.799999999999997</v>
      </c>
      <c r="X931" s="216">
        <v>39</v>
      </c>
      <c r="Y931" s="216">
        <v>38.799999999999997</v>
      </c>
      <c r="Z931" s="216">
        <v>35.9</v>
      </c>
      <c r="AA931" s="216">
        <v>34</v>
      </c>
      <c r="AB931" s="213"/>
      <c r="AC931" s="214"/>
      <c r="AD931" s="214"/>
      <c r="AE931" s="214"/>
      <c r="AF931" s="214"/>
      <c r="AG931" s="214"/>
      <c r="AH931" s="214"/>
      <c r="AI931" s="214"/>
      <c r="AJ931" s="214"/>
      <c r="AK931" s="214"/>
      <c r="AL931" s="214"/>
      <c r="AM931" s="214"/>
      <c r="AN931" s="214"/>
      <c r="AO931" s="214"/>
      <c r="AP931" s="214"/>
      <c r="AQ931" s="214"/>
      <c r="AR931" s="214"/>
      <c r="AS931" s="214"/>
      <c r="AT931" s="214"/>
      <c r="AU931" s="214"/>
      <c r="AV931" s="214"/>
      <c r="AW931" s="214"/>
      <c r="AX931" s="214"/>
      <c r="AY931" s="214"/>
      <c r="AZ931" s="214"/>
      <c r="BA931" s="214"/>
      <c r="BB931" s="214"/>
      <c r="BC931" s="214"/>
      <c r="BD931" s="214"/>
      <c r="BE931" s="214"/>
      <c r="BF931" s="214"/>
      <c r="BG931" s="214"/>
      <c r="BH931" s="214"/>
      <c r="BI931" s="214"/>
      <c r="BJ931" s="214"/>
      <c r="BK931" s="214"/>
      <c r="BL931" s="214"/>
      <c r="BM931" s="215">
        <v>59</v>
      </c>
    </row>
    <row r="932" spans="1:65">
      <c r="A932" s="29"/>
      <c r="B932" s="19">
        <v>1</v>
      </c>
      <c r="C932" s="9">
        <v>6</v>
      </c>
      <c r="D932" s="216">
        <v>43.6</v>
      </c>
      <c r="E932" s="216">
        <v>29.1</v>
      </c>
      <c r="F932" s="216">
        <v>42</v>
      </c>
      <c r="G932" s="216">
        <v>30</v>
      </c>
      <c r="H932" s="216">
        <v>28.8</v>
      </c>
      <c r="I932" s="220">
        <v>17</v>
      </c>
      <c r="J932" s="216">
        <v>29</v>
      </c>
      <c r="K932" s="216">
        <v>35</v>
      </c>
      <c r="L932" s="216">
        <v>38.450000000000003</v>
      </c>
      <c r="M932" s="216">
        <v>47.9</v>
      </c>
      <c r="N932" s="220">
        <v>62.4</v>
      </c>
      <c r="O932" s="216">
        <v>42.85</v>
      </c>
      <c r="P932" s="216">
        <v>42.47</v>
      </c>
      <c r="Q932" s="220">
        <v>74.599999999999994</v>
      </c>
      <c r="R932" s="216">
        <v>41</v>
      </c>
      <c r="S932" s="216">
        <v>36.5</v>
      </c>
      <c r="T932" s="216">
        <v>38.4</v>
      </c>
      <c r="U932" s="220">
        <v>60</v>
      </c>
      <c r="V932" s="216">
        <v>30.599999999999998</v>
      </c>
      <c r="W932" s="216">
        <v>36.5</v>
      </c>
      <c r="X932" s="216">
        <v>37</v>
      </c>
      <c r="Y932" s="216">
        <v>38.6</v>
      </c>
      <c r="Z932" s="216">
        <v>35.1</v>
      </c>
      <c r="AA932" s="216">
        <v>34.200000000000003</v>
      </c>
      <c r="AB932" s="213"/>
      <c r="AC932" s="214"/>
      <c r="AD932" s="214"/>
      <c r="AE932" s="214"/>
      <c r="AF932" s="214"/>
      <c r="AG932" s="214"/>
      <c r="AH932" s="214"/>
      <c r="AI932" s="214"/>
      <c r="AJ932" s="214"/>
      <c r="AK932" s="214"/>
      <c r="AL932" s="214"/>
      <c r="AM932" s="214"/>
      <c r="AN932" s="214"/>
      <c r="AO932" s="214"/>
      <c r="AP932" s="214"/>
      <c r="AQ932" s="214"/>
      <c r="AR932" s="214"/>
      <c r="AS932" s="214"/>
      <c r="AT932" s="214"/>
      <c r="AU932" s="214"/>
      <c r="AV932" s="214"/>
      <c r="AW932" s="214"/>
      <c r="AX932" s="214"/>
      <c r="AY932" s="214"/>
      <c r="AZ932" s="214"/>
      <c r="BA932" s="214"/>
      <c r="BB932" s="214"/>
      <c r="BC932" s="214"/>
      <c r="BD932" s="214"/>
      <c r="BE932" s="214"/>
      <c r="BF932" s="214"/>
      <c r="BG932" s="214"/>
      <c r="BH932" s="214"/>
      <c r="BI932" s="214"/>
      <c r="BJ932" s="214"/>
      <c r="BK932" s="214"/>
      <c r="BL932" s="214"/>
      <c r="BM932" s="217"/>
    </row>
    <row r="933" spans="1:65">
      <c r="A933" s="29"/>
      <c r="B933" s="20" t="s">
        <v>268</v>
      </c>
      <c r="C933" s="12"/>
      <c r="D933" s="218">
        <v>42.833333333333336</v>
      </c>
      <c r="E933" s="218">
        <v>29.099999999999998</v>
      </c>
      <c r="F933" s="218">
        <v>42</v>
      </c>
      <c r="G933" s="218">
        <v>30.150000000000002</v>
      </c>
      <c r="H933" s="218">
        <v>28.183333333333337</v>
      </c>
      <c r="I933" s="218">
        <v>16.833333333333332</v>
      </c>
      <c r="J933" s="218">
        <v>28.5</v>
      </c>
      <c r="K933" s="218">
        <v>35</v>
      </c>
      <c r="L933" s="218">
        <v>38.791666666666664</v>
      </c>
      <c r="M933" s="218">
        <v>48.5</v>
      </c>
      <c r="N933" s="218">
        <v>61.900000000000006</v>
      </c>
      <c r="O933" s="218">
        <v>42.701666666666661</v>
      </c>
      <c r="P933" s="218">
        <v>40.381666666666668</v>
      </c>
      <c r="Q933" s="218">
        <v>71.2</v>
      </c>
      <c r="R933" s="218">
        <v>41.733333333333334</v>
      </c>
      <c r="S933" s="218">
        <v>35.833333333333336</v>
      </c>
      <c r="T933" s="218">
        <v>39.216666666666661</v>
      </c>
      <c r="U933" s="218">
        <v>60.716666666666669</v>
      </c>
      <c r="V933" s="218">
        <v>29.716666666666665</v>
      </c>
      <c r="W933" s="218">
        <v>35.566666666666663</v>
      </c>
      <c r="X933" s="218">
        <v>37</v>
      </c>
      <c r="Y933" s="218">
        <v>38.166666666666664</v>
      </c>
      <c r="Z933" s="218">
        <v>35.133333333333333</v>
      </c>
      <c r="AA933" s="218">
        <v>36.5</v>
      </c>
      <c r="AB933" s="213"/>
      <c r="AC933" s="214"/>
      <c r="AD933" s="214"/>
      <c r="AE933" s="214"/>
      <c r="AF933" s="214"/>
      <c r="AG933" s="214"/>
      <c r="AH933" s="214"/>
      <c r="AI933" s="214"/>
      <c r="AJ933" s="214"/>
      <c r="AK933" s="214"/>
      <c r="AL933" s="214"/>
      <c r="AM933" s="214"/>
      <c r="AN933" s="214"/>
      <c r="AO933" s="214"/>
      <c r="AP933" s="214"/>
      <c r="AQ933" s="214"/>
      <c r="AR933" s="214"/>
      <c r="AS933" s="214"/>
      <c r="AT933" s="214"/>
      <c r="AU933" s="214"/>
      <c r="AV933" s="214"/>
      <c r="AW933" s="214"/>
      <c r="AX933" s="214"/>
      <c r="AY933" s="214"/>
      <c r="AZ933" s="214"/>
      <c r="BA933" s="214"/>
      <c r="BB933" s="214"/>
      <c r="BC933" s="214"/>
      <c r="BD933" s="214"/>
      <c r="BE933" s="214"/>
      <c r="BF933" s="214"/>
      <c r="BG933" s="214"/>
      <c r="BH933" s="214"/>
      <c r="BI933" s="214"/>
      <c r="BJ933" s="214"/>
      <c r="BK933" s="214"/>
      <c r="BL933" s="214"/>
      <c r="BM933" s="217"/>
    </row>
    <row r="934" spans="1:65">
      <c r="A934" s="29"/>
      <c r="B934" s="3" t="s">
        <v>269</v>
      </c>
      <c r="C934" s="28"/>
      <c r="D934" s="216">
        <v>42.65</v>
      </c>
      <c r="E934" s="216">
        <v>29.35</v>
      </c>
      <c r="F934" s="216">
        <v>42</v>
      </c>
      <c r="G934" s="216">
        <v>30.05</v>
      </c>
      <c r="H934" s="216">
        <v>28.049999999999997</v>
      </c>
      <c r="I934" s="216">
        <v>17</v>
      </c>
      <c r="J934" s="216">
        <v>29</v>
      </c>
      <c r="K934" s="216">
        <v>35</v>
      </c>
      <c r="L934" s="216">
        <v>38.620000000000005</v>
      </c>
      <c r="M934" s="216">
        <v>48.45</v>
      </c>
      <c r="N934" s="216">
        <v>62.050000000000004</v>
      </c>
      <c r="O934" s="216">
        <v>42.805</v>
      </c>
      <c r="P934" s="216">
        <v>40.394999999999996</v>
      </c>
      <c r="Q934" s="216">
        <v>70.7</v>
      </c>
      <c r="R934" s="216">
        <v>41.75</v>
      </c>
      <c r="S934" s="216">
        <v>36.4</v>
      </c>
      <c r="T934" s="216">
        <v>39.200000000000003</v>
      </c>
      <c r="U934" s="216">
        <v>60.4</v>
      </c>
      <c r="V934" s="216">
        <v>29.799999999999997</v>
      </c>
      <c r="W934" s="216">
        <v>35.700000000000003</v>
      </c>
      <c r="X934" s="216">
        <v>37</v>
      </c>
      <c r="Y934" s="216">
        <v>38.6</v>
      </c>
      <c r="Z934" s="216">
        <v>35.1</v>
      </c>
      <c r="AA934" s="216">
        <v>36.450000000000003</v>
      </c>
      <c r="AB934" s="213"/>
      <c r="AC934" s="214"/>
      <c r="AD934" s="214"/>
      <c r="AE934" s="214"/>
      <c r="AF934" s="214"/>
      <c r="AG934" s="214"/>
      <c r="AH934" s="214"/>
      <c r="AI934" s="214"/>
      <c r="AJ934" s="214"/>
      <c r="AK934" s="214"/>
      <c r="AL934" s="214"/>
      <c r="AM934" s="214"/>
      <c r="AN934" s="214"/>
      <c r="AO934" s="214"/>
      <c r="AP934" s="214"/>
      <c r="AQ934" s="214"/>
      <c r="AR934" s="214"/>
      <c r="AS934" s="214"/>
      <c r="AT934" s="214"/>
      <c r="AU934" s="214"/>
      <c r="AV934" s="214"/>
      <c r="AW934" s="214"/>
      <c r="AX934" s="214"/>
      <c r="AY934" s="214"/>
      <c r="AZ934" s="214"/>
      <c r="BA934" s="214"/>
      <c r="BB934" s="214"/>
      <c r="BC934" s="214"/>
      <c r="BD934" s="214"/>
      <c r="BE934" s="214"/>
      <c r="BF934" s="214"/>
      <c r="BG934" s="214"/>
      <c r="BH934" s="214"/>
      <c r="BI934" s="214"/>
      <c r="BJ934" s="214"/>
      <c r="BK934" s="214"/>
      <c r="BL934" s="214"/>
      <c r="BM934" s="217"/>
    </row>
    <row r="935" spans="1:65">
      <c r="A935" s="29"/>
      <c r="B935" s="3" t="s">
        <v>270</v>
      </c>
      <c r="C935" s="28"/>
      <c r="D935" s="216">
        <v>0.72846871358121146</v>
      </c>
      <c r="E935" s="216">
        <v>1.3296616110875741</v>
      </c>
      <c r="F935" s="216">
        <v>0.63245553203367588</v>
      </c>
      <c r="G935" s="216">
        <v>0.37282703764614666</v>
      </c>
      <c r="H935" s="216">
        <v>0.47081489639418472</v>
      </c>
      <c r="I935" s="216">
        <v>0.752772652709081</v>
      </c>
      <c r="J935" s="216">
        <v>0.83666002653407556</v>
      </c>
      <c r="K935" s="216">
        <v>0</v>
      </c>
      <c r="L935" s="216">
        <v>0.55650396823981818</v>
      </c>
      <c r="M935" s="216">
        <v>0.46475800154488989</v>
      </c>
      <c r="N935" s="216">
        <v>0.57619441163551599</v>
      </c>
      <c r="O935" s="216">
        <v>0.31833420593248479</v>
      </c>
      <c r="P935" s="216">
        <v>2.5565869174871931</v>
      </c>
      <c r="Q935" s="216">
        <v>3.2796341259353898</v>
      </c>
      <c r="R935" s="216">
        <v>0.625033332444491</v>
      </c>
      <c r="S935" s="216">
        <v>1.6169930941926343</v>
      </c>
      <c r="T935" s="216">
        <v>0.55647701360134127</v>
      </c>
      <c r="U935" s="216">
        <v>0.82077199432404468</v>
      </c>
      <c r="V935" s="216">
        <v>0.73598007219398731</v>
      </c>
      <c r="W935" s="216">
        <v>1.3923601066773867</v>
      </c>
      <c r="X935" s="216">
        <v>2.7568097504180442</v>
      </c>
      <c r="Y935" s="216">
        <v>1.1290113669342143</v>
      </c>
      <c r="Z935" s="216">
        <v>0.77114633284913392</v>
      </c>
      <c r="AA935" s="216">
        <v>2.1872356983187711</v>
      </c>
      <c r="AB935" s="213"/>
      <c r="AC935" s="214"/>
      <c r="AD935" s="214"/>
      <c r="AE935" s="214"/>
      <c r="AF935" s="214"/>
      <c r="AG935" s="214"/>
      <c r="AH935" s="214"/>
      <c r="AI935" s="214"/>
      <c r="AJ935" s="214"/>
      <c r="AK935" s="214"/>
      <c r="AL935" s="214"/>
      <c r="AM935" s="214"/>
      <c r="AN935" s="214"/>
      <c r="AO935" s="214"/>
      <c r="AP935" s="214"/>
      <c r="AQ935" s="214"/>
      <c r="AR935" s="214"/>
      <c r="AS935" s="214"/>
      <c r="AT935" s="214"/>
      <c r="AU935" s="214"/>
      <c r="AV935" s="214"/>
      <c r="AW935" s="214"/>
      <c r="AX935" s="214"/>
      <c r="AY935" s="214"/>
      <c r="AZ935" s="214"/>
      <c r="BA935" s="214"/>
      <c r="BB935" s="214"/>
      <c r="BC935" s="214"/>
      <c r="BD935" s="214"/>
      <c r="BE935" s="214"/>
      <c r="BF935" s="214"/>
      <c r="BG935" s="214"/>
      <c r="BH935" s="214"/>
      <c r="BI935" s="214"/>
      <c r="BJ935" s="214"/>
      <c r="BK935" s="214"/>
      <c r="BL935" s="214"/>
      <c r="BM935" s="217"/>
    </row>
    <row r="936" spans="1:65">
      <c r="A936" s="29"/>
      <c r="B936" s="3" t="s">
        <v>87</v>
      </c>
      <c r="C936" s="28"/>
      <c r="D936" s="13">
        <v>1.7007051678938789E-2</v>
      </c>
      <c r="E936" s="13">
        <v>4.5692838868988804E-2</v>
      </c>
      <c r="F936" s="13">
        <v>1.5058465048420854E-2</v>
      </c>
      <c r="G936" s="13">
        <v>1.2365739225411166E-2</v>
      </c>
      <c r="H936" s="13">
        <v>1.6705436891573673E-2</v>
      </c>
      <c r="I936" s="13">
        <v>4.4719167487668181E-2</v>
      </c>
      <c r="J936" s="13">
        <v>2.9356492159090371E-2</v>
      </c>
      <c r="K936" s="13">
        <v>0</v>
      </c>
      <c r="L936" s="13">
        <v>1.4345966957847086E-2</v>
      </c>
      <c r="M936" s="13">
        <v>9.5826392071111325E-3</v>
      </c>
      <c r="N936" s="13">
        <v>9.3084719165673017E-3</v>
      </c>
      <c r="O936" s="13">
        <v>7.4548426509305219E-3</v>
      </c>
      <c r="P936" s="13">
        <v>6.3310584443943857E-2</v>
      </c>
      <c r="Q936" s="13">
        <v>4.6062277049654349E-2</v>
      </c>
      <c r="R936" s="13">
        <v>1.4976837039404736E-2</v>
      </c>
      <c r="S936" s="13">
        <v>4.5125388675143277E-2</v>
      </c>
      <c r="T936" s="13">
        <v>1.4189809101606663E-2</v>
      </c>
      <c r="U936" s="13">
        <v>1.3518067433281E-2</v>
      </c>
      <c r="V936" s="13">
        <v>2.4766575620661379E-2</v>
      </c>
      <c r="W936" s="13">
        <v>3.914789428333796E-2</v>
      </c>
      <c r="X936" s="13">
        <v>7.4508371632920109E-2</v>
      </c>
      <c r="Y936" s="13">
        <v>2.9581083849804745E-2</v>
      </c>
      <c r="Z936" s="13">
        <v>2.1949136608609126E-2</v>
      </c>
      <c r="AA936" s="13">
        <v>5.9924265707363589E-2</v>
      </c>
      <c r="AB936" s="154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29"/>
      <c r="B937" s="3" t="s">
        <v>271</v>
      </c>
      <c r="C937" s="28"/>
      <c r="D937" s="13">
        <v>0.16525068305453483</v>
      </c>
      <c r="E937" s="13">
        <v>-0.20835498341898151</v>
      </c>
      <c r="F937" s="13">
        <v>0.14258043630250095</v>
      </c>
      <c r="G937" s="13">
        <v>-0.17979047251141889</v>
      </c>
      <c r="H937" s="13">
        <v>-0.23329225484621852</v>
      </c>
      <c r="I937" s="13">
        <v>-0.54206101560891828</v>
      </c>
      <c r="J937" s="13">
        <v>-0.22467756108044579</v>
      </c>
      <c r="K937" s="13">
        <v>-4.7849636414582508E-2</v>
      </c>
      <c r="L937" s="13">
        <v>5.5299986307171034E-2</v>
      </c>
      <c r="M937" s="13">
        <v>0.31940836096836422</v>
      </c>
      <c r="N937" s="13">
        <v>0.68394592874106719</v>
      </c>
      <c r="O937" s="13">
        <v>0.16166878406771334</v>
      </c>
      <c r="P937" s="13">
        <v>9.8554817110051429E-2</v>
      </c>
      <c r="Q937" s="13">
        <v>0.93694588249376376</v>
      </c>
      <c r="R937" s="13">
        <v>0.13532595734185016</v>
      </c>
      <c r="S937" s="13">
        <v>-2.5179389662548735E-2</v>
      </c>
      <c r="T937" s="13">
        <v>6.6861812150708078E-2</v>
      </c>
      <c r="U937" s="13">
        <v>0.65175417835317906</v>
      </c>
      <c r="V937" s="13">
        <v>-0.19157900082247659</v>
      </c>
      <c r="W937" s="13">
        <v>-3.2433868623199635E-2</v>
      </c>
      <c r="X937" s="13">
        <v>6.5589557902985263E-3</v>
      </c>
      <c r="Y937" s="13">
        <v>3.8297301243145565E-2</v>
      </c>
      <c r="Z937" s="13">
        <v>-4.4222396934257113E-2</v>
      </c>
      <c r="AA937" s="13">
        <v>-7.0431922609217601E-3</v>
      </c>
      <c r="AB937" s="154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29"/>
      <c r="B938" s="45" t="s">
        <v>272</v>
      </c>
      <c r="C938" s="46"/>
      <c r="D938" s="44">
        <v>0.74</v>
      </c>
      <c r="E938" s="44">
        <v>1.2</v>
      </c>
      <c r="F938" s="44">
        <v>0.62</v>
      </c>
      <c r="G938" s="44">
        <v>1.05</v>
      </c>
      <c r="H938" s="44">
        <v>1.33</v>
      </c>
      <c r="I938" s="44">
        <v>2.93</v>
      </c>
      <c r="J938" s="44">
        <v>1.28</v>
      </c>
      <c r="K938" s="44">
        <v>0.37</v>
      </c>
      <c r="L938" s="44">
        <v>0.17</v>
      </c>
      <c r="M938" s="44">
        <v>1.54</v>
      </c>
      <c r="N938" s="44">
        <v>3.44</v>
      </c>
      <c r="O938" s="44">
        <v>0.72</v>
      </c>
      <c r="P938" s="44">
        <v>0.4</v>
      </c>
      <c r="Q938" s="44">
        <v>4.75</v>
      </c>
      <c r="R938" s="44">
        <v>0.59</v>
      </c>
      <c r="S938" s="44">
        <v>0.25</v>
      </c>
      <c r="T938" s="44">
        <v>0.23</v>
      </c>
      <c r="U938" s="44">
        <v>3.27</v>
      </c>
      <c r="V938" s="44">
        <v>1.1100000000000001</v>
      </c>
      <c r="W938" s="44">
        <v>0.28999999999999998</v>
      </c>
      <c r="X938" s="44">
        <v>0.08</v>
      </c>
      <c r="Y938" s="44">
        <v>0.08</v>
      </c>
      <c r="Z938" s="44">
        <v>0.35</v>
      </c>
      <c r="AA938" s="44">
        <v>0.15</v>
      </c>
      <c r="AB938" s="154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B939" s="3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BM939" s="55"/>
    </row>
    <row r="940" spans="1:65" ht="15">
      <c r="B940" s="8" t="s">
        <v>535</v>
      </c>
      <c r="BM940" s="27" t="s">
        <v>67</v>
      </c>
    </row>
    <row r="941" spans="1:65" ht="15">
      <c r="A941" s="24" t="s">
        <v>21</v>
      </c>
      <c r="B941" s="18" t="s">
        <v>111</v>
      </c>
      <c r="C941" s="15" t="s">
        <v>112</v>
      </c>
      <c r="D941" s="16" t="s">
        <v>227</v>
      </c>
      <c r="E941" s="17" t="s">
        <v>227</v>
      </c>
      <c r="F941" s="17" t="s">
        <v>227</v>
      </c>
      <c r="G941" s="17" t="s">
        <v>227</v>
      </c>
      <c r="H941" s="17" t="s">
        <v>227</v>
      </c>
      <c r="I941" s="17" t="s">
        <v>227</v>
      </c>
      <c r="J941" s="17" t="s">
        <v>227</v>
      </c>
      <c r="K941" s="17" t="s">
        <v>227</v>
      </c>
      <c r="L941" s="17" t="s">
        <v>227</v>
      </c>
      <c r="M941" s="17" t="s">
        <v>227</v>
      </c>
      <c r="N941" s="17" t="s">
        <v>227</v>
      </c>
      <c r="O941" s="17" t="s">
        <v>227</v>
      </c>
      <c r="P941" s="17" t="s">
        <v>227</v>
      </c>
      <c r="Q941" s="17" t="s">
        <v>227</v>
      </c>
      <c r="R941" s="17" t="s">
        <v>227</v>
      </c>
      <c r="S941" s="17" t="s">
        <v>227</v>
      </c>
      <c r="T941" s="17" t="s">
        <v>227</v>
      </c>
      <c r="U941" s="17" t="s">
        <v>227</v>
      </c>
      <c r="V941" s="17" t="s">
        <v>227</v>
      </c>
      <c r="W941" s="17" t="s">
        <v>227</v>
      </c>
      <c r="X941" s="17" t="s">
        <v>227</v>
      </c>
      <c r="Y941" s="154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1</v>
      </c>
    </row>
    <row r="942" spans="1:65">
      <c r="A942" s="29"/>
      <c r="B942" s="19" t="s">
        <v>228</v>
      </c>
      <c r="C942" s="9" t="s">
        <v>228</v>
      </c>
      <c r="D942" s="152" t="s">
        <v>230</v>
      </c>
      <c r="E942" s="153" t="s">
        <v>231</v>
      </c>
      <c r="F942" s="153" t="s">
        <v>232</v>
      </c>
      <c r="G942" s="153" t="s">
        <v>233</v>
      </c>
      <c r="H942" s="153" t="s">
        <v>235</v>
      </c>
      <c r="I942" s="153" t="s">
        <v>236</v>
      </c>
      <c r="J942" s="153" t="s">
        <v>238</v>
      </c>
      <c r="K942" s="153" t="s">
        <v>239</v>
      </c>
      <c r="L942" s="153" t="s">
        <v>241</v>
      </c>
      <c r="M942" s="153" t="s">
        <v>242</v>
      </c>
      <c r="N942" s="153" t="s">
        <v>243</v>
      </c>
      <c r="O942" s="153" t="s">
        <v>244</v>
      </c>
      <c r="P942" s="153" t="s">
        <v>245</v>
      </c>
      <c r="Q942" s="153" t="s">
        <v>247</v>
      </c>
      <c r="R942" s="153" t="s">
        <v>248</v>
      </c>
      <c r="S942" s="153" t="s">
        <v>249</v>
      </c>
      <c r="T942" s="153" t="s">
        <v>250</v>
      </c>
      <c r="U942" s="153" t="s">
        <v>257</v>
      </c>
      <c r="V942" s="153" t="s">
        <v>258</v>
      </c>
      <c r="W942" s="153" t="s">
        <v>259</v>
      </c>
      <c r="X942" s="153" t="s">
        <v>260</v>
      </c>
      <c r="Y942" s="154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 t="s">
        <v>3</v>
      </c>
    </row>
    <row r="943" spans="1:65">
      <c r="A943" s="29"/>
      <c r="B943" s="19"/>
      <c r="C943" s="9"/>
      <c r="D943" s="10" t="s">
        <v>275</v>
      </c>
      <c r="E943" s="11" t="s">
        <v>275</v>
      </c>
      <c r="F943" s="11" t="s">
        <v>277</v>
      </c>
      <c r="G943" s="11" t="s">
        <v>278</v>
      </c>
      <c r="H943" s="11" t="s">
        <v>278</v>
      </c>
      <c r="I943" s="11" t="s">
        <v>275</v>
      </c>
      <c r="J943" s="11" t="s">
        <v>278</v>
      </c>
      <c r="K943" s="11" t="s">
        <v>275</v>
      </c>
      <c r="L943" s="11" t="s">
        <v>275</v>
      </c>
      <c r="M943" s="11" t="s">
        <v>278</v>
      </c>
      <c r="N943" s="11" t="s">
        <v>275</v>
      </c>
      <c r="O943" s="11" t="s">
        <v>275</v>
      </c>
      <c r="P943" s="11" t="s">
        <v>278</v>
      </c>
      <c r="Q943" s="11" t="s">
        <v>275</v>
      </c>
      <c r="R943" s="11" t="s">
        <v>275</v>
      </c>
      <c r="S943" s="11" t="s">
        <v>275</v>
      </c>
      <c r="T943" s="11" t="s">
        <v>278</v>
      </c>
      <c r="U943" s="11" t="s">
        <v>278</v>
      </c>
      <c r="V943" s="11" t="s">
        <v>275</v>
      </c>
      <c r="W943" s="11" t="s">
        <v>278</v>
      </c>
      <c r="X943" s="11" t="s">
        <v>275</v>
      </c>
      <c r="Y943" s="154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3</v>
      </c>
    </row>
    <row r="944" spans="1:65">
      <c r="A944" s="29"/>
      <c r="B944" s="19"/>
      <c r="C944" s="9"/>
      <c r="D944" s="25" t="s">
        <v>285</v>
      </c>
      <c r="E944" s="25" t="s">
        <v>286</v>
      </c>
      <c r="F944" s="25" t="s">
        <v>285</v>
      </c>
      <c r="G944" s="25" t="s">
        <v>287</v>
      </c>
      <c r="H944" s="25" t="s">
        <v>287</v>
      </c>
      <c r="I944" s="25" t="s">
        <v>117</v>
      </c>
      <c r="J944" s="25" t="s">
        <v>287</v>
      </c>
      <c r="K944" s="25" t="s">
        <v>285</v>
      </c>
      <c r="L944" s="25" t="s">
        <v>117</v>
      </c>
      <c r="M944" s="25" t="s">
        <v>288</v>
      </c>
      <c r="N944" s="25" t="s">
        <v>287</v>
      </c>
      <c r="O944" s="25" t="s">
        <v>288</v>
      </c>
      <c r="P944" s="25" t="s">
        <v>285</v>
      </c>
      <c r="Q944" s="25" t="s">
        <v>287</v>
      </c>
      <c r="R944" s="25" t="s">
        <v>289</v>
      </c>
      <c r="S944" s="25" t="s">
        <v>285</v>
      </c>
      <c r="T944" s="25" t="s">
        <v>288</v>
      </c>
      <c r="U944" s="25" t="s">
        <v>290</v>
      </c>
      <c r="V944" s="25" t="s">
        <v>285</v>
      </c>
      <c r="W944" s="25" t="s">
        <v>285</v>
      </c>
      <c r="X944" s="25" t="s">
        <v>285</v>
      </c>
      <c r="Y944" s="154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3</v>
      </c>
    </row>
    <row r="945" spans="1:65">
      <c r="A945" s="29"/>
      <c r="B945" s="18">
        <v>1</v>
      </c>
      <c r="C945" s="14">
        <v>1</v>
      </c>
      <c r="D945" s="202" t="s">
        <v>107</v>
      </c>
      <c r="E945" s="203">
        <v>5.0000000000000001E-3</v>
      </c>
      <c r="F945" s="204">
        <v>6</v>
      </c>
      <c r="G945" s="202" t="s">
        <v>297</v>
      </c>
      <c r="H945" s="204">
        <v>0.28999999999999998</v>
      </c>
      <c r="I945" s="204" t="s">
        <v>291</v>
      </c>
      <c r="J945" s="202" t="s">
        <v>106</v>
      </c>
      <c r="K945" s="202" t="s">
        <v>107</v>
      </c>
      <c r="L945" s="202" t="s">
        <v>107</v>
      </c>
      <c r="M945" s="202" t="s">
        <v>297</v>
      </c>
      <c r="N945" s="202">
        <v>1.0999999999999999E-2</v>
      </c>
      <c r="O945" s="202" t="s">
        <v>107</v>
      </c>
      <c r="P945" s="202" t="s">
        <v>297</v>
      </c>
      <c r="Q945" s="202" t="s">
        <v>297</v>
      </c>
      <c r="R945" s="202" t="s">
        <v>297</v>
      </c>
      <c r="S945" s="202" t="s">
        <v>107</v>
      </c>
      <c r="T945" s="202" t="s">
        <v>297</v>
      </c>
      <c r="U945" s="204" t="s">
        <v>96</v>
      </c>
      <c r="V945" s="202">
        <v>0.01</v>
      </c>
      <c r="W945" s="202" t="s">
        <v>107</v>
      </c>
      <c r="X945" s="202" t="s">
        <v>107</v>
      </c>
      <c r="Y945" s="205"/>
      <c r="Z945" s="206"/>
      <c r="AA945" s="206"/>
      <c r="AB945" s="206"/>
      <c r="AC945" s="206"/>
      <c r="AD945" s="206"/>
      <c r="AE945" s="206"/>
      <c r="AF945" s="206"/>
      <c r="AG945" s="206"/>
      <c r="AH945" s="206"/>
      <c r="AI945" s="206"/>
      <c r="AJ945" s="206"/>
      <c r="AK945" s="206"/>
      <c r="AL945" s="206"/>
      <c r="AM945" s="206"/>
      <c r="AN945" s="206"/>
      <c r="AO945" s="206"/>
      <c r="AP945" s="206"/>
      <c r="AQ945" s="206"/>
      <c r="AR945" s="206"/>
      <c r="AS945" s="206"/>
      <c r="AT945" s="206"/>
      <c r="AU945" s="206"/>
      <c r="AV945" s="206"/>
      <c r="AW945" s="206"/>
      <c r="AX945" s="206"/>
      <c r="AY945" s="206"/>
      <c r="AZ945" s="206"/>
      <c r="BA945" s="206"/>
      <c r="BB945" s="206"/>
      <c r="BC945" s="206"/>
      <c r="BD945" s="206"/>
      <c r="BE945" s="206"/>
      <c r="BF945" s="206"/>
      <c r="BG945" s="206"/>
      <c r="BH945" s="206"/>
      <c r="BI945" s="206"/>
      <c r="BJ945" s="206"/>
      <c r="BK945" s="206"/>
      <c r="BL945" s="206"/>
      <c r="BM945" s="207">
        <v>1</v>
      </c>
    </row>
    <row r="946" spans="1:65">
      <c r="A946" s="29"/>
      <c r="B946" s="19">
        <v>1</v>
      </c>
      <c r="C946" s="9">
        <v>2</v>
      </c>
      <c r="D946" s="23" t="s">
        <v>107</v>
      </c>
      <c r="E946" s="23" t="s">
        <v>312</v>
      </c>
      <c r="F946" s="209">
        <v>6</v>
      </c>
      <c r="G946" s="23" t="s">
        <v>297</v>
      </c>
      <c r="H946" s="209">
        <v>0.2</v>
      </c>
      <c r="I946" s="209" t="s">
        <v>291</v>
      </c>
      <c r="J946" s="23" t="s">
        <v>106</v>
      </c>
      <c r="K946" s="23" t="s">
        <v>107</v>
      </c>
      <c r="L946" s="23" t="s">
        <v>107</v>
      </c>
      <c r="M946" s="23" t="s">
        <v>297</v>
      </c>
      <c r="N946" s="23">
        <v>8.9999999999999993E-3</v>
      </c>
      <c r="O946" s="23" t="s">
        <v>107</v>
      </c>
      <c r="P946" s="23" t="s">
        <v>297</v>
      </c>
      <c r="Q946" s="23" t="s">
        <v>297</v>
      </c>
      <c r="R946" s="23" t="s">
        <v>297</v>
      </c>
      <c r="S946" s="23" t="s">
        <v>107</v>
      </c>
      <c r="T946" s="23" t="s">
        <v>297</v>
      </c>
      <c r="U946" s="209" t="s">
        <v>96</v>
      </c>
      <c r="V946" s="23">
        <v>0.01</v>
      </c>
      <c r="W946" s="23" t="s">
        <v>107</v>
      </c>
      <c r="X946" s="23" t="s">
        <v>107</v>
      </c>
      <c r="Y946" s="205"/>
      <c r="Z946" s="206"/>
      <c r="AA946" s="206"/>
      <c r="AB946" s="206"/>
      <c r="AC946" s="206"/>
      <c r="AD946" s="206"/>
      <c r="AE946" s="206"/>
      <c r="AF946" s="206"/>
      <c r="AG946" s="206"/>
      <c r="AH946" s="206"/>
      <c r="AI946" s="206"/>
      <c r="AJ946" s="206"/>
      <c r="AK946" s="206"/>
      <c r="AL946" s="206"/>
      <c r="AM946" s="206"/>
      <c r="AN946" s="206"/>
      <c r="AO946" s="206"/>
      <c r="AP946" s="206"/>
      <c r="AQ946" s="206"/>
      <c r="AR946" s="206"/>
      <c r="AS946" s="206"/>
      <c r="AT946" s="206"/>
      <c r="AU946" s="206"/>
      <c r="AV946" s="206"/>
      <c r="AW946" s="206"/>
      <c r="AX946" s="206"/>
      <c r="AY946" s="206"/>
      <c r="AZ946" s="206"/>
      <c r="BA946" s="206"/>
      <c r="BB946" s="206"/>
      <c r="BC946" s="206"/>
      <c r="BD946" s="206"/>
      <c r="BE946" s="206"/>
      <c r="BF946" s="206"/>
      <c r="BG946" s="206"/>
      <c r="BH946" s="206"/>
      <c r="BI946" s="206"/>
      <c r="BJ946" s="206"/>
      <c r="BK946" s="206"/>
      <c r="BL946" s="206"/>
      <c r="BM946" s="207">
        <v>22</v>
      </c>
    </row>
    <row r="947" spans="1:65">
      <c r="A947" s="29"/>
      <c r="B947" s="19">
        <v>1</v>
      </c>
      <c r="C947" s="9">
        <v>3</v>
      </c>
      <c r="D947" s="23" t="s">
        <v>107</v>
      </c>
      <c r="E947" s="23" t="s">
        <v>312</v>
      </c>
      <c r="F947" s="209">
        <v>6</v>
      </c>
      <c r="G947" s="23" t="s">
        <v>297</v>
      </c>
      <c r="H947" s="209">
        <v>0.21</v>
      </c>
      <c r="I947" s="209" t="s">
        <v>291</v>
      </c>
      <c r="J947" s="23" t="s">
        <v>106</v>
      </c>
      <c r="K947" s="23" t="s">
        <v>107</v>
      </c>
      <c r="L947" s="23" t="s">
        <v>107</v>
      </c>
      <c r="M947" s="23" t="s">
        <v>297</v>
      </c>
      <c r="N947" s="23">
        <v>0.01</v>
      </c>
      <c r="O947" s="23" t="s">
        <v>107</v>
      </c>
      <c r="P947" s="23" t="s">
        <v>297</v>
      </c>
      <c r="Q947" s="23" t="s">
        <v>297</v>
      </c>
      <c r="R947" s="23" t="s">
        <v>297</v>
      </c>
      <c r="S947" s="23" t="s">
        <v>107</v>
      </c>
      <c r="T947" s="23" t="s">
        <v>297</v>
      </c>
      <c r="U947" s="209" t="s">
        <v>96</v>
      </c>
      <c r="V947" s="23">
        <v>0.01</v>
      </c>
      <c r="W947" s="23" t="s">
        <v>107</v>
      </c>
      <c r="X947" s="23">
        <v>0.01</v>
      </c>
      <c r="Y947" s="205"/>
      <c r="Z947" s="206"/>
      <c r="AA947" s="206"/>
      <c r="AB947" s="206"/>
      <c r="AC947" s="206"/>
      <c r="AD947" s="206"/>
      <c r="AE947" s="206"/>
      <c r="AF947" s="206"/>
      <c r="AG947" s="206"/>
      <c r="AH947" s="206"/>
      <c r="AI947" s="206"/>
      <c r="AJ947" s="206"/>
      <c r="AK947" s="206"/>
      <c r="AL947" s="206"/>
      <c r="AM947" s="206"/>
      <c r="AN947" s="206"/>
      <c r="AO947" s="206"/>
      <c r="AP947" s="206"/>
      <c r="AQ947" s="206"/>
      <c r="AR947" s="206"/>
      <c r="AS947" s="206"/>
      <c r="AT947" s="206"/>
      <c r="AU947" s="206"/>
      <c r="AV947" s="206"/>
      <c r="AW947" s="206"/>
      <c r="AX947" s="206"/>
      <c r="AY947" s="206"/>
      <c r="AZ947" s="206"/>
      <c r="BA947" s="206"/>
      <c r="BB947" s="206"/>
      <c r="BC947" s="206"/>
      <c r="BD947" s="206"/>
      <c r="BE947" s="206"/>
      <c r="BF947" s="206"/>
      <c r="BG947" s="206"/>
      <c r="BH947" s="206"/>
      <c r="BI947" s="206"/>
      <c r="BJ947" s="206"/>
      <c r="BK947" s="206"/>
      <c r="BL947" s="206"/>
      <c r="BM947" s="207">
        <v>16</v>
      </c>
    </row>
    <row r="948" spans="1:65">
      <c r="A948" s="29"/>
      <c r="B948" s="19">
        <v>1</v>
      </c>
      <c r="C948" s="9">
        <v>4</v>
      </c>
      <c r="D948" s="23" t="s">
        <v>107</v>
      </c>
      <c r="E948" s="23" t="s">
        <v>312</v>
      </c>
      <c r="F948" s="209">
        <v>6</v>
      </c>
      <c r="G948" s="23" t="s">
        <v>297</v>
      </c>
      <c r="H948" s="209">
        <v>0.14000000000000001</v>
      </c>
      <c r="I948" s="209" t="s">
        <v>291</v>
      </c>
      <c r="J948" s="23" t="s">
        <v>106</v>
      </c>
      <c r="K948" s="23" t="s">
        <v>107</v>
      </c>
      <c r="L948" s="23" t="s">
        <v>107</v>
      </c>
      <c r="M948" s="23" t="s">
        <v>297</v>
      </c>
      <c r="N948" s="23">
        <v>1.0999999999999999E-2</v>
      </c>
      <c r="O948" s="23" t="s">
        <v>107</v>
      </c>
      <c r="P948" s="23" t="s">
        <v>297</v>
      </c>
      <c r="Q948" s="23" t="s">
        <v>297</v>
      </c>
      <c r="R948" s="23" t="s">
        <v>297</v>
      </c>
      <c r="S948" s="23" t="s">
        <v>107</v>
      </c>
      <c r="T948" s="23" t="s">
        <v>297</v>
      </c>
      <c r="U948" s="209" t="s">
        <v>96</v>
      </c>
      <c r="V948" s="23">
        <v>0.01</v>
      </c>
      <c r="W948" s="23" t="s">
        <v>107</v>
      </c>
      <c r="X948" s="23" t="s">
        <v>107</v>
      </c>
      <c r="Y948" s="205"/>
      <c r="Z948" s="206"/>
      <c r="AA948" s="206"/>
      <c r="AB948" s="206"/>
      <c r="AC948" s="206"/>
      <c r="AD948" s="206"/>
      <c r="AE948" s="206"/>
      <c r="AF948" s="206"/>
      <c r="AG948" s="206"/>
      <c r="AH948" s="206"/>
      <c r="AI948" s="206"/>
      <c r="AJ948" s="206"/>
      <c r="AK948" s="206"/>
      <c r="AL948" s="206"/>
      <c r="AM948" s="206"/>
      <c r="AN948" s="206"/>
      <c r="AO948" s="206"/>
      <c r="AP948" s="206"/>
      <c r="AQ948" s="206"/>
      <c r="AR948" s="206"/>
      <c r="AS948" s="206"/>
      <c r="AT948" s="206"/>
      <c r="AU948" s="206"/>
      <c r="AV948" s="206"/>
      <c r="AW948" s="206"/>
      <c r="AX948" s="206"/>
      <c r="AY948" s="206"/>
      <c r="AZ948" s="206"/>
      <c r="BA948" s="206"/>
      <c r="BB948" s="206"/>
      <c r="BC948" s="206"/>
      <c r="BD948" s="206"/>
      <c r="BE948" s="206"/>
      <c r="BF948" s="206"/>
      <c r="BG948" s="206"/>
      <c r="BH948" s="206"/>
      <c r="BI948" s="206"/>
      <c r="BJ948" s="206"/>
      <c r="BK948" s="206"/>
      <c r="BL948" s="206"/>
      <c r="BM948" s="207" t="s">
        <v>107</v>
      </c>
    </row>
    <row r="949" spans="1:65">
      <c r="A949" s="29"/>
      <c r="B949" s="19">
        <v>1</v>
      </c>
      <c r="C949" s="9">
        <v>5</v>
      </c>
      <c r="D949" s="23" t="s">
        <v>107</v>
      </c>
      <c r="E949" s="23" t="s">
        <v>312</v>
      </c>
      <c r="F949" s="209">
        <v>7</v>
      </c>
      <c r="G949" s="23" t="s">
        <v>297</v>
      </c>
      <c r="H949" s="209">
        <v>0.14000000000000001</v>
      </c>
      <c r="I949" s="209" t="s">
        <v>291</v>
      </c>
      <c r="J949" s="23" t="s">
        <v>106</v>
      </c>
      <c r="K949" s="23" t="s">
        <v>107</v>
      </c>
      <c r="L949" s="23" t="s">
        <v>107</v>
      </c>
      <c r="M949" s="23" t="s">
        <v>297</v>
      </c>
      <c r="N949" s="23">
        <v>8.9999999999999993E-3</v>
      </c>
      <c r="O949" s="23" t="s">
        <v>107</v>
      </c>
      <c r="P949" s="23" t="s">
        <v>297</v>
      </c>
      <c r="Q949" s="23" t="s">
        <v>297</v>
      </c>
      <c r="R949" s="23" t="s">
        <v>297</v>
      </c>
      <c r="S949" s="23" t="s">
        <v>107</v>
      </c>
      <c r="T949" s="23" t="s">
        <v>297</v>
      </c>
      <c r="U949" s="209" t="s">
        <v>96</v>
      </c>
      <c r="V949" s="23">
        <v>0.01</v>
      </c>
      <c r="W949" s="23" t="s">
        <v>107</v>
      </c>
      <c r="X949" s="23" t="s">
        <v>107</v>
      </c>
      <c r="Y949" s="205"/>
      <c r="Z949" s="206"/>
      <c r="AA949" s="206"/>
      <c r="AB949" s="206"/>
      <c r="AC949" s="206"/>
      <c r="AD949" s="206"/>
      <c r="AE949" s="206"/>
      <c r="AF949" s="206"/>
      <c r="AG949" s="206"/>
      <c r="AH949" s="206"/>
      <c r="AI949" s="206"/>
      <c r="AJ949" s="206"/>
      <c r="AK949" s="206"/>
      <c r="AL949" s="206"/>
      <c r="AM949" s="206"/>
      <c r="AN949" s="206"/>
      <c r="AO949" s="206"/>
      <c r="AP949" s="206"/>
      <c r="AQ949" s="206"/>
      <c r="AR949" s="206"/>
      <c r="AS949" s="206"/>
      <c r="AT949" s="206"/>
      <c r="AU949" s="206"/>
      <c r="AV949" s="206"/>
      <c r="AW949" s="206"/>
      <c r="AX949" s="206"/>
      <c r="AY949" s="206"/>
      <c r="AZ949" s="206"/>
      <c r="BA949" s="206"/>
      <c r="BB949" s="206"/>
      <c r="BC949" s="206"/>
      <c r="BD949" s="206"/>
      <c r="BE949" s="206"/>
      <c r="BF949" s="206"/>
      <c r="BG949" s="206"/>
      <c r="BH949" s="206"/>
      <c r="BI949" s="206"/>
      <c r="BJ949" s="206"/>
      <c r="BK949" s="206"/>
      <c r="BL949" s="206"/>
      <c r="BM949" s="207">
        <v>60</v>
      </c>
    </row>
    <row r="950" spans="1:65">
      <c r="A950" s="29"/>
      <c r="B950" s="19">
        <v>1</v>
      </c>
      <c r="C950" s="9">
        <v>6</v>
      </c>
      <c r="D950" s="23" t="s">
        <v>107</v>
      </c>
      <c r="E950" s="23" t="s">
        <v>312</v>
      </c>
      <c r="F950" s="209">
        <v>6</v>
      </c>
      <c r="G950" s="23" t="s">
        <v>297</v>
      </c>
      <c r="H950" s="209">
        <v>0.12</v>
      </c>
      <c r="I950" s="209" t="s">
        <v>291</v>
      </c>
      <c r="J950" s="23" t="s">
        <v>106</v>
      </c>
      <c r="K950" s="23" t="s">
        <v>107</v>
      </c>
      <c r="L950" s="23" t="s">
        <v>107</v>
      </c>
      <c r="M950" s="23" t="s">
        <v>297</v>
      </c>
      <c r="N950" s="23">
        <v>8.9999999999999993E-3</v>
      </c>
      <c r="O950" s="23" t="s">
        <v>107</v>
      </c>
      <c r="P950" s="23" t="s">
        <v>297</v>
      </c>
      <c r="Q950" s="23" t="s">
        <v>297</v>
      </c>
      <c r="R950" s="23" t="s">
        <v>297</v>
      </c>
      <c r="S950" s="23" t="s">
        <v>107</v>
      </c>
      <c r="T950" s="23" t="s">
        <v>297</v>
      </c>
      <c r="U950" s="209" t="s">
        <v>96</v>
      </c>
      <c r="V950" s="23">
        <v>0.01</v>
      </c>
      <c r="W950" s="23" t="s">
        <v>107</v>
      </c>
      <c r="X950" s="23" t="s">
        <v>107</v>
      </c>
      <c r="Y950" s="205"/>
      <c r="Z950" s="206"/>
      <c r="AA950" s="206"/>
      <c r="AB950" s="206"/>
      <c r="AC950" s="206"/>
      <c r="AD950" s="206"/>
      <c r="AE950" s="206"/>
      <c r="AF950" s="206"/>
      <c r="AG950" s="206"/>
      <c r="AH950" s="206"/>
      <c r="AI950" s="206"/>
      <c r="AJ950" s="206"/>
      <c r="AK950" s="206"/>
      <c r="AL950" s="206"/>
      <c r="AM950" s="206"/>
      <c r="AN950" s="206"/>
      <c r="AO950" s="206"/>
      <c r="AP950" s="206"/>
      <c r="AQ950" s="206"/>
      <c r="AR950" s="206"/>
      <c r="AS950" s="206"/>
      <c r="AT950" s="206"/>
      <c r="AU950" s="206"/>
      <c r="AV950" s="206"/>
      <c r="AW950" s="206"/>
      <c r="AX950" s="206"/>
      <c r="AY950" s="206"/>
      <c r="AZ950" s="206"/>
      <c r="BA950" s="206"/>
      <c r="BB950" s="206"/>
      <c r="BC950" s="206"/>
      <c r="BD950" s="206"/>
      <c r="BE950" s="206"/>
      <c r="BF950" s="206"/>
      <c r="BG950" s="206"/>
      <c r="BH950" s="206"/>
      <c r="BI950" s="206"/>
      <c r="BJ950" s="206"/>
      <c r="BK950" s="206"/>
      <c r="BL950" s="206"/>
      <c r="BM950" s="56"/>
    </row>
    <row r="951" spans="1:65">
      <c r="A951" s="29"/>
      <c r="B951" s="20" t="s">
        <v>268</v>
      </c>
      <c r="C951" s="12"/>
      <c r="D951" s="211" t="s">
        <v>676</v>
      </c>
      <c r="E951" s="211">
        <v>5.0000000000000001E-3</v>
      </c>
      <c r="F951" s="211">
        <v>6.166666666666667</v>
      </c>
      <c r="G951" s="211" t="s">
        <v>676</v>
      </c>
      <c r="H951" s="211">
        <v>0.18333333333333335</v>
      </c>
      <c r="I951" s="211" t="s">
        <v>676</v>
      </c>
      <c r="J951" s="211" t="s">
        <v>676</v>
      </c>
      <c r="K951" s="211" t="s">
        <v>676</v>
      </c>
      <c r="L951" s="211" t="s">
        <v>676</v>
      </c>
      <c r="M951" s="211" t="s">
        <v>676</v>
      </c>
      <c r="N951" s="211">
        <v>9.8333333333333328E-3</v>
      </c>
      <c r="O951" s="211" t="s">
        <v>676</v>
      </c>
      <c r="P951" s="211" t="s">
        <v>676</v>
      </c>
      <c r="Q951" s="211" t="s">
        <v>676</v>
      </c>
      <c r="R951" s="211" t="s">
        <v>676</v>
      </c>
      <c r="S951" s="211" t="s">
        <v>676</v>
      </c>
      <c r="T951" s="211" t="s">
        <v>676</v>
      </c>
      <c r="U951" s="211" t="s">
        <v>676</v>
      </c>
      <c r="V951" s="211">
        <v>0.01</v>
      </c>
      <c r="W951" s="211" t="s">
        <v>676</v>
      </c>
      <c r="X951" s="211">
        <v>0.01</v>
      </c>
      <c r="Y951" s="205"/>
      <c r="Z951" s="206"/>
      <c r="AA951" s="206"/>
      <c r="AB951" s="206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29"/>
      <c r="B952" s="3" t="s">
        <v>269</v>
      </c>
      <c r="C952" s="28"/>
      <c r="D952" s="23" t="s">
        <v>676</v>
      </c>
      <c r="E952" s="23">
        <v>5.0000000000000001E-3</v>
      </c>
      <c r="F952" s="23">
        <v>6</v>
      </c>
      <c r="G952" s="23" t="s">
        <v>676</v>
      </c>
      <c r="H952" s="23">
        <v>0.17</v>
      </c>
      <c r="I952" s="23" t="s">
        <v>676</v>
      </c>
      <c r="J952" s="23" t="s">
        <v>676</v>
      </c>
      <c r="K952" s="23" t="s">
        <v>676</v>
      </c>
      <c r="L952" s="23" t="s">
        <v>676</v>
      </c>
      <c r="M952" s="23" t="s">
        <v>676</v>
      </c>
      <c r="N952" s="23">
        <v>9.4999999999999998E-3</v>
      </c>
      <c r="O952" s="23" t="s">
        <v>676</v>
      </c>
      <c r="P952" s="23" t="s">
        <v>676</v>
      </c>
      <c r="Q952" s="23" t="s">
        <v>676</v>
      </c>
      <c r="R952" s="23" t="s">
        <v>676</v>
      </c>
      <c r="S952" s="23" t="s">
        <v>676</v>
      </c>
      <c r="T952" s="23" t="s">
        <v>676</v>
      </c>
      <c r="U952" s="23" t="s">
        <v>676</v>
      </c>
      <c r="V952" s="23">
        <v>0.01</v>
      </c>
      <c r="W952" s="23" t="s">
        <v>676</v>
      </c>
      <c r="X952" s="23">
        <v>0.01</v>
      </c>
      <c r="Y952" s="205"/>
      <c r="Z952" s="206"/>
      <c r="AA952" s="206"/>
      <c r="AB952" s="206"/>
      <c r="AC952" s="206"/>
      <c r="AD952" s="206"/>
      <c r="AE952" s="206"/>
      <c r="AF952" s="206"/>
      <c r="AG952" s="206"/>
      <c r="AH952" s="206"/>
      <c r="AI952" s="206"/>
      <c r="AJ952" s="206"/>
      <c r="AK952" s="206"/>
      <c r="AL952" s="206"/>
      <c r="AM952" s="206"/>
      <c r="AN952" s="206"/>
      <c r="AO952" s="206"/>
      <c r="AP952" s="206"/>
      <c r="AQ952" s="206"/>
      <c r="AR952" s="206"/>
      <c r="AS952" s="206"/>
      <c r="AT952" s="206"/>
      <c r="AU952" s="206"/>
      <c r="AV952" s="206"/>
      <c r="AW952" s="206"/>
      <c r="AX952" s="206"/>
      <c r="AY952" s="206"/>
      <c r="AZ952" s="206"/>
      <c r="BA952" s="206"/>
      <c r="BB952" s="206"/>
      <c r="BC952" s="206"/>
      <c r="BD952" s="206"/>
      <c r="BE952" s="206"/>
      <c r="BF952" s="206"/>
      <c r="BG952" s="206"/>
      <c r="BH952" s="206"/>
      <c r="BI952" s="206"/>
      <c r="BJ952" s="206"/>
      <c r="BK952" s="206"/>
      <c r="BL952" s="206"/>
      <c r="BM952" s="56"/>
    </row>
    <row r="953" spans="1:65">
      <c r="A953" s="29"/>
      <c r="B953" s="3" t="s">
        <v>270</v>
      </c>
      <c r="C953" s="28"/>
      <c r="D953" s="23" t="s">
        <v>676</v>
      </c>
      <c r="E953" s="23" t="s">
        <v>676</v>
      </c>
      <c r="F953" s="23">
        <v>0.40824829046386302</v>
      </c>
      <c r="G953" s="23" t="s">
        <v>676</v>
      </c>
      <c r="H953" s="23">
        <v>6.3456021516217528E-2</v>
      </c>
      <c r="I953" s="23" t="s">
        <v>676</v>
      </c>
      <c r="J953" s="23" t="s">
        <v>676</v>
      </c>
      <c r="K953" s="23" t="s">
        <v>676</v>
      </c>
      <c r="L953" s="23" t="s">
        <v>676</v>
      </c>
      <c r="M953" s="23" t="s">
        <v>676</v>
      </c>
      <c r="N953" s="23">
        <v>9.8319208025017492E-4</v>
      </c>
      <c r="O953" s="23" t="s">
        <v>676</v>
      </c>
      <c r="P953" s="23" t="s">
        <v>676</v>
      </c>
      <c r="Q953" s="23" t="s">
        <v>676</v>
      </c>
      <c r="R953" s="23" t="s">
        <v>676</v>
      </c>
      <c r="S953" s="23" t="s">
        <v>676</v>
      </c>
      <c r="T953" s="23" t="s">
        <v>676</v>
      </c>
      <c r="U953" s="23" t="s">
        <v>676</v>
      </c>
      <c r="V953" s="23">
        <v>0</v>
      </c>
      <c r="W953" s="23" t="s">
        <v>676</v>
      </c>
      <c r="X953" s="23" t="s">
        <v>676</v>
      </c>
      <c r="Y953" s="205"/>
      <c r="Z953" s="206"/>
      <c r="AA953" s="206"/>
      <c r="AB953" s="206"/>
      <c r="AC953" s="206"/>
      <c r="AD953" s="206"/>
      <c r="AE953" s="206"/>
      <c r="AF953" s="206"/>
      <c r="AG953" s="206"/>
      <c r="AH953" s="206"/>
      <c r="AI953" s="206"/>
      <c r="AJ953" s="206"/>
      <c r="AK953" s="206"/>
      <c r="AL953" s="206"/>
      <c r="AM953" s="206"/>
      <c r="AN953" s="206"/>
      <c r="AO953" s="206"/>
      <c r="AP953" s="206"/>
      <c r="AQ953" s="206"/>
      <c r="AR953" s="206"/>
      <c r="AS953" s="206"/>
      <c r="AT953" s="206"/>
      <c r="AU953" s="206"/>
      <c r="AV953" s="206"/>
      <c r="AW953" s="206"/>
      <c r="AX953" s="206"/>
      <c r="AY953" s="206"/>
      <c r="AZ953" s="206"/>
      <c r="BA953" s="206"/>
      <c r="BB953" s="206"/>
      <c r="BC953" s="206"/>
      <c r="BD953" s="206"/>
      <c r="BE953" s="206"/>
      <c r="BF953" s="206"/>
      <c r="BG953" s="206"/>
      <c r="BH953" s="206"/>
      <c r="BI953" s="206"/>
      <c r="BJ953" s="206"/>
      <c r="BK953" s="206"/>
      <c r="BL953" s="206"/>
      <c r="BM953" s="56"/>
    </row>
    <row r="954" spans="1:65">
      <c r="A954" s="29"/>
      <c r="B954" s="3" t="s">
        <v>87</v>
      </c>
      <c r="C954" s="28"/>
      <c r="D954" s="13" t="s">
        <v>676</v>
      </c>
      <c r="E954" s="13" t="s">
        <v>676</v>
      </c>
      <c r="F954" s="13">
        <v>6.6202425480626437E-2</v>
      </c>
      <c r="G954" s="13" t="s">
        <v>676</v>
      </c>
      <c r="H954" s="13">
        <v>0.34612375372482285</v>
      </c>
      <c r="I954" s="13" t="s">
        <v>676</v>
      </c>
      <c r="J954" s="13" t="s">
        <v>676</v>
      </c>
      <c r="K954" s="13" t="s">
        <v>676</v>
      </c>
      <c r="L954" s="13" t="s">
        <v>676</v>
      </c>
      <c r="M954" s="13" t="s">
        <v>676</v>
      </c>
      <c r="N954" s="13">
        <v>9.9985635279678811E-2</v>
      </c>
      <c r="O954" s="13" t="s">
        <v>676</v>
      </c>
      <c r="P954" s="13" t="s">
        <v>676</v>
      </c>
      <c r="Q954" s="13" t="s">
        <v>676</v>
      </c>
      <c r="R954" s="13" t="s">
        <v>676</v>
      </c>
      <c r="S954" s="13" t="s">
        <v>676</v>
      </c>
      <c r="T954" s="13" t="s">
        <v>676</v>
      </c>
      <c r="U954" s="13" t="s">
        <v>676</v>
      </c>
      <c r="V954" s="13">
        <v>0</v>
      </c>
      <c r="W954" s="13" t="s">
        <v>676</v>
      </c>
      <c r="X954" s="13" t="s">
        <v>676</v>
      </c>
      <c r="Y954" s="154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29"/>
      <c r="B955" s="3" t="s">
        <v>271</v>
      </c>
      <c r="C955" s="28"/>
      <c r="D955" s="13" t="s">
        <v>676</v>
      </c>
      <c r="E955" s="13" t="s">
        <v>676</v>
      </c>
      <c r="F955" s="13" t="s">
        <v>676</v>
      </c>
      <c r="G955" s="13" t="s">
        <v>676</v>
      </c>
      <c r="H955" s="13" t="s">
        <v>676</v>
      </c>
      <c r="I955" s="13" t="s">
        <v>676</v>
      </c>
      <c r="J955" s="13" t="s">
        <v>676</v>
      </c>
      <c r="K955" s="13" t="s">
        <v>676</v>
      </c>
      <c r="L955" s="13" t="s">
        <v>676</v>
      </c>
      <c r="M955" s="13" t="s">
        <v>676</v>
      </c>
      <c r="N955" s="13" t="s">
        <v>676</v>
      </c>
      <c r="O955" s="13" t="s">
        <v>676</v>
      </c>
      <c r="P955" s="13" t="s">
        <v>676</v>
      </c>
      <c r="Q955" s="13" t="s">
        <v>676</v>
      </c>
      <c r="R955" s="13" t="s">
        <v>676</v>
      </c>
      <c r="S955" s="13" t="s">
        <v>676</v>
      </c>
      <c r="T955" s="13" t="s">
        <v>676</v>
      </c>
      <c r="U955" s="13" t="s">
        <v>676</v>
      </c>
      <c r="V955" s="13" t="s">
        <v>676</v>
      </c>
      <c r="W955" s="13" t="s">
        <v>676</v>
      </c>
      <c r="X955" s="13" t="s">
        <v>676</v>
      </c>
      <c r="Y955" s="154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29"/>
      <c r="B956" s="45" t="s">
        <v>272</v>
      </c>
      <c r="C956" s="46"/>
      <c r="D956" s="44">
        <v>0.67</v>
      </c>
      <c r="E956" s="44">
        <v>0.74</v>
      </c>
      <c r="F956" s="44">
        <v>207.07</v>
      </c>
      <c r="G956" s="44">
        <v>0</v>
      </c>
      <c r="H956" s="44">
        <v>5.34</v>
      </c>
      <c r="I956" s="44">
        <v>7.59</v>
      </c>
      <c r="J956" s="44">
        <v>0.84</v>
      </c>
      <c r="K956" s="44">
        <v>0.67</v>
      </c>
      <c r="L956" s="44">
        <v>0.67</v>
      </c>
      <c r="M956" s="44">
        <v>0</v>
      </c>
      <c r="N956" s="44">
        <v>0.51</v>
      </c>
      <c r="O956" s="44">
        <v>0.67</v>
      </c>
      <c r="P956" s="44">
        <v>0</v>
      </c>
      <c r="Q956" s="44">
        <v>0</v>
      </c>
      <c r="R956" s="44">
        <v>0</v>
      </c>
      <c r="S956" s="44">
        <v>0.67</v>
      </c>
      <c r="T956" s="44">
        <v>0</v>
      </c>
      <c r="U956" s="44">
        <v>167.73</v>
      </c>
      <c r="V956" s="44">
        <v>0.51</v>
      </c>
      <c r="W956" s="44">
        <v>0.67</v>
      </c>
      <c r="X956" s="44">
        <v>0.65</v>
      </c>
      <c r="Y956" s="154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B957" s="3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BM957" s="55"/>
    </row>
    <row r="958" spans="1:65" ht="15">
      <c r="B958" s="8" t="s">
        <v>536</v>
      </c>
      <c r="BM958" s="27" t="s">
        <v>67</v>
      </c>
    </row>
    <row r="959" spans="1:65" ht="15">
      <c r="A959" s="24" t="s">
        <v>24</v>
      </c>
      <c r="B959" s="18" t="s">
        <v>111</v>
      </c>
      <c r="C959" s="15" t="s">
        <v>112</v>
      </c>
      <c r="D959" s="16" t="s">
        <v>227</v>
      </c>
      <c r="E959" s="17" t="s">
        <v>227</v>
      </c>
      <c r="F959" s="17" t="s">
        <v>227</v>
      </c>
      <c r="G959" s="17" t="s">
        <v>227</v>
      </c>
      <c r="H959" s="17" t="s">
        <v>227</v>
      </c>
      <c r="I959" s="17" t="s">
        <v>227</v>
      </c>
      <c r="J959" s="17" t="s">
        <v>227</v>
      </c>
      <c r="K959" s="17" t="s">
        <v>227</v>
      </c>
      <c r="L959" s="17" t="s">
        <v>227</v>
      </c>
      <c r="M959" s="17" t="s">
        <v>227</v>
      </c>
      <c r="N959" s="154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1</v>
      </c>
    </row>
    <row r="960" spans="1:65">
      <c r="A960" s="29"/>
      <c r="B960" s="19" t="s">
        <v>228</v>
      </c>
      <c r="C960" s="9" t="s">
        <v>228</v>
      </c>
      <c r="D960" s="152" t="s">
        <v>231</v>
      </c>
      <c r="E960" s="153" t="s">
        <v>233</v>
      </c>
      <c r="F960" s="153" t="s">
        <v>236</v>
      </c>
      <c r="G960" s="153" t="s">
        <v>237</v>
      </c>
      <c r="H960" s="153" t="s">
        <v>239</v>
      </c>
      <c r="I960" s="153" t="s">
        <v>241</v>
      </c>
      <c r="J960" s="153" t="s">
        <v>243</v>
      </c>
      <c r="K960" s="153" t="s">
        <v>245</v>
      </c>
      <c r="L960" s="153" t="s">
        <v>247</v>
      </c>
      <c r="M960" s="153" t="s">
        <v>248</v>
      </c>
      <c r="N960" s="154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 t="s">
        <v>3</v>
      </c>
    </row>
    <row r="961" spans="1:65">
      <c r="A961" s="29"/>
      <c r="B961" s="19"/>
      <c r="C961" s="9"/>
      <c r="D961" s="10" t="s">
        <v>275</v>
      </c>
      <c r="E961" s="11" t="s">
        <v>278</v>
      </c>
      <c r="F961" s="11" t="s">
        <v>275</v>
      </c>
      <c r="G961" s="11" t="s">
        <v>275</v>
      </c>
      <c r="H961" s="11" t="s">
        <v>275</v>
      </c>
      <c r="I961" s="11" t="s">
        <v>275</v>
      </c>
      <c r="J961" s="11" t="s">
        <v>275</v>
      </c>
      <c r="K961" s="11" t="s">
        <v>278</v>
      </c>
      <c r="L961" s="11" t="s">
        <v>275</v>
      </c>
      <c r="M961" s="11" t="s">
        <v>275</v>
      </c>
      <c r="N961" s="154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7">
        <v>2</v>
      </c>
    </row>
    <row r="962" spans="1:65">
      <c r="A962" s="29"/>
      <c r="B962" s="19"/>
      <c r="C962" s="9"/>
      <c r="D962" s="25" t="s">
        <v>286</v>
      </c>
      <c r="E962" s="25" t="s">
        <v>287</v>
      </c>
      <c r="F962" s="25" t="s">
        <v>117</v>
      </c>
      <c r="G962" s="25" t="s">
        <v>265</v>
      </c>
      <c r="H962" s="25" t="s">
        <v>285</v>
      </c>
      <c r="I962" s="25" t="s">
        <v>117</v>
      </c>
      <c r="J962" s="25" t="s">
        <v>287</v>
      </c>
      <c r="K962" s="25" t="s">
        <v>285</v>
      </c>
      <c r="L962" s="25" t="s">
        <v>287</v>
      </c>
      <c r="M962" s="25" t="s">
        <v>289</v>
      </c>
      <c r="N962" s="154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7">
        <v>2</v>
      </c>
    </row>
    <row r="963" spans="1:65">
      <c r="A963" s="29"/>
      <c r="B963" s="18">
        <v>1</v>
      </c>
      <c r="C963" s="14">
        <v>1</v>
      </c>
      <c r="D963" s="21">
        <v>0.34</v>
      </c>
      <c r="E963" s="21">
        <v>0.35</v>
      </c>
      <c r="F963" s="21">
        <v>0.3</v>
      </c>
      <c r="G963" s="21">
        <v>0.27500000000000002</v>
      </c>
      <c r="H963" s="21">
        <v>0.31900000000000001</v>
      </c>
      <c r="I963" s="21">
        <v>0.33</v>
      </c>
      <c r="J963" s="21">
        <v>0.316</v>
      </c>
      <c r="K963" s="148">
        <v>0.4</v>
      </c>
      <c r="L963" s="21">
        <v>0.3</v>
      </c>
      <c r="M963" s="21">
        <v>0.3</v>
      </c>
      <c r="N963" s="154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7">
        <v>1</v>
      </c>
    </row>
    <row r="964" spans="1:65">
      <c r="A964" s="29"/>
      <c r="B964" s="19">
        <v>1</v>
      </c>
      <c r="C964" s="9">
        <v>2</v>
      </c>
      <c r="D964" s="11">
        <v>0.34</v>
      </c>
      <c r="E964" s="11">
        <v>0.35</v>
      </c>
      <c r="F964" s="11">
        <v>0.25</v>
      </c>
      <c r="G964" s="11">
        <v>0.27500000000000002</v>
      </c>
      <c r="H964" s="11">
        <v>0.33300000000000002</v>
      </c>
      <c r="I964" s="11">
        <v>0.34</v>
      </c>
      <c r="J964" s="11">
        <v>0.3155</v>
      </c>
      <c r="K964" s="149">
        <v>0.4</v>
      </c>
      <c r="L964" s="11">
        <v>0.31</v>
      </c>
      <c r="M964" s="11">
        <v>0.28000000000000003</v>
      </c>
      <c r="N964" s="154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7">
        <v>23</v>
      </c>
    </row>
    <row r="965" spans="1:65">
      <c r="A965" s="29"/>
      <c r="B965" s="19">
        <v>1</v>
      </c>
      <c r="C965" s="9">
        <v>3</v>
      </c>
      <c r="D965" s="11">
        <v>0.33500000000000002</v>
      </c>
      <c r="E965" s="11">
        <v>0.36</v>
      </c>
      <c r="F965" s="11">
        <v>0.25</v>
      </c>
      <c r="G965" s="11">
        <v>0.27500000000000002</v>
      </c>
      <c r="H965" s="11">
        <v>0.314</v>
      </c>
      <c r="I965" s="11">
        <v>0.32</v>
      </c>
      <c r="J965" s="11">
        <v>0.30199999999999999</v>
      </c>
      <c r="K965" s="149">
        <v>0.4</v>
      </c>
      <c r="L965" s="11">
        <v>0.32</v>
      </c>
      <c r="M965" s="11">
        <v>0.28999999999999998</v>
      </c>
      <c r="N965" s="154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16</v>
      </c>
    </row>
    <row r="966" spans="1:65">
      <c r="A966" s="29"/>
      <c r="B966" s="19">
        <v>1</v>
      </c>
      <c r="C966" s="9">
        <v>4</v>
      </c>
      <c r="D966" s="11">
        <v>0.32500000000000001</v>
      </c>
      <c r="E966" s="11">
        <v>0.39</v>
      </c>
      <c r="F966" s="11">
        <v>0.3</v>
      </c>
      <c r="G966" s="11">
        <v>0.27500000000000002</v>
      </c>
      <c r="H966" s="11">
        <v>0.34200000000000003</v>
      </c>
      <c r="I966" s="11">
        <v>0.33</v>
      </c>
      <c r="J966" s="11">
        <v>0.311</v>
      </c>
      <c r="K966" s="149">
        <v>0.4</v>
      </c>
      <c r="L966" s="11">
        <v>0.31</v>
      </c>
      <c r="M966" s="11">
        <v>0.28999999999999998</v>
      </c>
      <c r="N966" s="154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0.3107685185185185</v>
      </c>
    </row>
    <row r="967" spans="1:65">
      <c r="A967" s="29"/>
      <c r="B967" s="19">
        <v>1</v>
      </c>
      <c r="C967" s="9">
        <v>5</v>
      </c>
      <c r="D967" s="11">
        <v>0.315</v>
      </c>
      <c r="E967" s="11">
        <v>0.38</v>
      </c>
      <c r="F967" s="11">
        <v>0.25</v>
      </c>
      <c r="G967" s="11">
        <v>0.26500000000000001</v>
      </c>
      <c r="H967" s="11">
        <v>0.32100000000000001</v>
      </c>
      <c r="I967" s="11">
        <v>0.33</v>
      </c>
      <c r="J967" s="11">
        <v>0.315</v>
      </c>
      <c r="K967" s="149">
        <v>0.4</v>
      </c>
      <c r="L967" s="11">
        <v>0.31</v>
      </c>
      <c r="M967" s="11">
        <v>0.28999999999999998</v>
      </c>
      <c r="N967" s="154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61</v>
      </c>
    </row>
    <row r="968" spans="1:65">
      <c r="A968" s="29"/>
      <c r="B968" s="19">
        <v>1</v>
      </c>
      <c r="C968" s="9">
        <v>6</v>
      </c>
      <c r="D968" s="11">
        <v>0.32</v>
      </c>
      <c r="E968" s="11">
        <v>0.37</v>
      </c>
      <c r="F968" s="11">
        <v>0.25</v>
      </c>
      <c r="G968" s="11">
        <v>0.26500000000000001</v>
      </c>
      <c r="H968" s="11">
        <v>0.32400000000000001</v>
      </c>
      <c r="I968" s="11">
        <v>0.33</v>
      </c>
      <c r="J968" s="11">
        <v>0.30399999999999999</v>
      </c>
      <c r="K968" s="149">
        <v>0.4</v>
      </c>
      <c r="L968" s="11">
        <v>0.31</v>
      </c>
      <c r="M968" s="11">
        <v>0.27</v>
      </c>
      <c r="N968" s="154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29"/>
      <c r="B969" s="20" t="s">
        <v>268</v>
      </c>
      <c r="C969" s="12"/>
      <c r="D969" s="22">
        <v>0.32916666666666666</v>
      </c>
      <c r="E969" s="22">
        <v>0.3666666666666667</v>
      </c>
      <c r="F969" s="22">
        <v>0.26666666666666666</v>
      </c>
      <c r="G969" s="22">
        <v>0.27166666666666672</v>
      </c>
      <c r="H969" s="22">
        <v>0.32550000000000001</v>
      </c>
      <c r="I969" s="22">
        <v>0.33</v>
      </c>
      <c r="J969" s="22">
        <v>0.31058333333333332</v>
      </c>
      <c r="K969" s="22">
        <v>0.39999999999999997</v>
      </c>
      <c r="L969" s="22">
        <v>0.31</v>
      </c>
      <c r="M969" s="22">
        <v>0.28666666666666668</v>
      </c>
      <c r="N969" s="154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29"/>
      <c r="B970" s="3" t="s">
        <v>269</v>
      </c>
      <c r="C970" s="28"/>
      <c r="D970" s="11">
        <v>0.33</v>
      </c>
      <c r="E970" s="11">
        <v>0.36499999999999999</v>
      </c>
      <c r="F970" s="11">
        <v>0.25</v>
      </c>
      <c r="G970" s="11">
        <v>0.27500000000000002</v>
      </c>
      <c r="H970" s="11">
        <v>0.32250000000000001</v>
      </c>
      <c r="I970" s="11">
        <v>0.33</v>
      </c>
      <c r="J970" s="11">
        <v>0.313</v>
      </c>
      <c r="K970" s="11">
        <v>0.4</v>
      </c>
      <c r="L970" s="11">
        <v>0.31</v>
      </c>
      <c r="M970" s="11">
        <v>0.28999999999999998</v>
      </c>
      <c r="N970" s="154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29"/>
      <c r="B971" s="3" t="s">
        <v>270</v>
      </c>
      <c r="C971" s="28"/>
      <c r="D971" s="23">
        <v>1.0684880283216413E-2</v>
      </c>
      <c r="E971" s="23">
        <v>1.6329931618554533E-2</v>
      </c>
      <c r="F971" s="23">
        <v>2.5819888974716109E-2</v>
      </c>
      <c r="G971" s="23">
        <v>5.1639777949432268E-3</v>
      </c>
      <c r="H971" s="23">
        <v>1.0251829105091452E-2</v>
      </c>
      <c r="I971" s="23">
        <v>6.324555320336764E-3</v>
      </c>
      <c r="J971" s="23">
        <v>6.1677926899877823E-3</v>
      </c>
      <c r="K971" s="23">
        <v>6.0809419444881171E-17</v>
      </c>
      <c r="L971" s="23">
        <v>6.324555320336764E-3</v>
      </c>
      <c r="M971" s="23">
        <v>1.0327955589886429E-2</v>
      </c>
      <c r="N971" s="154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29"/>
      <c r="B972" s="3" t="s">
        <v>87</v>
      </c>
      <c r="C972" s="28"/>
      <c r="D972" s="13">
        <v>3.2460395797113156E-2</v>
      </c>
      <c r="E972" s="13">
        <v>4.4536177141512361E-2</v>
      </c>
      <c r="F972" s="13">
        <v>9.6824583655185412E-2</v>
      </c>
      <c r="G972" s="13">
        <v>1.9008507220649912E-2</v>
      </c>
      <c r="H972" s="13">
        <v>3.1495634731463752E-2</v>
      </c>
      <c r="I972" s="13">
        <v>1.9165319152535647E-2</v>
      </c>
      <c r="J972" s="13">
        <v>1.985873686070657E-2</v>
      </c>
      <c r="K972" s="13">
        <v>1.5202354861220294E-16</v>
      </c>
      <c r="L972" s="13">
        <v>2.0401791355925045E-2</v>
      </c>
      <c r="M972" s="13">
        <v>3.6027752057743355E-2</v>
      </c>
      <c r="N972" s="154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A973" s="29"/>
      <c r="B973" s="3" t="s">
        <v>271</v>
      </c>
      <c r="C973" s="28"/>
      <c r="D973" s="13">
        <v>5.9202097547895072E-2</v>
      </c>
      <c r="E973" s="13">
        <v>0.17987069093942742</v>
      </c>
      <c r="F973" s="13">
        <v>-0.14191222477132548</v>
      </c>
      <c r="G973" s="13">
        <v>-0.12582307898578771</v>
      </c>
      <c r="H973" s="13">
        <v>4.7403390638500742E-2</v>
      </c>
      <c r="I973" s="13">
        <v>6.1883621845484793E-2</v>
      </c>
      <c r="J973" s="13">
        <v>-5.9589428835327141E-4</v>
      </c>
      <c r="K973" s="13">
        <v>0.28713166284301161</v>
      </c>
      <c r="L973" s="13">
        <v>-2.4729612966659653E-3</v>
      </c>
      <c r="M973" s="13">
        <v>-7.7555641629174832E-2</v>
      </c>
      <c r="N973" s="154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29"/>
      <c r="B974" s="45" t="s">
        <v>272</v>
      </c>
      <c r="C974" s="46"/>
      <c r="D974" s="44">
        <v>0.65</v>
      </c>
      <c r="E974" s="44">
        <v>1.95</v>
      </c>
      <c r="F974" s="44">
        <v>1.53</v>
      </c>
      <c r="G974" s="44">
        <v>1.35</v>
      </c>
      <c r="H974" s="44">
        <v>0.52</v>
      </c>
      <c r="I974" s="44">
        <v>0.67</v>
      </c>
      <c r="J974" s="44">
        <v>0</v>
      </c>
      <c r="K974" s="44" t="s">
        <v>273</v>
      </c>
      <c r="L974" s="44">
        <v>0.02</v>
      </c>
      <c r="M974" s="44">
        <v>0.83</v>
      </c>
      <c r="N974" s="154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B975" s="30" t="s">
        <v>316</v>
      </c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BM975" s="55"/>
    </row>
    <row r="976" spans="1:65">
      <c r="BM976" s="55"/>
    </row>
    <row r="977" spans="1:65" ht="15">
      <c r="B977" s="8" t="s">
        <v>537</v>
      </c>
      <c r="BM977" s="27" t="s">
        <v>67</v>
      </c>
    </row>
    <row r="978" spans="1:65" ht="15">
      <c r="A978" s="24" t="s">
        <v>27</v>
      </c>
      <c r="B978" s="18" t="s">
        <v>111</v>
      </c>
      <c r="C978" s="15" t="s">
        <v>112</v>
      </c>
      <c r="D978" s="16" t="s">
        <v>227</v>
      </c>
      <c r="E978" s="17" t="s">
        <v>227</v>
      </c>
      <c r="F978" s="17" t="s">
        <v>227</v>
      </c>
      <c r="G978" s="17" t="s">
        <v>227</v>
      </c>
      <c r="H978" s="17" t="s">
        <v>227</v>
      </c>
      <c r="I978" s="17" t="s">
        <v>227</v>
      </c>
      <c r="J978" s="17" t="s">
        <v>227</v>
      </c>
      <c r="K978" s="17" t="s">
        <v>227</v>
      </c>
      <c r="L978" s="17" t="s">
        <v>227</v>
      </c>
      <c r="M978" s="17" t="s">
        <v>227</v>
      </c>
      <c r="N978" s="17" t="s">
        <v>227</v>
      </c>
      <c r="O978" s="17" t="s">
        <v>227</v>
      </c>
      <c r="P978" s="17" t="s">
        <v>227</v>
      </c>
      <c r="Q978" s="17" t="s">
        <v>227</v>
      </c>
      <c r="R978" s="17" t="s">
        <v>227</v>
      </c>
      <c r="S978" s="17" t="s">
        <v>227</v>
      </c>
      <c r="T978" s="17" t="s">
        <v>227</v>
      </c>
      <c r="U978" s="17" t="s">
        <v>227</v>
      </c>
      <c r="V978" s="17" t="s">
        <v>227</v>
      </c>
      <c r="W978" s="17" t="s">
        <v>227</v>
      </c>
      <c r="X978" s="17" t="s">
        <v>227</v>
      </c>
      <c r="Y978" s="17" t="s">
        <v>227</v>
      </c>
      <c r="Z978" s="17" t="s">
        <v>227</v>
      </c>
      <c r="AA978" s="154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</v>
      </c>
    </row>
    <row r="979" spans="1:65">
      <c r="A979" s="29"/>
      <c r="B979" s="19" t="s">
        <v>228</v>
      </c>
      <c r="C979" s="9" t="s">
        <v>228</v>
      </c>
      <c r="D979" s="152" t="s">
        <v>230</v>
      </c>
      <c r="E979" s="153" t="s">
        <v>231</v>
      </c>
      <c r="F979" s="153" t="s">
        <v>232</v>
      </c>
      <c r="G979" s="153" t="s">
        <v>233</v>
      </c>
      <c r="H979" s="153" t="s">
        <v>236</v>
      </c>
      <c r="I979" s="153" t="s">
        <v>237</v>
      </c>
      <c r="J979" s="153" t="s">
        <v>238</v>
      </c>
      <c r="K979" s="153" t="s">
        <v>239</v>
      </c>
      <c r="L979" s="153" t="s">
        <v>241</v>
      </c>
      <c r="M979" s="153" t="s">
        <v>242</v>
      </c>
      <c r="N979" s="153" t="s">
        <v>243</v>
      </c>
      <c r="O979" s="153" t="s">
        <v>244</v>
      </c>
      <c r="P979" s="153" t="s">
        <v>245</v>
      </c>
      <c r="Q979" s="153" t="s">
        <v>247</v>
      </c>
      <c r="R979" s="153" t="s">
        <v>248</v>
      </c>
      <c r="S979" s="153" t="s">
        <v>249</v>
      </c>
      <c r="T979" s="153" t="s">
        <v>250</v>
      </c>
      <c r="U979" s="153" t="s">
        <v>252</v>
      </c>
      <c r="V979" s="153" t="s">
        <v>256</v>
      </c>
      <c r="W979" s="153" t="s">
        <v>257</v>
      </c>
      <c r="X979" s="153" t="s">
        <v>258</v>
      </c>
      <c r="Y979" s="153" t="s">
        <v>259</v>
      </c>
      <c r="Z979" s="153" t="s">
        <v>260</v>
      </c>
      <c r="AA979" s="154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 t="s">
        <v>3</v>
      </c>
    </row>
    <row r="980" spans="1:65">
      <c r="A980" s="29"/>
      <c r="B980" s="19"/>
      <c r="C980" s="9"/>
      <c r="D980" s="10" t="s">
        <v>275</v>
      </c>
      <c r="E980" s="11" t="s">
        <v>275</v>
      </c>
      <c r="F980" s="11" t="s">
        <v>277</v>
      </c>
      <c r="G980" s="11" t="s">
        <v>278</v>
      </c>
      <c r="H980" s="11" t="s">
        <v>275</v>
      </c>
      <c r="I980" s="11" t="s">
        <v>275</v>
      </c>
      <c r="J980" s="11" t="s">
        <v>278</v>
      </c>
      <c r="K980" s="11" t="s">
        <v>275</v>
      </c>
      <c r="L980" s="11" t="s">
        <v>275</v>
      </c>
      <c r="M980" s="11" t="s">
        <v>278</v>
      </c>
      <c r="N980" s="11" t="s">
        <v>275</v>
      </c>
      <c r="O980" s="11" t="s">
        <v>275</v>
      </c>
      <c r="P980" s="11" t="s">
        <v>278</v>
      </c>
      <c r="Q980" s="11" t="s">
        <v>275</v>
      </c>
      <c r="R980" s="11" t="s">
        <v>275</v>
      </c>
      <c r="S980" s="11" t="s">
        <v>275</v>
      </c>
      <c r="T980" s="11" t="s">
        <v>278</v>
      </c>
      <c r="U980" s="11" t="s">
        <v>275</v>
      </c>
      <c r="V980" s="11" t="s">
        <v>275</v>
      </c>
      <c r="W980" s="11" t="s">
        <v>278</v>
      </c>
      <c r="X980" s="11" t="s">
        <v>275</v>
      </c>
      <c r="Y980" s="11" t="s">
        <v>278</v>
      </c>
      <c r="Z980" s="11" t="s">
        <v>275</v>
      </c>
      <c r="AA980" s="154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3</v>
      </c>
    </row>
    <row r="981" spans="1:65">
      <c r="A981" s="29"/>
      <c r="B981" s="19"/>
      <c r="C981" s="9"/>
      <c r="D981" s="25" t="s">
        <v>285</v>
      </c>
      <c r="E981" s="25" t="s">
        <v>286</v>
      </c>
      <c r="F981" s="25" t="s">
        <v>285</v>
      </c>
      <c r="G981" s="25" t="s">
        <v>287</v>
      </c>
      <c r="H981" s="25" t="s">
        <v>117</v>
      </c>
      <c r="I981" s="25" t="s">
        <v>265</v>
      </c>
      <c r="J981" s="25" t="s">
        <v>287</v>
      </c>
      <c r="K981" s="25" t="s">
        <v>285</v>
      </c>
      <c r="L981" s="25" t="s">
        <v>117</v>
      </c>
      <c r="M981" s="25" t="s">
        <v>288</v>
      </c>
      <c r="N981" s="25" t="s">
        <v>287</v>
      </c>
      <c r="O981" s="25" t="s">
        <v>288</v>
      </c>
      <c r="P981" s="25" t="s">
        <v>285</v>
      </c>
      <c r="Q981" s="25" t="s">
        <v>287</v>
      </c>
      <c r="R981" s="25" t="s">
        <v>289</v>
      </c>
      <c r="S981" s="25" t="s">
        <v>285</v>
      </c>
      <c r="T981" s="25" t="s">
        <v>288</v>
      </c>
      <c r="U981" s="25" t="s">
        <v>116</v>
      </c>
      <c r="V981" s="25" t="s">
        <v>285</v>
      </c>
      <c r="W981" s="25" t="s">
        <v>290</v>
      </c>
      <c r="X981" s="25" t="s">
        <v>285</v>
      </c>
      <c r="Y981" s="25" t="s">
        <v>285</v>
      </c>
      <c r="Z981" s="25" t="s">
        <v>285</v>
      </c>
      <c r="AA981" s="154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>
        <v>3</v>
      </c>
    </row>
    <row r="982" spans="1:65">
      <c r="A982" s="29"/>
      <c r="B982" s="18">
        <v>1</v>
      </c>
      <c r="C982" s="14">
        <v>1</v>
      </c>
      <c r="D982" s="202">
        <v>0.05</v>
      </c>
      <c r="E982" s="202">
        <v>0.04</v>
      </c>
      <c r="F982" s="204">
        <v>9</v>
      </c>
      <c r="G982" s="204" t="s">
        <v>297</v>
      </c>
      <c r="H982" s="204" t="s">
        <v>106</v>
      </c>
      <c r="I982" s="204" t="s">
        <v>97</v>
      </c>
      <c r="J982" s="204" t="s">
        <v>106</v>
      </c>
      <c r="K982" s="202">
        <v>0.04</v>
      </c>
      <c r="L982" s="204">
        <v>0.14000000000000001</v>
      </c>
      <c r="M982" s="202">
        <v>0.06</v>
      </c>
      <c r="N982" s="202">
        <v>5.2499999999999998E-2</v>
      </c>
      <c r="O982" s="204" t="s">
        <v>297</v>
      </c>
      <c r="P982" s="203">
        <v>0.08</v>
      </c>
      <c r="Q982" s="204" t="s">
        <v>297</v>
      </c>
      <c r="R982" s="204" t="s">
        <v>106</v>
      </c>
      <c r="S982" s="202">
        <v>0.04</v>
      </c>
      <c r="T982" s="204" t="s">
        <v>297</v>
      </c>
      <c r="U982" s="202">
        <v>0.04</v>
      </c>
      <c r="V982" s="202">
        <v>0.04</v>
      </c>
      <c r="W982" s="204" t="s">
        <v>96</v>
      </c>
      <c r="X982" s="202">
        <v>0.04</v>
      </c>
      <c r="Y982" s="204">
        <v>0.01</v>
      </c>
      <c r="Z982" s="202">
        <v>0.05</v>
      </c>
      <c r="AA982" s="205"/>
      <c r="AB982" s="206"/>
      <c r="AC982" s="206"/>
      <c r="AD982" s="206"/>
      <c r="AE982" s="206"/>
      <c r="AF982" s="206"/>
      <c r="AG982" s="206"/>
      <c r="AH982" s="206"/>
      <c r="AI982" s="206"/>
      <c r="AJ982" s="206"/>
      <c r="AK982" s="206"/>
      <c r="AL982" s="206"/>
      <c r="AM982" s="206"/>
      <c r="AN982" s="206"/>
      <c r="AO982" s="206"/>
      <c r="AP982" s="206"/>
      <c r="AQ982" s="206"/>
      <c r="AR982" s="206"/>
      <c r="AS982" s="206"/>
      <c r="AT982" s="206"/>
      <c r="AU982" s="206"/>
      <c r="AV982" s="206"/>
      <c r="AW982" s="206"/>
      <c r="AX982" s="206"/>
      <c r="AY982" s="206"/>
      <c r="AZ982" s="206"/>
      <c r="BA982" s="206"/>
      <c r="BB982" s="206"/>
      <c r="BC982" s="206"/>
      <c r="BD982" s="206"/>
      <c r="BE982" s="206"/>
      <c r="BF982" s="206"/>
      <c r="BG982" s="206"/>
      <c r="BH982" s="206"/>
      <c r="BI982" s="206"/>
      <c r="BJ982" s="206"/>
      <c r="BK982" s="206"/>
      <c r="BL982" s="206"/>
      <c r="BM982" s="207">
        <v>1</v>
      </c>
    </row>
    <row r="983" spans="1:65">
      <c r="A983" s="29"/>
      <c r="B983" s="19">
        <v>1</v>
      </c>
      <c r="C983" s="9">
        <v>2</v>
      </c>
      <c r="D983" s="23">
        <v>0.04</v>
      </c>
      <c r="E983" s="23">
        <v>0.06</v>
      </c>
      <c r="F983" s="209">
        <v>9</v>
      </c>
      <c r="G983" s="209" t="s">
        <v>297</v>
      </c>
      <c r="H983" s="209" t="s">
        <v>106</v>
      </c>
      <c r="I983" s="209" t="s">
        <v>97</v>
      </c>
      <c r="J983" s="209" t="s">
        <v>106</v>
      </c>
      <c r="K983" s="23">
        <v>0.05</v>
      </c>
      <c r="L983" s="209">
        <v>0.1</v>
      </c>
      <c r="M983" s="23">
        <v>0.06</v>
      </c>
      <c r="N983" s="23">
        <v>5.1299999999999998E-2</v>
      </c>
      <c r="O983" s="209" t="s">
        <v>297</v>
      </c>
      <c r="P983" s="23">
        <v>0.03</v>
      </c>
      <c r="Q983" s="209" t="s">
        <v>297</v>
      </c>
      <c r="R983" s="209" t="s">
        <v>106</v>
      </c>
      <c r="S983" s="23">
        <v>0.05</v>
      </c>
      <c r="T983" s="209" t="s">
        <v>297</v>
      </c>
      <c r="U983" s="23">
        <v>0.05</v>
      </c>
      <c r="V983" s="23">
        <v>0.05</v>
      </c>
      <c r="W983" s="209" t="s">
        <v>96</v>
      </c>
      <c r="X983" s="23">
        <v>0.05</v>
      </c>
      <c r="Y983" s="209">
        <v>0.04</v>
      </c>
      <c r="Z983" s="23">
        <v>0.05</v>
      </c>
      <c r="AA983" s="205"/>
      <c r="AB983" s="206"/>
      <c r="AC983" s="206"/>
      <c r="AD983" s="206"/>
      <c r="AE983" s="206"/>
      <c r="AF983" s="206"/>
      <c r="AG983" s="206"/>
      <c r="AH983" s="206"/>
      <c r="AI983" s="206"/>
      <c r="AJ983" s="206"/>
      <c r="AK983" s="206"/>
      <c r="AL983" s="206"/>
      <c r="AM983" s="206"/>
      <c r="AN983" s="206"/>
      <c r="AO983" s="206"/>
      <c r="AP983" s="206"/>
      <c r="AQ983" s="206"/>
      <c r="AR983" s="206"/>
      <c r="AS983" s="206"/>
      <c r="AT983" s="206"/>
      <c r="AU983" s="206"/>
      <c r="AV983" s="206"/>
      <c r="AW983" s="206"/>
      <c r="AX983" s="206"/>
      <c r="AY983" s="206"/>
      <c r="AZ983" s="206"/>
      <c r="BA983" s="206"/>
      <c r="BB983" s="206"/>
      <c r="BC983" s="206"/>
      <c r="BD983" s="206"/>
      <c r="BE983" s="206"/>
      <c r="BF983" s="206"/>
      <c r="BG983" s="206"/>
      <c r="BH983" s="206"/>
      <c r="BI983" s="206"/>
      <c r="BJ983" s="206"/>
      <c r="BK983" s="206"/>
      <c r="BL983" s="206"/>
      <c r="BM983" s="207">
        <v>24</v>
      </c>
    </row>
    <row r="984" spans="1:65">
      <c r="A984" s="29"/>
      <c r="B984" s="19">
        <v>1</v>
      </c>
      <c r="C984" s="9">
        <v>3</v>
      </c>
      <c r="D984" s="23">
        <v>0.05</v>
      </c>
      <c r="E984" s="23">
        <v>0.04</v>
      </c>
      <c r="F984" s="209">
        <v>9</v>
      </c>
      <c r="G984" s="209" t="s">
        <v>297</v>
      </c>
      <c r="H984" s="209" t="s">
        <v>106</v>
      </c>
      <c r="I984" s="209" t="s">
        <v>97</v>
      </c>
      <c r="J984" s="209" t="s">
        <v>106</v>
      </c>
      <c r="K984" s="23">
        <v>0.04</v>
      </c>
      <c r="L984" s="209">
        <v>0.09</v>
      </c>
      <c r="M984" s="23">
        <v>0.05</v>
      </c>
      <c r="N984" s="23">
        <v>5.1999999999999998E-2</v>
      </c>
      <c r="O984" s="209" t="s">
        <v>297</v>
      </c>
      <c r="P984" s="23">
        <v>0.05</v>
      </c>
      <c r="Q984" s="209" t="s">
        <v>297</v>
      </c>
      <c r="R984" s="209" t="s">
        <v>106</v>
      </c>
      <c r="S984" s="23">
        <v>0.03</v>
      </c>
      <c r="T984" s="209" t="s">
        <v>297</v>
      </c>
      <c r="U984" s="23">
        <v>0.05</v>
      </c>
      <c r="V984" s="23">
        <v>0.06</v>
      </c>
      <c r="W984" s="209" t="s">
        <v>96</v>
      </c>
      <c r="X984" s="23">
        <v>0.05</v>
      </c>
      <c r="Y984" s="209">
        <v>0.04</v>
      </c>
      <c r="Z984" s="23">
        <v>0.04</v>
      </c>
      <c r="AA984" s="205"/>
      <c r="AB984" s="206"/>
      <c r="AC984" s="206"/>
      <c r="AD984" s="206"/>
      <c r="AE984" s="206"/>
      <c r="AF984" s="206"/>
      <c r="AG984" s="206"/>
      <c r="AH984" s="206"/>
      <c r="AI984" s="206"/>
      <c r="AJ984" s="206"/>
      <c r="AK984" s="206"/>
      <c r="AL984" s="206"/>
      <c r="AM984" s="206"/>
      <c r="AN984" s="206"/>
      <c r="AO984" s="206"/>
      <c r="AP984" s="206"/>
      <c r="AQ984" s="206"/>
      <c r="AR984" s="206"/>
      <c r="AS984" s="206"/>
      <c r="AT984" s="206"/>
      <c r="AU984" s="206"/>
      <c r="AV984" s="206"/>
      <c r="AW984" s="206"/>
      <c r="AX984" s="206"/>
      <c r="AY984" s="206"/>
      <c r="AZ984" s="206"/>
      <c r="BA984" s="206"/>
      <c r="BB984" s="206"/>
      <c r="BC984" s="206"/>
      <c r="BD984" s="206"/>
      <c r="BE984" s="206"/>
      <c r="BF984" s="206"/>
      <c r="BG984" s="206"/>
      <c r="BH984" s="206"/>
      <c r="BI984" s="206"/>
      <c r="BJ984" s="206"/>
      <c r="BK984" s="206"/>
      <c r="BL984" s="206"/>
      <c r="BM984" s="207">
        <v>16</v>
      </c>
    </row>
    <row r="985" spans="1:65">
      <c r="A985" s="29"/>
      <c r="B985" s="19">
        <v>1</v>
      </c>
      <c r="C985" s="9">
        <v>4</v>
      </c>
      <c r="D985" s="23">
        <v>0.05</v>
      </c>
      <c r="E985" s="23">
        <v>0.04</v>
      </c>
      <c r="F985" s="209">
        <v>9</v>
      </c>
      <c r="G985" s="209" t="s">
        <v>297</v>
      </c>
      <c r="H985" s="209" t="s">
        <v>106</v>
      </c>
      <c r="I985" s="209" t="s">
        <v>97</v>
      </c>
      <c r="J985" s="209" t="s">
        <v>106</v>
      </c>
      <c r="K985" s="23">
        <v>0.05</v>
      </c>
      <c r="L985" s="209">
        <v>0.04</v>
      </c>
      <c r="M985" s="23">
        <v>0.06</v>
      </c>
      <c r="N985" s="23">
        <v>5.5E-2</v>
      </c>
      <c r="O985" s="23">
        <v>0.06</v>
      </c>
      <c r="P985" s="23">
        <v>0.06</v>
      </c>
      <c r="Q985" s="209" t="s">
        <v>297</v>
      </c>
      <c r="R985" s="209" t="s">
        <v>106</v>
      </c>
      <c r="S985" s="23">
        <v>0.05</v>
      </c>
      <c r="T985" s="209" t="s">
        <v>297</v>
      </c>
      <c r="U985" s="23">
        <v>7.0000000000000007E-2</v>
      </c>
      <c r="V985" s="23">
        <v>0.04</v>
      </c>
      <c r="W985" s="209" t="s">
        <v>96</v>
      </c>
      <c r="X985" s="23">
        <v>0.06</v>
      </c>
      <c r="Y985" s="209">
        <v>0.04</v>
      </c>
      <c r="Z985" s="23">
        <v>0.05</v>
      </c>
      <c r="AA985" s="205"/>
      <c r="AB985" s="206"/>
      <c r="AC985" s="206"/>
      <c r="AD985" s="206"/>
      <c r="AE985" s="206"/>
      <c r="AF985" s="206"/>
      <c r="AG985" s="206"/>
      <c r="AH985" s="206"/>
      <c r="AI985" s="206"/>
      <c r="AJ985" s="206"/>
      <c r="AK985" s="206"/>
      <c r="AL985" s="206"/>
      <c r="AM985" s="206"/>
      <c r="AN985" s="206"/>
      <c r="AO985" s="206"/>
      <c r="AP985" s="206"/>
      <c r="AQ985" s="206"/>
      <c r="AR985" s="206"/>
      <c r="AS985" s="206"/>
      <c r="AT985" s="206"/>
      <c r="AU985" s="206"/>
      <c r="AV985" s="206"/>
      <c r="AW985" s="206"/>
      <c r="AX985" s="206"/>
      <c r="AY985" s="206"/>
      <c r="AZ985" s="206"/>
      <c r="BA985" s="206"/>
      <c r="BB985" s="206"/>
      <c r="BC985" s="206"/>
      <c r="BD985" s="206"/>
      <c r="BE985" s="206"/>
      <c r="BF985" s="206"/>
      <c r="BG985" s="206"/>
      <c r="BH985" s="206"/>
      <c r="BI985" s="206"/>
      <c r="BJ985" s="206"/>
      <c r="BK985" s="206"/>
      <c r="BL985" s="206"/>
      <c r="BM985" s="207">
        <v>4.9261111111111117E-2</v>
      </c>
    </row>
    <row r="986" spans="1:65">
      <c r="A986" s="29"/>
      <c r="B986" s="19">
        <v>1</v>
      </c>
      <c r="C986" s="9">
        <v>5</v>
      </c>
      <c r="D986" s="23">
        <v>0.04</v>
      </c>
      <c r="E986" s="23">
        <v>0.06</v>
      </c>
      <c r="F986" s="209">
        <v>9</v>
      </c>
      <c r="G986" s="209" t="s">
        <v>297</v>
      </c>
      <c r="H986" s="209" t="s">
        <v>106</v>
      </c>
      <c r="I986" s="209" t="s">
        <v>97</v>
      </c>
      <c r="J986" s="209">
        <v>0.2</v>
      </c>
      <c r="K986" s="23">
        <v>0.05</v>
      </c>
      <c r="L986" s="209">
        <v>7.0000000000000007E-2</v>
      </c>
      <c r="M986" s="23">
        <v>0.05</v>
      </c>
      <c r="N986" s="23">
        <v>0.05</v>
      </c>
      <c r="O986" s="209" t="s">
        <v>297</v>
      </c>
      <c r="P986" s="23">
        <v>0.03</v>
      </c>
      <c r="Q986" s="209" t="s">
        <v>297</v>
      </c>
      <c r="R986" s="209" t="s">
        <v>106</v>
      </c>
      <c r="S986" s="23">
        <v>0.05</v>
      </c>
      <c r="T986" s="209" t="s">
        <v>297</v>
      </c>
      <c r="U986" s="23">
        <v>0.04</v>
      </c>
      <c r="V986" s="23">
        <v>0.05</v>
      </c>
      <c r="W986" s="209" t="s">
        <v>96</v>
      </c>
      <c r="X986" s="23">
        <v>0.03</v>
      </c>
      <c r="Y986" s="209">
        <v>0.02</v>
      </c>
      <c r="Z986" s="23">
        <v>0.05</v>
      </c>
      <c r="AA986" s="205"/>
      <c r="AB986" s="206"/>
      <c r="AC986" s="206"/>
      <c r="AD986" s="206"/>
      <c r="AE986" s="206"/>
      <c r="AF986" s="206"/>
      <c r="AG986" s="206"/>
      <c r="AH986" s="206"/>
      <c r="AI986" s="206"/>
      <c r="AJ986" s="206"/>
      <c r="AK986" s="206"/>
      <c r="AL986" s="206"/>
      <c r="AM986" s="206"/>
      <c r="AN986" s="206"/>
      <c r="AO986" s="206"/>
      <c r="AP986" s="206"/>
      <c r="AQ986" s="206"/>
      <c r="AR986" s="206"/>
      <c r="AS986" s="206"/>
      <c r="AT986" s="206"/>
      <c r="AU986" s="206"/>
      <c r="AV986" s="206"/>
      <c r="AW986" s="206"/>
      <c r="AX986" s="206"/>
      <c r="AY986" s="206"/>
      <c r="AZ986" s="206"/>
      <c r="BA986" s="206"/>
      <c r="BB986" s="206"/>
      <c r="BC986" s="206"/>
      <c r="BD986" s="206"/>
      <c r="BE986" s="206"/>
      <c r="BF986" s="206"/>
      <c r="BG986" s="206"/>
      <c r="BH986" s="206"/>
      <c r="BI986" s="206"/>
      <c r="BJ986" s="206"/>
      <c r="BK986" s="206"/>
      <c r="BL986" s="206"/>
      <c r="BM986" s="207">
        <v>62</v>
      </c>
    </row>
    <row r="987" spans="1:65">
      <c r="A987" s="29"/>
      <c r="B987" s="19">
        <v>1</v>
      </c>
      <c r="C987" s="9">
        <v>6</v>
      </c>
      <c r="D987" s="23">
        <v>0.06</v>
      </c>
      <c r="E987" s="23">
        <v>0.06</v>
      </c>
      <c r="F987" s="209">
        <v>9</v>
      </c>
      <c r="G987" s="209" t="s">
        <v>297</v>
      </c>
      <c r="H987" s="209" t="s">
        <v>106</v>
      </c>
      <c r="I987" s="209" t="s">
        <v>97</v>
      </c>
      <c r="J987" s="209" t="s">
        <v>106</v>
      </c>
      <c r="K987" s="23">
        <v>0.05</v>
      </c>
      <c r="L987" s="209">
        <v>0.05</v>
      </c>
      <c r="M987" s="23">
        <v>0.06</v>
      </c>
      <c r="N987" s="23">
        <v>5.3999999999999999E-2</v>
      </c>
      <c r="O987" s="23">
        <v>0.05</v>
      </c>
      <c r="P987" s="23">
        <v>0.04</v>
      </c>
      <c r="Q987" s="209" t="s">
        <v>297</v>
      </c>
      <c r="R987" s="209" t="s">
        <v>106</v>
      </c>
      <c r="S987" s="23">
        <v>0.05</v>
      </c>
      <c r="T987" s="209">
        <v>0.54</v>
      </c>
      <c r="U987" s="23">
        <v>0.05</v>
      </c>
      <c r="V987" s="23">
        <v>0.06</v>
      </c>
      <c r="W987" s="209" t="s">
        <v>96</v>
      </c>
      <c r="X987" s="23">
        <v>0.05</v>
      </c>
      <c r="Y987" s="209">
        <v>0.02</v>
      </c>
      <c r="Z987" s="23">
        <v>0.05</v>
      </c>
      <c r="AA987" s="205"/>
      <c r="AB987" s="206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  <c r="AV987" s="206"/>
      <c r="AW987" s="206"/>
      <c r="AX987" s="206"/>
      <c r="AY987" s="206"/>
      <c r="AZ987" s="206"/>
      <c r="BA987" s="206"/>
      <c r="BB987" s="206"/>
      <c r="BC987" s="206"/>
      <c r="BD987" s="206"/>
      <c r="BE987" s="206"/>
      <c r="BF987" s="206"/>
      <c r="BG987" s="206"/>
      <c r="BH987" s="206"/>
      <c r="BI987" s="206"/>
      <c r="BJ987" s="206"/>
      <c r="BK987" s="206"/>
      <c r="BL987" s="206"/>
      <c r="BM987" s="56"/>
    </row>
    <row r="988" spans="1:65">
      <c r="A988" s="29"/>
      <c r="B988" s="20" t="s">
        <v>268</v>
      </c>
      <c r="C988" s="12"/>
      <c r="D988" s="211">
        <v>4.8333333333333339E-2</v>
      </c>
      <c r="E988" s="211">
        <v>5.000000000000001E-2</v>
      </c>
      <c r="F988" s="211">
        <v>9</v>
      </c>
      <c r="G988" s="211" t="s">
        <v>676</v>
      </c>
      <c r="H988" s="211" t="s">
        <v>676</v>
      </c>
      <c r="I988" s="211" t="s">
        <v>676</v>
      </c>
      <c r="J988" s="211">
        <v>0.2</v>
      </c>
      <c r="K988" s="211">
        <v>4.6666666666666662E-2</v>
      </c>
      <c r="L988" s="211">
        <v>8.1666666666666665E-2</v>
      </c>
      <c r="M988" s="211">
        <v>5.6666666666666664E-2</v>
      </c>
      <c r="N988" s="211">
        <v>5.2466666666666661E-2</v>
      </c>
      <c r="O988" s="211">
        <v>5.5E-2</v>
      </c>
      <c r="P988" s="211">
        <v>4.8333333333333332E-2</v>
      </c>
      <c r="Q988" s="211" t="s">
        <v>676</v>
      </c>
      <c r="R988" s="211" t="s">
        <v>676</v>
      </c>
      <c r="S988" s="211">
        <v>4.4999999999999991E-2</v>
      </c>
      <c r="T988" s="211">
        <v>0.54</v>
      </c>
      <c r="U988" s="211">
        <v>4.9999999999999996E-2</v>
      </c>
      <c r="V988" s="211">
        <v>4.9999999999999996E-2</v>
      </c>
      <c r="W988" s="211" t="s">
        <v>676</v>
      </c>
      <c r="X988" s="211">
        <v>4.6666666666666669E-2</v>
      </c>
      <c r="Y988" s="211">
        <v>2.8333333333333332E-2</v>
      </c>
      <c r="Z988" s="211">
        <v>4.8333333333333332E-2</v>
      </c>
      <c r="AA988" s="205"/>
      <c r="AB988" s="206"/>
      <c r="AC988" s="206"/>
      <c r="AD988" s="206"/>
      <c r="AE988" s="206"/>
      <c r="AF988" s="206"/>
      <c r="AG988" s="206"/>
      <c r="AH988" s="206"/>
      <c r="AI988" s="206"/>
      <c r="AJ988" s="206"/>
      <c r="AK988" s="206"/>
      <c r="AL988" s="206"/>
      <c r="AM988" s="206"/>
      <c r="AN988" s="206"/>
      <c r="AO988" s="206"/>
      <c r="AP988" s="206"/>
      <c r="AQ988" s="206"/>
      <c r="AR988" s="206"/>
      <c r="AS988" s="206"/>
      <c r="AT988" s="206"/>
      <c r="AU988" s="206"/>
      <c r="AV988" s="206"/>
      <c r="AW988" s="206"/>
      <c r="AX988" s="206"/>
      <c r="AY988" s="206"/>
      <c r="AZ988" s="206"/>
      <c r="BA988" s="206"/>
      <c r="BB988" s="206"/>
      <c r="BC988" s="206"/>
      <c r="BD988" s="206"/>
      <c r="BE988" s="206"/>
      <c r="BF988" s="206"/>
      <c r="BG988" s="206"/>
      <c r="BH988" s="206"/>
      <c r="BI988" s="206"/>
      <c r="BJ988" s="206"/>
      <c r="BK988" s="206"/>
      <c r="BL988" s="206"/>
      <c r="BM988" s="56"/>
    </row>
    <row r="989" spans="1:65">
      <c r="A989" s="29"/>
      <c r="B989" s="3" t="s">
        <v>269</v>
      </c>
      <c r="C989" s="28"/>
      <c r="D989" s="23">
        <v>0.05</v>
      </c>
      <c r="E989" s="23">
        <v>0.05</v>
      </c>
      <c r="F989" s="23">
        <v>9</v>
      </c>
      <c r="G989" s="23" t="s">
        <v>676</v>
      </c>
      <c r="H989" s="23" t="s">
        <v>676</v>
      </c>
      <c r="I989" s="23" t="s">
        <v>676</v>
      </c>
      <c r="J989" s="23">
        <v>0.2</v>
      </c>
      <c r="K989" s="23">
        <v>0.05</v>
      </c>
      <c r="L989" s="23">
        <v>0.08</v>
      </c>
      <c r="M989" s="23">
        <v>0.06</v>
      </c>
      <c r="N989" s="23">
        <v>5.2249999999999998E-2</v>
      </c>
      <c r="O989" s="23">
        <v>5.5E-2</v>
      </c>
      <c r="P989" s="23">
        <v>4.4999999999999998E-2</v>
      </c>
      <c r="Q989" s="23" t="s">
        <v>676</v>
      </c>
      <c r="R989" s="23" t="s">
        <v>676</v>
      </c>
      <c r="S989" s="23">
        <v>0.05</v>
      </c>
      <c r="T989" s="23">
        <v>0.54</v>
      </c>
      <c r="U989" s="23">
        <v>0.05</v>
      </c>
      <c r="V989" s="23">
        <v>0.05</v>
      </c>
      <c r="W989" s="23" t="s">
        <v>676</v>
      </c>
      <c r="X989" s="23">
        <v>0.05</v>
      </c>
      <c r="Y989" s="23">
        <v>0.03</v>
      </c>
      <c r="Z989" s="23">
        <v>0.05</v>
      </c>
      <c r="AA989" s="205"/>
      <c r="AB989" s="206"/>
      <c r="AC989" s="206"/>
      <c r="AD989" s="206"/>
      <c r="AE989" s="206"/>
      <c r="AF989" s="206"/>
      <c r="AG989" s="206"/>
      <c r="AH989" s="206"/>
      <c r="AI989" s="206"/>
      <c r="AJ989" s="206"/>
      <c r="AK989" s="206"/>
      <c r="AL989" s="206"/>
      <c r="AM989" s="206"/>
      <c r="AN989" s="206"/>
      <c r="AO989" s="206"/>
      <c r="AP989" s="206"/>
      <c r="AQ989" s="206"/>
      <c r="AR989" s="206"/>
      <c r="AS989" s="206"/>
      <c r="AT989" s="206"/>
      <c r="AU989" s="206"/>
      <c r="AV989" s="206"/>
      <c r="AW989" s="206"/>
      <c r="AX989" s="206"/>
      <c r="AY989" s="206"/>
      <c r="AZ989" s="206"/>
      <c r="BA989" s="206"/>
      <c r="BB989" s="206"/>
      <c r="BC989" s="206"/>
      <c r="BD989" s="206"/>
      <c r="BE989" s="206"/>
      <c r="BF989" s="206"/>
      <c r="BG989" s="206"/>
      <c r="BH989" s="206"/>
      <c r="BI989" s="206"/>
      <c r="BJ989" s="206"/>
      <c r="BK989" s="206"/>
      <c r="BL989" s="206"/>
      <c r="BM989" s="56"/>
    </row>
    <row r="990" spans="1:65">
      <c r="A990" s="29"/>
      <c r="B990" s="3" t="s">
        <v>270</v>
      </c>
      <c r="C990" s="28"/>
      <c r="D990" s="23">
        <v>7.5277265270907645E-3</v>
      </c>
      <c r="E990" s="23">
        <v>1.0954451150103274E-2</v>
      </c>
      <c r="F990" s="23">
        <v>0</v>
      </c>
      <c r="G990" s="23" t="s">
        <v>676</v>
      </c>
      <c r="H990" s="23" t="s">
        <v>676</v>
      </c>
      <c r="I990" s="23" t="s">
        <v>676</v>
      </c>
      <c r="J990" s="23" t="s">
        <v>676</v>
      </c>
      <c r="K990" s="23">
        <v>5.1639777949432242E-3</v>
      </c>
      <c r="L990" s="23">
        <v>3.6560452221856721E-2</v>
      </c>
      <c r="M990" s="23">
        <v>5.1639777949432199E-3</v>
      </c>
      <c r="N990" s="23">
        <v>1.8129166187849525E-3</v>
      </c>
      <c r="O990" s="23">
        <v>7.0710678118654719E-3</v>
      </c>
      <c r="P990" s="23">
        <v>1.940790217067951E-2</v>
      </c>
      <c r="Q990" s="23" t="s">
        <v>676</v>
      </c>
      <c r="R990" s="23" t="s">
        <v>676</v>
      </c>
      <c r="S990" s="23">
        <v>8.3666002653408345E-3</v>
      </c>
      <c r="T990" s="23" t="s">
        <v>676</v>
      </c>
      <c r="U990" s="23">
        <v>1.0954451150103352E-2</v>
      </c>
      <c r="V990" s="23">
        <v>8.9442719099991699E-3</v>
      </c>
      <c r="W990" s="23" t="s">
        <v>676</v>
      </c>
      <c r="X990" s="23">
        <v>1.0327955589886431E-2</v>
      </c>
      <c r="Y990" s="23">
        <v>1.3291601358251264E-2</v>
      </c>
      <c r="Z990" s="23">
        <v>4.0824829046386306E-3</v>
      </c>
      <c r="AA990" s="205"/>
      <c r="AB990" s="206"/>
      <c r="AC990" s="206"/>
      <c r="AD990" s="206"/>
      <c r="AE990" s="206"/>
      <c r="AF990" s="206"/>
      <c r="AG990" s="206"/>
      <c r="AH990" s="206"/>
      <c r="AI990" s="206"/>
      <c r="AJ990" s="206"/>
      <c r="AK990" s="206"/>
      <c r="AL990" s="206"/>
      <c r="AM990" s="206"/>
      <c r="AN990" s="206"/>
      <c r="AO990" s="206"/>
      <c r="AP990" s="206"/>
      <c r="AQ990" s="206"/>
      <c r="AR990" s="206"/>
      <c r="AS990" s="206"/>
      <c r="AT990" s="206"/>
      <c r="AU990" s="206"/>
      <c r="AV990" s="206"/>
      <c r="AW990" s="206"/>
      <c r="AX990" s="206"/>
      <c r="AY990" s="206"/>
      <c r="AZ990" s="206"/>
      <c r="BA990" s="206"/>
      <c r="BB990" s="206"/>
      <c r="BC990" s="206"/>
      <c r="BD990" s="206"/>
      <c r="BE990" s="206"/>
      <c r="BF990" s="206"/>
      <c r="BG990" s="206"/>
      <c r="BH990" s="206"/>
      <c r="BI990" s="206"/>
      <c r="BJ990" s="206"/>
      <c r="BK990" s="206"/>
      <c r="BL990" s="206"/>
      <c r="BM990" s="56"/>
    </row>
    <row r="991" spans="1:65">
      <c r="A991" s="29"/>
      <c r="B991" s="3" t="s">
        <v>87</v>
      </c>
      <c r="C991" s="28"/>
      <c r="D991" s="13">
        <v>0.15574606607773994</v>
      </c>
      <c r="E991" s="13">
        <v>0.21908902300206543</v>
      </c>
      <c r="F991" s="13">
        <v>0</v>
      </c>
      <c r="G991" s="13" t="s">
        <v>676</v>
      </c>
      <c r="H991" s="13" t="s">
        <v>676</v>
      </c>
      <c r="I991" s="13" t="s">
        <v>676</v>
      </c>
      <c r="J991" s="13" t="s">
        <v>676</v>
      </c>
      <c r="K991" s="13">
        <v>0.11065666703449767</v>
      </c>
      <c r="L991" s="13">
        <v>0.44767900679824557</v>
      </c>
      <c r="M991" s="13">
        <v>9.1129019910762707E-2</v>
      </c>
      <c r="N991" s="13">
        <v>3.4553683966676352E-2</v>
      </c>
      <c r="O991" s="13">
        <v>0.12856486930664493</v>
      </c>
      <c r="P991" s="13">
        <v>0.40154280353130023</v>
      </c>
      <c r="Q991" s="13" t="s">
        <v>676</v>
      </c>
      <c r="R991" s="13" t="s">
        <v>676</v>
      </c>
      <c r="S991" s="13">
        <v>0.18592445034090746</v>
      </c>
      <c r="T991" s="13" t="s">
        <v>676</v>
      </c>
      <c r="U991" s="13">
        <v>0.21908902300206706</v>
      </c>
      <c r="V991" s="13">
        <v>0.17888543819998343</v>
      </c>
      <c r="W991" s="13" t="s">
        <v>676</v>
      </c>
      <c r="X991" s="13">
        <v>0.22131333406899495</v>
      </c>
      <c r="Y991" s="13">
        <v>0.46911534205592698</v>
      </c>
      <c r="Z991" s="13">
        <v>8.4465163544247532E-2</v>
      </c>
      <c r="AA991" s="154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A992" s="29"/>
      <c r="B992" s="3" t="s">
        <v>271</v>
      </c>
      <c r="C992" s="28"/>
      <c r="D992" s="13">
        <v>-1.8833878425623118E-2</v>
      </c>
      <c r="E992" s="13">
        <v>1.4999436111424513E-2</v>
      </c>
      <c r="F992" s="13">
        <v>181.69989850005638</v>
      </c>
      <c r="G992" s="13" t="s">
        <v>676</v>
      </c>
      <c r="H992" s="13" t="s">
        <v>676</v>
      </c>
      <c r="I992" s="13" t="s">
        <v>676</v>
      </c>
      <c r="J992" s="13">
        <v>3.0599977444456972</v>
      </c>
      <c r="K992" s="13">
        <v>-5.266719296267075E-2</v>
      </c>
      <c r="L992" s="13">
        <v>0.6578324123153263</v>
      </c>
      <c r="M992" s="13">
        <v>0.15033269425961415</v>
      </c>
      <c r="N992" s="13">
        <v>6.5072741626254427E-2</v>
      </c>
      <c r="O992" s="13">
        <v>0.11649937972256663</v>
      </c>
      <c r="P992" s="13">
        <v>-1.8833878425623229E-2</v>
      </c>
      <c r="Q992" s="13" t="s">
        <v>676</v>
      </c>
      <c r="R992" s="13" t="s">
        <v>676</v>
      </c>
      <c r="S992" s="13">
        <v>-8.6500507499718382E-2</v>
      </c>
      <c r="T992" s="13">
        <v>9.9619939100033825</v>
      </c>
      <c r="U992" s="13">
        <v>1.4999436111424291E-2</v>
      </c>
      <c r="V992" s="13">
        <v>1.4999436111424291E-2</v>
      </c>
      <c r="W992" s="13" t="s">
        <v>676</v>
      </c>
      <c r="X992" s="13">
        <v>-5.2667192962670639E-2</v>
      </c>
      <c r="Y992" s="13">
        <v>-0.42483365287019292</v>
      </c>
      <c r="Z992" s="13">
        <v>-1.8833878425623229E-2</v>
      </c>
      <c r="AA992" s="154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29"/>
      <c r="B993" s="45" t="s">
        <v>272</v>
      </c>
      <c r="C993" s="46"/>
      <c r="D993" s="44">
        <v>0.27</v>
      </c>
      <c r="E993" s="44">
        <v>0</v>
      </c>
      <c r="F993" s="44" t="s">
        <v>273</v>
      </c>
      <c r="G993" s="44">
        <v>4.05</v>
      </c>
      <c r="H993" s="44">
        <v>0</v>
      </c>
      <c r="I993" s="44">
        <v>8.09</v>
      </c>
      <c r="J993" s="44">
        <v>4.05</v>
      </c>
      <c r="K993" s="44">
        <v>0.54</v>
      </c>
      <c r="L993" s="44">
        <v>5.12</v>
      </c>
      <c r="M993" s="44">
        <v>1.08</v>
      </c>
      <c r="N993" s="44">
        <v>0.4</v>
      </c>
      <c r="O993" s="44">
        <v>2.4300000000000002</v>
      </c>
      <c r="P993" s="44">
        <v>0.27</v>
      </c>
      <c r="Q993" s="44">
        <v>4.05</v>
      </c>
      <c r="R993" s="44">
        <v>0</v>
      </c>
      <c r="S993" s="44">
        <v>0.81</v>
      </c>
      <c r="T993" s="44">
        <v>9.84</v>
      </c>
      <c r="U993" s="44">
        <v>0</v>
      </c>
      <c r="V993" s="44">
        <v>0</v>
      </c>
      <c r="W993" s="44">
        <v>801.08</v>
      </c>
      <c r="X993" s="44">
        <v>0.54</v>
      </c>
      <c r="Y993" s="44">
        <v>3.51</v>
      </c>
      <c r="Z993" s="44">
        <v>0.27</v>
      </c>
      <c r="AA993" s="154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B994" s="30" t="s">
        <v>317</v>
      </c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BM994" s="55"/>
    </row>
    <row r="995" spans="1:65">
      <c r="BM995" s="55"/>
    </row>
    <row r="996" spans="1:65" ht="15">
      <c r="B996" s="8" t="s">
        <v>538</v>
      </c>
      <c r="BM996" s="27" t="s">
        <v>67</v>
      </c>
    </row>
    <row r="997" spans="1:65" ht="15">
      <c r="A997" s="24" t="s">
        <v>30</v>
      </c>
      <c r="B997" s="18" t="s">
        <v>111</v>
      </c>
      <c r="C997" s="15" t="s">
        <v>112</v>
      </c>
      <c r="D997" s="16" t="s">
        <v>227</v>
      </c>
      <c r="E997" s="17" t="s">
        <v>227</v>
      </c>
      <c r="F997" s="17" t="s">
        <v>227</v>
      </c>
      <c r="G997" s="17" t="s">
        <v>227</v>
      </c>
      <c r="H997" s="17" t="s">
        <v>227</v>
      </c>
      <c r="I997" s="17" t="s">
        <v>227</v>
      </c>
      <c r="J997" s="17" t="s">
        <v>227</v>
      </c>
      <c r="K997" s="17" t="s">
        <v>227</v>
      </c>
      <c r="L997" s="17" t="s">
        <v>227</v>
      </c>
      <c r="M997" s="17" t="s">
        <v>227</v>
      </c>
      <c r="N997" s="17" t="s">
        <v>227</v>
      </c>
      <c r="O997" s="17" t="s">
        <v>227</v>
      </c>
      <c r="P997" s="17" t="s">
        <v>227</v>
      </c>
      <c r="Q997" s="17" t="s">
        <v>227</v>
      </c>
      <c r="R997" s="17" t="s">
        <v>227</v>
      </c>
      <c r="S997" s="17" t="s">
        <v>227</v>
      </c>
      <c r="T997" s="17" t="s">
        <v>227</v>
      </c>
      <c r="U997" s="17" t="s">
        <v>227</v>
      </c>
      <c r="V997" s="17" t="s">
        <v>227</v>
      </c>
      <c r="W997" s="17" t="s">
        <v>227</v>
      </c>
      <c r="X997" s="17" t="s">
        <v>227</v>
      </c>
      <c r="Y997" s="17" t="s">
        <v>227</v>
      </c>
      <c r="Z997" s="17" t="s">
        <v>227</v>
      </c>
      <c r="AA997" s="154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1</v>
      </c>
    </row>
    <row r="998" spans="1:65">
      <c r="A998" s="29"/>
      <c r="B998" s="19" t="s">
        <v>228</v>
      </c>
      <c r="C998" s="9" t="s">
        <v>228</v>
      </c>
      <c r="D998" s="152" t="s">
        <v>230</v>
      </c>
      <c r="E998" s="153" t="s">
        <v>231</v>
      </c>
      <c r="F998" s="153" t="s">
        <v>233</v>
      </c>
      <c r="G998" s="153" t="s">
        <v>235</v>
      </c>
      <c r="H998" s="153" t="s">
        <v>236</v>
      </c>
      <c r="I998" s="153" t="s">
        <v>237</v>
      </c>
      <c r="J998" s="153" t="s">
        <v>238</v>
      </c>
      <c r="K998" s="153" t="s">
        <v>239</v>
      </c>
      <c r="L998" s="153" t="s">
        <v>241</v>
      </c>
      <c r="M998" s="153" t="s">
        <v>242</v>
      </c>
      <c r="N998" s="153" t="s">
        <v>243</v>
      </c>
      <c r="O998" s="153" t="s">
        <v>244</v>
      </c>
      <c r="P998" s="153" t="s">
        <v>245</v>
      </c>
      <c r="Q998" s="153" t="s">
        <v>247</v>
      </c>
      <c r="R998" s="153" t="s">
        <v>248</v>
      </c>
      <c r="S998" s="153" t="s">
        <v>249</v>
      </c>
      <c r="T998" s="153" t="s">
        <v>250</v>
      </c>
      <c r="U998" s="153" t="s">
        <v>252</v>
      </c>
      <c r="V998" s="153" t="s">
        <v>256</v>
      </c>
      <c r="W998" s="153" t="s">
        <v>257</v>
      </c>
      <c r="X998" s="153" t="s">
        <v>258</v>
      </c>
      <c r="Y998" s="153" t="s">
        <v>259</v>
      </c>
      <c r="Z998" s="153" t="s">
        <v>260</v>
      </c>
      <c r="AA998" s="154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 t="s">
        <v>3</v>
      </c>
    </row>
    <row r="999" spans="1:65">
      <c r="A999" s="29"/>
      <c r="B999" s="19"/>
      <c r="C999" s="9"/>
      <c r="D999" s="10" t="s">
        <v>275</v>
      </c>
      <c r="E999" s="11" t="s">
        <v>275</v>
      </c>
      <c r="F999" s="11" t="s">
        <v>278</v>
      </c>
      <c r="G999" s="11" t="s">
        <v>278</v>
      </c>
      <c r="H999" s="11" t="s">
        <v>275</v>
      </c>
      <c r="I999" s="11" t="s">
        <v>275</v>
      </c>
      <c r="J999" s="11" t="s">
        <v>278</v>
      </c>
      <c r="K999" s="11" t="s">
        <v>275</v>
      </c>
      <c r="L999" s="11" t="s">
        <v>275</v>
      </c>
      <c r="M999" s="11" t="s">
        <v>278</v>
      </c>
      <c r="N999" s="11" t="s">
        <v>275</v>
      </c>
      <c r="O999" s="11" t="s">
        <v>275</v>
      </c>
      <c r="P999" s="11" t="s">
        <v>278</v>
      </c>
      <c r="Q999" s="11" t="s">
        <v>275</v>
      </c>
      <c r="R999" s="11" t="s">
        <v>275</v>
      </c>
      <c r="S999" s="11" t="s">
        <v>275</v>
      </c>
      <c r="T999" s="11" t="s">
        <v>278</v>
      </c>
      <c r="U999" s="11" t="s">
        <v>275</v>
      </c>
      <c r="V999" s="11" t="s">
        <v>275</v>
      </c>
      <c r="W999" s="11" t="s">
        <v>278</v>
      </c>
      <c r="X999" s="11" t="s">
        <v>275</v>
      </c>
      <c r="Y999" s="11" t="s">
        <v>278</v>
      </c>
      <c r="Z999" s="11" t="s">
        <v>275</v>
      </c>
      <c r="AA999" s="154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>
        <v>2</v>
      </c>
    </row>
    <row r="1000" spans="1:65">
      <c r="A1000" s="29"/>
      <c r="B1000" s="19"/>
      <c r="C1000" s="9"/>
      <c r="D1000" s="25" t="s">
        <v>285</v>
      </c>
      <c r="E1000" s="25" t="s">
        <v>286</v>
      </c>
      <c r="F1000" s="25" t="s">
        <v>287</v>
      </c>
      <c r="G1000" s="25" t="s">
        <v>287</v>
      </c>
      <c r="H1000" s="25" t="s">
        <v>117</v>
      </c>
      <c r="I1000" s="25" t="s">
        <v>265</v>
      </c>
      <c r="J1000" s="25" t="s">
        <v>287</v>
      </c>
      <c r="K1000" s="25" t="s">
        <v>285</v>
      </c>
      <c r="L1000" s="25" t="s">
        <v>117</v>
      </c>
      <c r="M1000" s="25" t="s">
        <v>288</v>
      </c>
      <c r="N1000" s="25" t="s">
        <v>287</v>
      </c>
      <c r="O1000" s="25" t="s">
        <v>288</v>
      </c>
      <c r="P1000" s="25" t="s">
        <v>285</v>
      </c>
      <c r="Q1000" s="25" t="s">
        <v>287</v>
      </c>
      <c r="R1000" s="25" t="s">
        <v>289</v>
      </c>
      <c r="S1000" s="25" t="s">
        <v>285</v>
      </c>
      <c r="T1000" s="25" t="s">
        <v>288</v>
      </c>
      <c r="U1000" s="25" t="s">
        <v>116</v>
      </c>
      <c r="V1000" s="25" t="s">
        <v>285</v>
      </c>
      <c r="W1000" s="25" t="s">
        <v>290</v>
      </c>
      <c r="X1000" s="25" t="s">
        <v>285</v>
      </c>
      <c r="Y1000" s="25" t="s">
        <v>285</v>
      </c>
      <c r="Z1000" s="25" t="s">
        <v>285</v>
      </c>
      <c r="AA1000" s="154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2</v>
      </c>
    </row>
    <row r="1001" spans="1:65">
      <c r="A1001" s="29"/>
      <c r="B1001" s="18">
        <v>1</v>
      </c>
      <c r="C1001" s="14">
        <v>1</v>
      </c>
      <c r="D1001" s="21">
        <v>0.3</v>
      </c>
      <c r="E1001" s="21">
        <v>0.38</v>
      </c>
      <c r="F1001" s="148" t="s">
        <v>106</v>
      </c>
      <c r="G1001" s="148">
        <v>0.5</v>
      </c>
      <c r="H1001" s="21">
        <v>0.3</v>
      </c>
      <c r="I1001" s="21">
        <v>0.3</v>
      </c>
      <c r="J1001" s="21">
        <v>0.3</v>
      </c>
      <c r="K1001" s="21">
        <v>0.35099999999999998</v>
      </c>
      <c r="L1001" s="21">
        <v>0.4</v>
      </c>
      <c r="M1001" s="21">
        <v>0.39</v>
      </c>
      <c r="N1001" s="21">
        <v>0.30626999999999999</v>
      </c>
      <c r="O1001" s="21">
        <v>0.33</v>
      </c>
      <c r="P1001" s="147">
        <v>0.5</v>
      </c>
      <c r="Q1001" s="21">
        <v>0.3</v>
      </c>
      <c r="R1001" s="21">
        <v>0.35</v>
      </c>
      <c r="S1001" s="21">
        <v>0.3</v>
      </c>
      <c r="T1001" s="21">
        <v>0.43</v>
      </c>
      <c r="U1001" s="148">
        <v>0.5</v>
      </c>
      <c r="V1001" s="21">
        <v>0.4</v>
      </c>
      <c r="W1001" s="148" t="s">
        <v>96</v>
      </c>
      <c r="X1001" s="21">
        <v>0.3</v>
      </c>
      <c r="Y1001" s="21">
        <v>0.4</v>
      </c>
      <c r="Z1001" s="21">
        <v>0.3</v>
      </c>
      <c r="AA1001" s="154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1</v>
      </c>
    </row>
    <row r="1002" spans="1:65">
      <c r="A1002" s="29"/>
      <c r="B1002" s="19">
        <v>1</v>
      </c>
      <c r="C1002" s="9">
        <v>2</v>
      </c>
      <c r="D1002" s="11">
        <v>0.3</v>
      </c>
      <c r="E1002" s="150">
        <v>0.42</v>
      </c>
      <c r="F1002" s="149" t="s">
        <v>106</v>
      </c>
      <c r="G1002" s="149">
        <v>0.5</v>
      </c>
      <c r="H1002" s="11">
        <v>0.3</v>
      </c>
      <c r="I1002" s="150">
        <v>0.4</v>
      </c>
      <c r="J1002" s="11">
        <v>0.3</v>
      </c>
      <c r="K1002" s="11">
        <v>0.36299999999999999</v>
      </c>
      <c r="L1002" s="11">
        <v>0.3</v>
      </c>
      <c r="M1002" s="11">
        <v>0.4</v>
      </c>
      <c r="N1002" s="11">
        <v>0.30357000000000001</v>
      </c>
      <c r="O1002" s="11">
        <v>0.35</v>
      </c>
      <c r="P1002" s="11">
        <v>0.4</v>
      </c>
      <c r="Q1002" s="11">
        <v>0.4</v>
      </c>
      <c r="R1002" s="11">
        <v>0.35</v>
      </c>
      <c r="S1002" s="11">
        <v>0.3</v>
      </c>
      <c r="T1002" s="11">
        <v>0.41</v>
      </c>
      <c r="U1002" s="149">
        <v>0.7</v>
      </c>
      <c r="V1002" s="11">
        <v>0.4</v>
      </c>
      <c r="W1002" s="149" t="s">
        <v>96</v>
      </c>
      <c r="X1002" s="11">
        <v>0.3</v>
      </c>
      <c r="Y1002" s="11">
        <v>0.4</v>
      </c>
      <c r="Z1002" s="11">
        <v>0.3</v>
      </c>
      <c r="AA1002" s="154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25</v>
      </c>
    </row>
    <row r="1003" spans="1:65">
      <c r="A1003" s="29"/>
      <c r="B1003" s="19">
        <v>1</v>
      </c>
      <c r="C1003" s="9">
        <v>3</v>
      </c>
      <c r="D1003" s="11">
        <v>0.3</v>
      </c>
      <c r="E1003" s="11">
        <v>0.38</v>
      </c>
      <c r="F1003" s="149" t="s">
        <v>106</v>
      </c>
      <c r="G1003" s="149">
        <v>0.6</v>
      </c>
      <c r="H1003" s="11">
        <v>0.3</v>
      </c>
      <c r="I1003" s="11">
        <v>0.3</v>
      </c>
      <c r="J1003" s="11">
        <v>0.3</v>
      </c>
      <c r="K1003" s="11">
        <v>0.34499999999999997</v>
      </c>
      <c r="L1003" s="11">
        <v>0.4</v>
      </c>
      <c r="M1003" s="11">
        <v>0.36</v>
      </c>
      <c r="N1003" s="11">
        <v>0.30499999999999999</v>
      </c>
      <c r="O1003" s="11">
        <v>0.33</v>
      </c>
      <c r="P1003" s="11">
        <v>0.4</v>
      </c>
      <c r="Q1003" s="11">
        <v>0.4</v>
      </c>
      <c r="R1003" s="11">
        <v>0.33</v>
      </c>
      <c r="S1003" s="11">
        <v>0.3</v>
      </c>
      <c r="T1003" s="11">
        <v>0.43</v>
      </c>
      <c r="U1003" s="149">
        <v>0.5</v>
      </c>
      <c r="V1003" s="11">
        <v>0.3</v>
      </c>
      <c r="W1003" s="149" t="s">
        <v>96</v>
      </c>
      <c r="X1003" s="11">
        <v>0.3</v>
      </c>
      <c r="Y1003" s="11">
        <v>0.4</v>
      </c>
      <c r="Z1003" s="11">
        <v>0.3</v>
      </c>
      <c r="AA1003" s="154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16</v>
      </c>
    </row>
    <row r="1004" spans="1:65">
      <c r="A1004" s="29"/>
      <c r="B1004" s="19">
        <v>1</v>
      </c>
      <c r="C1004" s="9">
        <v>4</v>
      </c>
      <c r="D1004" s="11">
        <v>0.3</v>
      </c>
      <c r="E1004" s="11">
        <v>0.38</v>
      </c>
      <c r="F1004" s="149" t="s">
        <v>106</v>
      </c>
      <c r="G1004" s="149">
        <v>0.4</v>
      </c>
      <c r="H1004" s="11">
        <v>0.3</v>
      </c>
      <c r="I1004" s="11">
        <v>0.3</v>
      </c>
      <c r="J1004" s="11">
        <v>0.3</v>
      </c>
      <c r="K1004" s="11">
        <v>0.36499999999999999</v>
      </c>
      <c r="L1004" s="11">
        <v>0.3</v>
      </c>
      <c r="M1004" s="11">
        <v>0.37</v>
      </c>
      <c r="N1004" s="11">
        <v>0.29849999999999999</v>
      </c>
      <c r="O1004" s="11">
        <v>0.34</v>
      </c>
      <c r="P1004" s="150">
        <v>0.5</v>
      </c>
      <c r="Q1004" s="11">
        <v>0.4</v>
      </c>
      <c r="R1004" s="11">
        <v>0.32</v>
      </c>
      <c r="S1004" s="11">
        <v>0.3</v>
      </c>
      <c r="T1004" s="11">
        <v>0.4</v>
      </c>
      <c r="U1004" s="149">
        <v>0.7</v>
      </c>
      <c r="V1004" s="11">
        <v>0.3</v>
      </c>
      <c r="W1004" s="149" t="s">
        <v>96</v>
      </c>
      <c r="X1004" s="11">
        <v>0.3</v>
      </c>
      <c r="Y1004" s="11">
        <v>0.4</v>
      </c>
      <c r="Z1004" s="11">
        <v>0.3</v>
      </c>
      <c r="AA1004" s="154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0.33958192982456142</v>
      </c>
    </row>
    <row r="1005" spans="1:65">
      <c r="A1005" s="29"/>
      <c r="B1005" s="19">
        <v>1</v>
      </c>
      <c r="C1005" s="9">
        <v>5</v>
      </c>
      <c r="D1005" s="11">
        <v>0.3</v>
      </c>
      <c r="E1005" s="11">
        <v>0.38</v>
      </c>
      <c r="F1005" s="149" t="s">
        <v>106</v>
      </c>
      <c r="G1005" s="149">
        <v>0.5</v>
      </c>
      <c r="H1005" s="11">
        <v>0.3</v>
      </c>
      <c r="I1005" s="11">
        <v>0.3</v>
      </c>
      <c r="J1005" s="11">
        <v>0.3</v>
      </c>
      <c r="K1005" s="11">
        <v>0.34300000000000003</v>
      </c>
      <c r="L1005" s="11">
        <v>0.3</v>
      </c>
      <c r="M1005" s="11">
        <v>0.36</v>
      </c>
      <c r="N1005" s="11">
        <v>0.29799999999999999</v>
      </c>
      <c r="O1005" s="11">
        <v>0.34</v>
      </c>
      <c r="P1005" s="11">
        <v>0.4</v>
      </c>
      <c r="Q1005" s="11">
        <v>0.4</v>
      </c>
      <c r="R1005" s="11">
        <v>0.34</v>
      </c>
      <c r="S1005" s="11">
        <v>0.3</v>
      </c>
      <c r="T1005" s="11">
        <v>0.43</v>
      </c>
      <c r="U1005" s="149">
        <v>0.5</v>
      </c>
      <c r="V1005" s="11">
        <v>0.3</v>
      </c>
      <c r="W1005" s="149" t="s">
        <v>96</v>
      </c>
      <c r="X1005" s="11">
        <v>0.3</v>
      </c>
      <c r="Y1005" s="11">
        <v>0.4</v>
      </c>
      <c r="Z1005" s="11">
        <v>0.3</v>
      </c>
      <c r="AA1005" s="154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63</v>
      </c>
    </row>
    <row r="1006" spans="1:65">
      <c r="A1006" s="29"/>
      <c r="B1006" s="19">
        <v>1</v>
      </c>
      <c r="C1006" s="9">
        <v>6</v>
      </c>
      <c r="D1006" s="11">
        <v>0.3</v>
      </c>
      <c r="E1006" s="11">
        <v>0.38</v>
      </c>
      <c r="F1006" s="149" t="s">
        <v>106</v>
      </c>
      <c r="G1006" s="149">
        <v>0.6</v>
      </c>
      <c r="H1006" s="11">
        <v>0.3</v>
      </c>
      <c r="I1006" s="11">
        <v>0.3</v>
      </c>
      <c r="J1006" s="11">
        <v>0.3</v>
      </c>
      <c r="K1006" s="11">
        <v>0.34499999999999997</v>
      </c>
      <c r="L1006" s="11">
        <v>0.3</v>
      </c>
      <c r="M1006" s="11">
        <v>0.38</v>
      </c>
      <c r="N1006" s="11">
        <v>0.29899999999999999</v>
      </c>
      <c r="O1006" s="11">
        <v>0.33</v>
      </c>
      <c r="P1006" s="150">
        <v>0.5</v>
      </c>
      <c r="Q1006" s="11">
        <v>0.4</v>
      </c>
      <c r="R1006" s="11">
        <v>0.32</v>
      </c>
      <c r="S1006" s="11">
        <v>0.3</v>
      </c>
      <c r="T1006" s="11">
        <v>0.42</v>
      </c>
      <c r="U1006" s="149">
        <v>0.4</v>
      </c>
      <c r="V1006" s="11">
        <v>0.3</v>
      </c>
      <c r="W1006" s="149" t="s">
        <v>96</v>
      </c>
      <c r="X1006" s="11">
        <v>0.3</v>
      </c>
      <c r="Y1006" s="11">
        <v>0.4</v>
      </c>
      <c r="Z1006" s="11">
        <v>0.3</v>
      </c>
      <c r="AA1006" s="154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29"/>
      <c r="B1007" s="20" t="s">
        <v>268</v>
      </c>
      <c r="C1007" s="12"/>
      <c r="D1007" s="22">
        <v>0.3</v>
      </c>
      <c r="E1007" s="22">
        <v>0.38666666666666666</v>
      </c>
      <c r="F1007" s="22" t="s">
        <v>676</v>
      </c>
      <c r="G1007" s="22">
        <v>0.51666666666666672</v>
      </c>
      <c r="H1007" s="22">
        <v>0.3</v>
      </c>
      <c r="I1007" s="22">
        <v>0.31666666666666671</v>
      </c>
      <c r="J1007" s="22">
        <v>0.3</v>
      </c>
      <c r="K1007" s="22">
        <v>0.35200000000000004</v>
      </c>
      <c r="L1007" s="22">
        <v>0.33333333333333331</v>
      </c>
      <c r="M1007" s="22">
        <v>0.37666666666666665</v>
      </c>
      <c r="N1007" s="22">
        <v>0.30172333333333329</v>
      </c>
      <c r="O1007" s="22">
        <v>0.33666666666666667</v>
      </c>
      <c r="P1007" s="22">
        <v>0.45</v>
      </c>
      <c r="Q1007" s="22">
        <v>0.3833333333333333</v>
      </c>
      <c r="R1007" s="22">
        <v>0.33500000000000002</v>
      </c>
      <c r="S1007" s="22">
        <v>0.3</v>
      </c>
      <c r="T1007" s="22">
        <v>0.42</v>
      </c>
      <c r="U1007" s="22">
        <v>0.54999999999999993</v>
      </c>
      <c r="V1007" s="22">
        <v>0.33333333333333331</v>
      </c>
      <c r="W1007" s="22" t="s">
        <v>676</v>
      </c>
      <c r="X1007" s="22">
        <v>0.3</v>
      </c>
      <c r="Y1007" s="22">
        <v>0.39999999999999997</v>
      </c>
      <c r="Z1007" s="22">
        <v>0.3</v>
      </c>
      <c r="AA1007" s="154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29"/>
      <c r="B1008" s="3" t="s">
        <v>269</v>
      </c>
      <c r="C1008" s="28"/>
      <c r="D1008" s="11">
        <v>0.3</v>
      </c>
      <c r="E1008" s="11">
        <v>0.38</v>
      </c>
      <c r="F1008" s="11" t="s">
        <v>676</v>
      </c>
      <c r="G1008" s="11">
        <v>0.5</v>
      </c>
      <c r="H1008" s="11">
        <v>0.3</v>
      </c>
      <c r="I1008" s="11">
        <v>0.3</v>
      </c>
      <c r="J1008" s="11">
        <v>0.3</v>
      </c>
      <c r="K1008" s="11">
        <v>0.34799999999999998</v>
      </c>
      <c r="L1008" s="11">
        <v>0.3</v>
      </c>
      <c r="M1008" s="11">
        <v>0.375</v>
      </c>
      <c r="N1008" s="11">
        <v>0.30128500000000003</v>
      </c>
      <c r="O1008" s="11">
        <v>0.33500000000000002</v>
      </c>
      <c r="P1008" s="11">
        <v>0.45</v>
      </c>
      <c r="Q1008" s="11">
        <v>0.4</v>
      </c>
      <c r="R1008" s="11">
        <v>0.33500000000000002</v>
      </c>
      <c r="S1008" s="11">
        <v>0.3</v>
      </c>
      <c r="T1008" s="11">
        <v>0.42499999999999999</v>
      </c>
      <c r="U1008" s="11">
        <v>0.5</v>
      </c>
      <c r="V1008" s="11">
        <v>0.3</v>
      </c>
      <c r="W1008" s="11" t="s">
        <v>676</v>
      </c>
      <c r="X1008" s="11">
        <v>0.3</v>
      </c>
      <c r="Y1008" s="11">
        <v>0.4</v>
      </c>
      <c r="Z1008" s="11">
        <v>0.3</v>
      </c>
      <c r="AA1008" s="154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29"/>
      <c r="B1009" s="3" t="s">
        <v>270</v>
      </c>
      <c r="C1009" s="28"/>
      <c r="D1009" s="23">
        <v>0</v>
      </c>
      <c r="E1009" s="23">
        <v>1.6329931618554509E-2</v>
      </c>
      <c r="F1009" s="23" t="s">
        <v>676</v>
      </c>
      <c r="G1009" s="23">
        <v>7.5277265270907792E-2</v>
      </c>
      <c r="H1009" s="23">
        <v>0</v>
      </c>
      <c r="I1009" s="23">
        <v>4.0824829046385958E-2</v>
      </c>
      <c r="J1009" s="23">
        <v>0</v>
      </c>
      <c r="K1009" s="23">
        <v>9.6953597148326555E-3</v>
      </c>
      <c r="L1009" s="23">
        <v>5.1639777949432177E-2</v>
      </c>
      <c r="M1009" s="23">
        <v>1.6329931618554533E-2</v>
      </c>
      <c r="N1009" s="23">
        <v>3.6466020713352707E-3</v>
      </c>
      <c r="O1009" s="23">
        <v>8.1649658092772491E-3</v>
      </c>
      <c r="P1009" s="23">
        <v>5.4772255750516433E-2</v>
      </c>
      <c r="Q1009" s="23">
        <v>4.0824829046386311E-2</v>
      </c>
      <c r="R1009" s="23">
        <v>1.378404875209021E-2</v>
      </c>
      <c r="S1009" s="23">
        <v>0</v>
      </c>
      <c r="T1009" s="23">
        <v>1.2649110640673511E-2</v>
      </c>
      <c r="U1009" s="23">
        <v>0.12247448713915923</v>
      </c>
      <c r="V1009" s="23">
        <v>5.1639777949432177E-2</v>
      </c>
      <c r="W1009" s="23" t="s">
        <v>676</v>
      </c>
      <c r="X1009" s="23">
        <v>0</v>
      </c>
      <c r="Y1009" s="23">
        <v>6.0809419444881171E-17</v>
      </c>
      <c r="Z1009" s="23">
        <v>0</v>
      </c>
      <c r="AA1009" s="154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A1010" s="29"/>
      <c r="B1010" s="3" t="s">
        <v>87</v>
      </c>
      <c r="C1010" s="28"/>
      <c r="D1010" s="13">
        <v>0</v>
      </c>
      <c r="E1010" s="13">
        <v>4.2232581772123731E-2</v>
      </c>
      <c r="F1010" s="13" t="s">
        <v>676</v>
      </c>
      <c r="G1010" s="13">
        <v>0.14569793278240217</v>
      </c>
      <c r="H1010" s="13">
        <v>0</v>
      </c>
      <c r="I1010" s="13">
        <v>0.12892051277806091</v>
      </c>
      <c r="J1010" s="13">
        <v>0</v>
      </c>
      <c r="K1010" s="13">
        <v>2.7543635553501859E-2</v>
      </c>
      <c r="L1010" s="13">
        <v>0.15491933384829654</v>
      </c>
      <c r="M1010" s="13">
        <v>4.3353800757224427E-2</v>
      </c>
      <c r="N1010" s="13">
        <v>1.2085913379813532E-2</v>
      </c>
      <c r="O1010" s="13">
        <v>2.4252373690922521E-2</v>
      </c>
      <c r="P1010" s="13">
        <v>0.12171612389003651</v>
      </c>
      <c r="Q1010" s="13">
        <v>0.10649955403405126</v>
      </c>
      <c r="R1010" s="13">
        <v>4.1146414185343906E-2</v>
      </c>
      <c r="S1010" s="13">
        <v>0</v>
      </c>
      <c r="T1010" s="13">
        <v>3.0116930096841694E-2</v>
      </c>
      <c r="U1010" s="13">
        <v>0.22268088570756228</v>
      </c>
      <c r="V1010" s="13">
        <v>0.15491933384829654</v>
      </c>
      <c r="W1010" s="13" t="s">
        <v>676</v>
      </c>
      <c r="X1010" s="13">
        <v>0</v>
      </c>
      <c r="Y1010" s="13">
        <v>1.5202354861220294E-16</v>
      </c>
      <c r="Z1010" s="13">
        <v>0</v>
      </c>
      <c r="AA1010" s="154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29"/>
      <c r="B1011" s="3" t="s">
        <v>271</v>
      </c>
      <c r="C1011" s="28"/>
      <c r="D1011" s="13">
        <v>-0.11656076589531927</v>
      </c>
      <c r="E1011" s="13">
        <v>0.13865501284603288</v>
      </c>
      <c r="F1011" s="13" t="s">
        <v>676</v>
      </c>
      <c r="G1011" s="13">
        <v>0.5214786809580616</v>
      </c>
      <c r="H1011" s="13">
        <v>-0.11656076589531927</v>
      </c>
      <c r="I1011" s="13">
        <v>-6.7480808445059104E-2</v>
      </c>
      <c r="J1011" s="13">
        <v>-0.11656076589531927</v>
      </c>
      <c r="K1011" s="13">
        <v>3.6568701349492194E-2</v>
      </c>
      <c r="L1011" s="13">
        <v>-1.8400850994799156E-2</v>
      </c>
      <c r="M1011" s="13">
        <v>0.10920703837587697</v>
      </c>
      <c r="N1011" s="13">
        <v>-0.11148589829496247</v>
      </c>
      <c r="O1011" s="13">
        <v>-8.5848595047470777E-3</v>
      </c>
      <c r="P1011" s="13">
        <v>0.32515885115702114</v>
      </c>
      <c r="Q1011" s="13">
        <v>0.12883902135598091</v>
      </c>
      <c r="R1011" s="13">
        <v>-1.3492855249773061E-2</v>
      </c>
      <c r="S1011" s="13">
        <v>-0.11656076589531927</v>
      </c>
      <c r="T1011" s="13">
        <v>0.23681492774655299</v>
      </c>
      <c r="U1011" s="13">
        <v>0.61963859585858128</v>
      </c>
      <c r="V1011" s="13">
        <v>-1.8400850994799156E-2</v>
      </c>
      <c r="W1011" s="13" t="s">
        <v>676</v>
      </c>
      <c r="X1011" s="13">
        <v>-0.11656076589531927</v>
      </c>
      <c r="Y1011" s="13">
        <v>0.17791897880624097</v>
      </c>
      <c r="Z1011" s="13">
        <v>-0.11656076589531927</v>
      </c>
      <c r="AA1011" s="154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45" t="s">
        <v>272</v>
      </c>
      <c r="C1012" s="46"/>
      <c r="D1012" s="44">
        <v>0.67</v>
      </c>
      <c r="E1012" s="44">
        <v>1</v>
      </c>
      <c r="F1012" s="44">
        <v>5.49</v>
      </c>
      <c r="G1012" s="44">
        <v>3.5</v>
      </c>
      <c r="H1012" s="44">
        <v>0.67</v>
      </c>
      <c r="I1012" s="44">
        <v>0.35</v>
      </c>
      <c r="J1012" s="44">
        <v>0.67</v>
      </c>
      <c r="K1012" s="44">
        <v>0.33</v>
      </c>
      <c r="L1012" s="44">
        <v>0.03</v>
      </c>
      <c r="M1012" s="44">
        <v>0.8</v>
      </c>
      <c r="N1012" s="44">
        <v>0.64</v>
      </c>
      <c r="O1012" s="44">
        <v>0.03</v>
      </c>
      <c r="P1012" s="44">
        <v>2.2200000000000002</v>
      </c>
      <c r="Q1012" s="44">
        <v>0.93</v>
      </c>
      <c r="R1012" s="44">
        <v>0</v>
      </c>
      <c r="S1012" s="44">
        <v>0.67</v>
      </c>
      <c r="T1012" s="44">
        <v>1.64</v>
      </c>
      <c r="U1012" s="44">
        <v>4.1399999999999997</v>
      </c>
      <c r="V1012" s="44">
        <v>0.03</v>
      </c>
      <c r="W1012" s="44">
        <v>89.88</v>
      </c>
      <c r="X1012" s="44">
        <v>0.67</v>
      </c>
      <c r="Y1012" s="44">
        <v>1.25</v>
      </c>
      <c r="Z1012" s="44">
        <v>0.67</v>
      </c>
      <c r="AA1012" s="154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B1013" s="3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BM1013" s="55"/>
    </row>
    <row r="1014" spans="1:65" ht="15">
      <c r="B1014" s="8" t="s">
        <v>539</v>
      </c>
      <c r="BM1014" s="27" t="s">
        <v>67</v>
      </c>
    </row>
    <row r="1015" spans="1:65" ht="15">
      <c r="A1015" s="24" t="s">
        <v>63</v>
      </c>
      <c r="B1015" s="18" t="s">
        <v>111</v>
      </c>
      <c r="C1015" s="15" t="s">
        <v>112</v>
      </c>
      <c r="D1015" s="16" t="s">
        <v>227</v>
      </c>
      <c r="E1015" s="17" t="s">
        <v>227</v>
      </c>
      <c r="F1015" s="17" t="s">
        <v>227</v>
      </c>
      <c r="G1015" s="17" t="s">
        <v>227</v>
      </c>
      <c r="H1015" s="17" t="s">
        <v>227</v>
      </c>
      <c r="I1015" s="17" t="s">
        <v>227</v>
      </c>
      <c r="J1015" s="17" t="s">
        <v>227</v>
      </c>
      <c r="K1015" s="17" t="s">
        <v>227</v>
      </c>
      <c r="L1015" s="17" t="s">
        <v>227</v>
      </c>
      <c r="M1015" s="17" t="s">
        <v>227</v>
      </c>
      <c r="N1015" s="17" t="s">
        <v>227</v>
      </c>
      <c r="O1015" s="17" t="s">
        <v>227</v>
      </c>
      <c r="P1015" s="17" t="s">
        <v>227</v>
      </c>
      <c r="Q1015" s="17" t="s">
        <v>227</v>
      </c>
      <c r="R1015" s="17" t="s">
        <v>227</v>
      </c>
      <c r="S1015" s="17" t="s">
        <v>227</v>
      </c>
      <c r="T1015" s="17" t="s">
        <v>227</v>
      </c>
      <c r="U1015" s="17" t="s">
        <v>227</v>
      </c>
      <c r="V1015" s="17" t="s">
        <v>227</v>
      </c>
      <c r="W1015" s="17" t="s">
        <v>227</v>
      </c>
      <c r="X1015" s="17" t="s">
        <v>227</v>
      </c>
      <c r="Y1015" s="17" t="s">
        <v>227</v>
      </c>
      <c r="Z1015" s="17" t="s">
        <v>227</v>
      </c>
      <c r="AA1015" s="154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1</v>
      </c>
    </row>
    <row r="1016" spans="1:65">
      <c r="A1016" s="29"/>
      <c r="B1016" s="19" t="s">
        <v>228</v>
      </c>
      <c r="C1016" s="9" t="s">
        <v>228</v>
      </c>
      <c r="D1016" s="152" t="s">
        <v>230</v>
      </c>
      <c r="E1016" s="153" t="s">
        <v>231</v>
      </c>
      <c r="F1016" s="153" t="s">
        <v>232</v>
      </c>
      <c r="G1016" s="153" t="s">
        <v>233</v>
      </c>
      <c r="H1016" s="153" t="s">
        <v>235</v>
      </c>
      <c r="I1016" s="153" t="s">
        <v>236</v>
      </c>
      <c r="J1016" s="153" t="s">
        <v>237</v>
      </c>
      <c r="K1016" s="153" t="s">
        <v>238</v>
      </c>
      <c r="L1016" s="153" t="s">
        <v>239</v>
      </c>
      <c r="M1016" s="153" t="s">
        <v>242</v>
      </c>
      <c r="N1016" s="153" t="s">
        <v>243</v>
      </c>
      <c r="O1016" s="153" t="s">
        <v>244</v>
      </c>
      <c r="P1016" s="153" t="s">
        <v>245</v>
      </c>
      <c r="Q1016" s="153" t="s">
        <v>247</v>
      </c>
      <c r="R1016" s="153" t="s">
        <v>248</v>
      </c>
      <c r="S1016" s="153" t="s">
        <v>249</v>
      </c>
      <c r="T1016" s="153" t="s">
        <v>250</v>
      </c>
      <c r="U1016" s="153" t="s">
        <v>252</v>
      </c>
      <c r="V1016" s="153" t="s">
        <v>256</v>
      </c>
      <c r="W1016" s="153" t="s">
        <v>257</v>
      </c>
      <c r="X1016" s="153" t="s">
        <v>258</v>
      </c>
      <c r="Y1016" s="153" t="s">
        <v>259</v>
      </c>
      <c r="Z1016" s="153" t="s">
        <v>260</v>
      </c>
      <c r="AA1016" s="154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 t="s">
        <v>1</v>
      </c>
    </row>
    <row r="1017" spans="1:65">
      <c r="A1017" s="29"/>
      <c r="B1017" s="19"/>
      <c r="C1017" s="9"/>
      <c r="D1017" s="10" t="s">
        <v>275</v>
      </c>
      <c r="E1017" s="11" t="s">
        <v>277</v>
      </c>
      <c r="F1017" s="11" t="s">
        <v>277</v>
      </c>
      <c r="G1017" s="11" t="s">
        <v>278</v>
      </c>
      <c r="H1017" s="11" t="s">
        <v>278</v>
      </c>
      <c r="I1017" s="11" t="s">
        <v>275</v>
      </c>
      <c r="J1017" s="11" t="s">
        <v>277</v>
      </c>
      <c r="K1017" s="11" t="s">
        <v>278</v>
      </c>
      <c r="L1017" s="11" t="s">
        <v>275</v>
      </c>
      <c r="M1017" s="11" t="s">
        <v>278</v>
      </c>
      <c r="N1017" s="11" t="s">
        <v>275</v>
      </c>
      <c r="O1017" s="11" t="s">
        <v>277</v>
      </c>
      <c r="P1017" s="11" t="s">
        <v>278</v>
      </c>
      <c r="Q1017" s="11" t="s">
        <v>277</v>
      </c>
      <c r="R1017" s="11" t="s">
        <v>277</v>
      </c>
      <c r="S1017" s="11" t="s">
        <v>275</v>
      </c>
      <c r="T1017" s="11" t="s">
        <v>278</v>
      </c>
      <c r="U1017" s="11" t="s">
        <v>275</v>
      </c>
      <c r="V1017" s="11" t="s">
        <v>275</v>
      </c>
      <c r="W1017" s="11" t="s">
        <v>278</v>
      </c>
      <c r="X1017" s="11" t="s">
        <v>275</v>
      </c>
      <c r="Y1017" s="11" t="s">
        <v>278</v>
      </c>
      <c r="Z1017" s="11" t="s">
        <v>275</v>
      </c>
      <c r="AA1017" s="154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7">
        <v>3</v>
      </c>
    </row>
    <row r="1018" spans="1:65">
      <c r="A1018" s="29"/>
      <c r="B1018" s="19"/>
      <c r="C1018" s="9"/>
      <c r="D1018" s="25" t="s">
        <v>285</v>
      </c>
      <c r="E1018" s="25" t="s">
        <v>286</v>
      </c>
      <c r="F1018" s="25" t="s">
        <v>285</v>
      </c>
      <c r="G1018" s="25" t="s">
        <v>287</v>
      </c>
      <c r="H1018" s="25" t="s">
        <v>287</v>
      </c>
      <c r="I1018" s="25" t="s">
        <v>117</v>
      </c>
      <c r="J1018" s="25" t="s">
        <v>265</v>
      </c>
      <c r="K1018" s="25" t="s">
        <v>287</v>
      </c>
      <c r="L1018" s="25" t="s">
        <v>285</v>
      </c>
      <c r="M1018" s="25" t="s">
        <v>288</v>
      </c>
      <c r="N1018" s="25" t="s">
        <v>287</v>
      </c>
      <c r="O1018" s="25" t="s">
        <v>288</v>
      </c>
      <c r="P1018" s="25" t="s">
        <v>285</v>
      </c>
      <c r="Q1018" s="25" t="s">
        <v>287</v>
      </c>
      <c r="R1018" s="25" t="s">
        <v>289</v>
      </c>
      <c r="S1018" s="25" t="s">
        <v>285</v>
      </c>
      <c r="T1018" s="25" t="s">
        <v>288</v>
      </c>
      <c r="U1018" s="25" t="s">
        <v>116</v>
      </c>
      <c r="V1018" s="25" t="s">
        <v>285</v>
      </c>
      <c r="W1018" s="25" t="s">
        <v>290</v>
      </c>
      <c r="X1018" s="25" t="s">
        <v>285</v>
      </c>
      <c r="Y1018" s="25" t="s">
        <v>285</v>
      </c>
      <c r="Z1018" s="25" t="s">
        <v>285</v>
      </c>
      <c r="AA1018" s="154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>
        <v>3</v>
      </c>
    </row>
    <row r="1019" spans="1:65">
      <c r="A1019" s="29"/>
      <c r="B1019" s="18">
        <v>1</v>
      </c>
      <c r="C1019" s="14">
        <v>1</v>
      </c>
      <c r="D1019" s="202">
        <v>0.36199999999999999</v>
      </c>
      <c r="E1019" s="202">
        <v>0.245</v>
      </c>
      <c r="F1019" s="202">
        <v>0.34</v>
      </c>
      <c r="G1019" s="202">
        <v>0.31</v>
      </c>
      <c r="H1019" s="202">
        <v>0.24</v>
      </c>
      <c r="I1019" s="204">
        <v>9.9000000000000005E-2</v>
      </c>
      <c r="J1019" s="202">
        <v>0.24</v>
      </c>
      <c r="K1019" s="202">
        <v>0.36499999999999999</v>
      </c>
      <c r="L1019" s="202">
        <v>0.32800000000000001</v>
      </c>
      <c r="M1019" s="204">
        <v>0.504</v>
      </c>
      <c r="N1019" s="202">
        <v>0.44359999999999999</v>
      </c>
      <c r="O1019" s="203">
        <v>0.3478</v>
      </c>
      <c r="P1019" s="202">
        <v>0.4</v>
      </c>
      <c r="Q1019" s="202">
        <v>0.34</v>
      </c>
      <c r="R1019" s="202">
        <v>0.34899999999999998</v>
      </c>
      <c r="S1019" s="202">
        <v>0.33100000000000002</v>
      </c>
      <c r="T1019" s="202">
        <v>0.46699999999999997</v>
      </c>
      <c r="U1019" s="202">
        <v>0.245</v>
      </c>
      <c r="V1019" s="202">
        <v>0.26100000000000001</v>
      </c>
      <c r="W1019" s="202">
        <v>0.27</v>
      </c>
      <c r="X1019" s="202">
        <v>0.34300000000000003</v>
      </c>
      <c r="Y1019" s="202">
        <v>0.34</v>
      </c>
      <c r="Z1019" s="202">
        <v>0.33300000000000002</v>
      </c>
      <c r="AA1019" s="205"/>
      <c r="AB1019" s="206"/>
      <c r="AC1019" s="206"/>
      <c r="AD1019" s="206"/>
      <c r="AE1019" s="206"/>
      <c r="AF1019" s="206"/>
      <c r="AG1019" s="206"/>
      <c r="AH1019" s="206"/>
      <c r="AI1019" s="206"/>
      <c r="AJ1019" s="206"/>
      <c r="AK1019" s="206"/>
      <c r="AL1019" s="206"/>
      <c r="AM1019" s="206"/>
      <c r="AN1019" s="206"/>
      <c r="AO1019" s="206"/>
      <c r="AP1019" s="206"/>
      <c r="AQ1019" s="206"/>
      <c r="AR1019" s="206"/>
      <c r="AS1019" s="206"/>
      <c r="AT1019" s="206"/>
      <c r="AU1019" s="206"/>
      <c r="AV1019" s="206"/>
      <c r="AW1019" s="206"/>
      <c r="AX1019" s="206"/>
      <c r="AY1019" s="206"/>
      <c r="AZ1019" s="206"/>
      <c r="BA1019" s="206"/>
      <c r="BB1019" s="206"/>
      <c r="BC1019" s="206"/>
      <c r="BD1019" s="206"/>
      <c r="BE1019" s="206"/>
      <c r="BF1019" s="206"/>
      <c r="BG1019" s="206"/>
      <c r="BH1019" s="206"/>
      <c r="BI1019" s="206"/>
      <c r="BJ1019" s="206"/>
      <c r="BK1019" s="206"/>
      <c r="BL1019" s="206"/>
      <c r="BM1019" s="207">
        <v>1</v>
      </c>
    </row>
    <row r="1020" spans="1:65">
      <c r="A1020" s="29"/>
      <c r="B1020" s="19">
        <v>1</v>
      </c>
      <c r="C1020" s="9">
        <v>2</v>
      </c>
      <c r="D1020" s="23">
        <v>0.35899999999999999</v>
      </c>
      <c r="E1020" s="23">
        <v>0.22999999999999998</v>
      </c>
      <c r="F1020" s="23">
        <v>0.34</v>
      </c>
      <c r="G1020" s="23">
        <v>0.32</v>
      </c>
      <c r="H1020" s="23">
        <v>0.22999999999999998</v>
      </c>
      <c r="I1020" s="209">
        <v>0.104</v>
      </c>
      <c r="J1020" s="23">
        <v>0.24</v>
      </c>
      <c r="K1020" s="23">
        <v>0.376</v>
      </c>
      <c r="L1020" s="23">
        <v>0.32439999999999997</v>
      </c>
      <c r="M1020" s="209">
        <v>0.51300000000000001</v>
      </c>
      <c r="N1020" s="23">
        <v>0.44999999999999996</v>
      </c>
      <c r="O1020" s="23">
        <v>0.37659999999999999</v>
      </c>
      <c r="P1020" s="23">
        <v>0.4</v>
      </c>
      <c r="Q1020" s="23">
        <v>0.36</v>
      </c>
      <c r="R1020" s="23">
        <v>0.34899999999999998</v>
      </c>
      <c r="S1020" s="23">
        <v>0.33400000000000002</v>
      </c>
      <c r="T1020" s="23">
        <v>0.46899999999999997</v>
      </c>
      <c r="U1020" s="23">
        <v>0.23100000000000001</v>
      </c>
      <c r="V1020" s="23">
        <v>0.27900000000000003</v>
      </c>
      <c r="W1020" s="23">
        <v>0.35</v>
      </c>
      <c r="X1020" s="23">
        <v>0.32600000000000001</v>
      </c>
      <c r="Y1020" s="23">
        <v>0.35099999999999998</v>
      </c>
      <c r="Z1020" s="23">
        <v>0.33800000000000002</v>
      </c>
      <c r="AA1020" s="205"/>
      <c r="AB1020" s="206"/>
      <c r="AC1020" s="206"/>
      <c r="AD1020" s="206"/>
      <c r="AE1020" s="206"/>
      <c r="AF1020" s="206"/>
      <c r="AG1020" s="206"/>
      <c r="AH1020" s="206"/>
      <c r="AI1020" s="206"/>
      <c r="AJ1020" s="206"/>
      <c r="AK1020" s="206"/>
      <c r="AL1020" s="206"/>
      <c r="AM1020" s="206"/>
      <c r="AN1020" s="206"/>
      <c r="AO1020" s="206"/>
      <c r="AP1020" s="206"/>
      <c r="AQ1020" s="206"/>
      <c r="AR1020" s="206"/>
      <c r="AS1020" s="206"/>
      <c r="AT1020" s="206"/>
      <c r="AU1020" s="206"/>
      <c r="AV1020" s="206"/>
      <c r="AW1020" s="206"/>
      <c r="AX1020" s="206"/>
      <c r="AY1020" s="206"/>
      <c r="AZ1020" s="206"/>
      <c r="BA1020" s="206"/>
      <c r="BB1020" s="206"/>
      <c r="BC1020" s="206"/>
      <c r="BD1020" s="206"/>
      <c r="BE1020" s="206"/>
      <c r="BF1020" s="206"/>
      <c r="BG1020" s="206"/>
      <c r="BH1020" s="206"/>
      <c r="BI1020" s="206"/>
      <c r="BJ1020" s="206"/>
      <c r="BK1020" s="206"/>
      <c r="BL1020" s="206"/>
      <c r="BM1020" s="207">
        <v>26</v>
      </c>
    </row>
    <row r="1021" spans="1:65">
      <c r="A1021" s="29"/>
      <c r="B1021" s="19">
        <v>1</v>
      </c>
      <c r="C1021" s="9">
        <v>3</v>
      </c>
      <c r="D1021" s="23">
        <v>0.38300000000000001</v>
      </c>
      <c r="E1021" s="23">
        <v>0.23500000000000001</v>
      </c>
      <c r="F1021" s="23">
        <v>0.35</v>
      </c>
      <c r="G1021" s="23">
        <v>0.32</v>
      </c>
      <c r="H1021" s="23">
        <v>0.24</v>
      </c>
      <c r="I1021" s="209">
        <v>9.8000000000000004E-2</v>
      </c>
      <c r="J1021" s="23">
        <v>0.245</v>
      </c>
      <c r="K1021" s="23">
        <v>0.374</v>
      </c>
      <c r="L1021" s="23">
        <v>0.31840000000000002</v>
      </c>
      <c r="M1021" s="209">
        <v>0.51400000000000001</v>
      </c>
      <c r="N1021" s="23">
        <v>0.44260000000000005</v>
      </c>
      <c r="O1021" s="23">
        <v>0.38430000000000003</v>
      </c>
      <c r="P1021" s="23">
        <v>0.38</v>
      </c>
      <c r="Q1021" s="23">
        <v>0.35</v>
      </c>
      <c r="R1021" s="23">
        <v>0.35000000000000003</v>
      </c>
      <c r="S1021" s="23">
        <v>0.33</v>
      </c>
      <c r="T1021" s="23">
        <v>0.47400000000000003</v>
      </c>
      <c r="U1021" s="23">
        <v>0.22300000000000003</v>
      </c>
      <c r="V1021" s="23">
        <v>0.26900000000000002</v>
      </c>
      <c r="W1021" s="23">
        <v>0.33</v>
      </c>
      <c r="X1021" s="23">
        <v>0.34399999999999997</v>
      </c>
      <c r="Y1021" s="23">
        <v>0.34899999999999998</v>
      </c>
      <c r="Z1021" s="23">
        <v>0.316</v>
      </c>
      <c r="AA1021" s="205"/>
      <c r="AB1021" s="206"/>
      <c r="AC1021" s="206"/>
      <c r="AD1021" s="206"/>
      <c r="AE1021" s="206"/>
      <c r="AF1021" s="206"/>
      <c r="AG1021" s="206"/>
      <c r="AH1021" s="206"/>
      <c r="AI1021" s="206"/>
      <c r="AJ1021" s="206"/>
      <c r="AK1021" s="206"/>
      <c r="AL1021" s="206"/>
      <c r="AM1021" s="206"/>
      <c r="AN1021" s="206"/>
      <c r="AO1021" s="206"/>
      <c r="AP1021" s="206"/>
      <c r="AQ1021" s="206"/>
      <c r="AR1021" s="206"/>
      <c r="AS1021" s="206"/>
      <c r="AT1021" s="206"/>
      <c r="AU1021" s="206"/>
      <c r="AV1021" s="206"/>
      <c r="AW1021" s="206"/>
      <c r="AX1021" s="206"/>
      <c r="AY1021" s="206"/>
      <c r="AZ1021" s="206"/>
      <c r="BA1021" s="206"/>
      <c r="BB1021" s="206"/>
      <c r="BC1021" s="206"/>
      <c r="BD1021" s="206"/>
      <c r="BE1021" s="206"/>
      <c r="BF1021" s="206"/>
      <c r="BG1021" s="206"/>
      <c r="BH1021" s="206"/>
      <c r="BI1021" s="206"/>
      <c r="BJ1021" s="206"/>
      <c r="BK1021" s="206"/>
      <c r="BL1021" s="206"/>
      <c r="BM1021" s="207">
        <v>16</v>
      </c>
    </row>
    <row r="1022" spans="1:65">
      <c r="A1022" s="29"/>
      <c r="B1022" s="19">
        <v>1</v>
      </c>
      <c r="C1022" s="9">
        <v>4</v>
      </c>
      <c r="D1022" s="23">
        <v>0.38100000000000001</v>
      </c>
      <c r="E1022" s="23">
        <v>0.22499999999999998</v>
      </c>
      <c r="F1022" s="23">
        <v>0.34</v>
      </c>
      <c r="G1022" s="23">
        <v>0.31</v>
      </c>
      <c r="H1022" s="23">
        <v>0.24</v>
      </c>
      <c r="I1022" s="209">
        <v>0.10050000000000001</v>
      </c>
      <c r="J1022" s="23">
        <v>0.23500000000000001</v>
      </c>
      <c r="K1022" s="23">
        <v>0.379</v>
      </c>
      <c r="L1022" s="23">
        <v>0.33440000000000003</v>
      </c>
      <c r="M1022" s="209">
        <v>0.51</v>
      </c>
      <c r="N1022" s="23">
        <v>0.44349999999999995</v>
      </c>
      <c r="O1022" s="23">
        <v>0.39110000000000006</v>
      </c>
      <c r="P1022" s="23">
        <v>0.38</v>
      </c>
      <c r="Q1022" s="23">
        <v>0.36</v>
      </c>
      <c r="R1022" s="23">
        <v>0.36</v>
      </c>
      <c r="S1022" s="23">
        <v>0.31900000000000001</v>
      </c>
      <c r="T1022" s="23">
        <v>0.46400000000000002</v>
      </c>
      <c r="U1022" s="23">
        <v>0.22999999999999998</v>
      </c>
      <c r="V1022" s="23">
        <v>0.27600000000000002</v>
      </c>
      <c r="W1022" s="23">
        <v>0.32</v>
      </c>
      <c r="X1022" s="23">
        <v>0.33300000000000002</v>
      </c>
      <c r="Y1022" s="23">
        <v>0.34399999999999997</v>
      </c>
      <c r="Z1022" s="23">
        <v>0.32300000000000001</v>
      </c>
      <c r="AA1022" s="205"/>
      <c r="AB1022" s="206"/>
      <c r="AC1022" s="206"/>
      <c r="AD1022" s="206"/>
      <c r="AE1022" s="206"/>
      <c r="AF1022" s="206"/>
      <c r="AG1022" s="206"/>
      <c r="AH1022" s="206"/>
      <c r="AI1022" s="206"/>
      <c r="AJ1022" s="206"/>
      <c r="AK1022" s="206"/>
      <c r="AL1022" s="206"/>
      <c r="AM1022" s="206"/>
      <c r="AN1022" s="206"/>
      <c r="AO1022" s="206"/>
      <c r="AP1022" s="206"/>
      <c r="AQ1022" s="206"/>
      <c r="AR1022" s="206"/>
      <c r="AS1022" s="206"/>
      <c r="AT1022" s="206"/>
      <c r="AU1022" s="206"/>
      <c r="AV1022" s="206"/>
      <c r="AW1022" s="206"/>
      <c r="AX1022" s="206"/>
      <c r="AY1022" s="206"/>
      <c r="AZ1022" s="206"/>
      <c r="BA1022" s="206"/>
      <c r="BB1022" s="206"/>
      <c r="BC1022" s="206"/>
      <c r="BD1022" s="206"/>
      <c r="BE1022" s="206"/>
      <c r="BF1022" s="206"/>
      <c r="BG1022" s="206"/>
      <c r="BH1022" s="206"/>
      <c r="BI1022" s="206"/>
      <c r="BJ1022" s="206"/>
      <c r="BK1022" s="206"/>
      <c r="BL1022" s="206"/>
      <c r="BM1022" s="207">
        <v>0.33270222222222218</v>
      </c>
    </row>
    <row r="1023" spans="1:65">
      <c r="A1023" s="29"/>
      <c r="B1023" s="19">
        <v>1</v>
      </c>
      <c r="C1023" s="9">
        <v>5</v>
      </c>
      <c r="D1023" s="23">
        <v>0.35799999999999998</v>
      </c>
      <c r="E1023" s="23">
        <v>0.215</v>
      </c>
      <c r="F1023" s="23">
        <v>0.35</v>
      </c>
      <c r="G1023" s="23">
        <v>0.31</v>
      </c>
      <c r="H1023" s="23">
        <v>0.22999999999999998</v>
      </c>
      <c r="I1023" s="209">
        <v>0.10300000000000001</v>
      </c>
      <c r="J1023" s="23">
        <v>0.245</v>
      </c>
      <c r="K1023" s="23">
        <v>0.38700000000000001</v>
      </c>
      <c r="L1023" s="23">
        <v>0.31890000000000002</v>
      </c>
      <c r="M1023" s="209">
        <v>0.50700000000000001</v>
      </c>
      <c r="N1023" s="23">
        <v>0.44409999999999994</v>
      </c>
      <c r="O1023" s="23">
        <v>0.37340000000000001</v>
      </c>
      <c r="P1023" s="23">
        <v>0.38</v>
      </c>
      <c r="Q1023" s="23">
        <v>0.35</v>
      </c>
      <c r="R1023" s="23">
        <v>0.373</v>
      </c>
      <c r="S1023" s="23">
        <v>0.34300000000000003</v>
      </c>
      <c r="T1023" s="23">
        <v>0.46200000000000002</v>
      </c>
      <c r="U1023" s="23">
        <v>0.23699999999999996</v>
      </c>
      <c r="V1023" s="23">
        <v>0.28899999999999998</v>
      </c>
      <c r="W1023" s="23">
        <v>0.34</v>
      </c>
      <c r="X1023" s="23">
        <v>0.34899999999999998</v>
      </c>
      <c r="Y1023" s="23">
        <v>0.34100000000000003</v>
      </c>
      <c r="Z1023" s="23">
        <v>0.309</v>
      </c>
      <c r="AA1023" s="205"/>
      <c r="AB1023" s="206"/>
      <c r="AC1023" s="206"/>
      <c r="AD1023" s="206"/>
      <c r="AE1023" s="206"/>
      <c r="AF1023" s="206"/>
      <c r="AG1023" s="206"/>
      <c r="AH1023" s="206"/>
      <c r="AI1023" s="206"/>
      <c r="AJ1023" s="206"/>
      <c r="AK1023" s="206"/>
      <c r="AL1023" s="206"/>
      <c r="AM1023" s="206"/>
      <c r="AN1023" s="206"/>
      <c r="AO1023" s="206"/>
      <c r="AP1023" s="206"/>
      <c r="AQ1023" s="206"/>
      <c r="AR1023" s="206"/>
      <c r="AS1023" s="206"/>
      <c r="AT1023" s="206"/>
      <c r="AU1023" s="206"/>
      <c r="AV1023" s="206"/>
      <c r="AW1023" s="206"/>
      <c r="AX1023" s="206"/>
      <c r="AY1023" s="206"/>
      <c r="AZ1023" s="206"/>
      <c r="BA1023" s="206"/>
      <c r="BB1023" s="206"/>
      <c r="BC1023" s="206"/>
      <c r="BD1023" s="206"/>
      <c r="BE1023" s="206"/>
      <c r="BF1023" s="206"/>
      <c r="BG1023" s="206"/>
      <c r="BH1023" s="206"/>
      <c r="BI1023" s="206"/>
      <c r="BJ1023" s="206"/>
      <c r="BK1023" s="206"/>
      <c r="BL1023" s="206"/>
      <c r="BM1023" s="207">
        <v>64</v>
      </c>
    </row>
    <row r="1024" spans="1:65">
      <c r="A1024" s="29"/>
      <c r="B1024" s="19">
        <v>1</v>
      </c>
      <c r="C1024" s="9">
        <v>6</v>
      </c>
      <c r="D1024" s="23">
        <v>0.374</v>
      </c>
      <c r="E1024" s="23">
        <v>0.22999999999999998</v>
      </c>
      <c r="F1024" s="23">
        <v>0.35</v>
      </c>
      <c r="G1024" s="23">
        <v>0.31</v>
      </c>
      <c r="H1024" s="23">
        <v>0.22999999999999998</v>
      </c>
      <c r="I1024" s="209">
        <v>0.107</v>
      </c>
      <c r="J1024" s="23">
        <v>0.24</v>
      </c>
      <c r="K1024" s="23">
        <v>0.38400000000000001</v>
      </c>
      <c r="L1024" s="23">
        <v>0.30840000000000001</v>
      </c>
      <c r="M1024" s="209">
        <v>0.50800000000000001</v>
      </c>
      <c r="N1024" s="23">
        <v>0.44869999999999999</v>
      </c>
      <c r="O1024" s="23">
        <v>0.38</v>
      </c>
      <c r="P1024" s="23">
        <v>0.37</v>
      </c>
      <c r="Q1024" s="23">
        <v>0.34</v>
      </c>
      <c r="R1024" s="23">
        <v>0.36299999999999999</v>
      </c>
      <c r="S1024" s="23">
        <v>0.33100000000000002</v>
      </c>
      <c r="T1024" s="23">
        <v>0.46100000000000002</v>
      </c>
      <c r="U1024" s="23">
        <v>0.23499999999999996</v>
      </c>
      <c r="V1024" s="23">
        <v>0.28499999999999998</v>
      </c>
      <c r="W1024" s="23">
        <v>0.32</v>
      </c>
      <c r="X1024" s="23">
        <v>0.35299999999999998</v>
      </c>
      <c r="Y1024" s="23">
        <v>0.33200000000000002</v>
      </c>
      <c r="Z1024" s="23">
        <v>0.309</v>
      </c>
      <c r="AA1024" s="205"/>
      <c r="AB1024" s="206"/>
      <c r="AC1024" s="206"/>
      <c r="AD1024" s="206"/>
      <c r="AE1024" s="206"/>
      <c r="AF1024" s="206"/>
      <c r="AG1024" s="206"/>
      <c r="AH1024" s="206"/>
      <c r="AI1024" s="206"/>
      <c r="AJ1024" s="206"/>
      <c r="AK1024" s="206"/>
      <c r="AL1024" s="206"/>
      <c r="AM1024" s="206"/>
      <c r="AN1024" s="206"/>
      <c r="AO1024" s="206"/>
      <c r="AP1024" s="206"/>
      <c r="AQ1024" s="206"/>
      <c r="AR1024" s="206"/>
      <c r="AS1024" s="206"/>
      <c r="AT1024" s="206"/>
      <c r="AU1024" s="206"/>
      <c r="AV1024" s="206"/>
      <c r="AW1024" s="206"/>
      <c r="AX1024" s="206"/>
      <c r="AY1024" s="206"/>
      <c r="AZ1024" s="206"/>
      <c r="BA1024" s="206"/>
      <c r="BB1024" s="206"/>
      <c r="BC1024" s="206"/>
      <c r="BD1024" s="206"/>
      <c r="BE1024" s="206"/>
      <c r="BF1024" s="206"/>
      <c r="BG1024" s="206"/>
      <c r="BH1024" s="206"/>
      <c r="BI1024" s="206"/>
      <c r="BJ1024" s="206"/>
      <c r="BK1024" s="206"/>
      <c r="BL1024" s="206"/>
      <c r="BM1024" s="56"/>
    </row>
    <row r="1025" spans="1:65">
      <c r="A1025" s="29"/>
      <c r="B1025" s="20" t="s">
        <v>268</v>
      </c>
      <c r="C1025" s="12"/>
      <c r="D1025" s="211">
        <v>0.3695</v>
      </c>
      <c r="E1025" s="211">
        <v>0.22999999999999998</v>
      </c>
      <c r="F1025" s="211">
        <v>0.34500000000000003</v>
      </c>
      <c r="G1025" s="211">
        <v>0.31333333333333335</v>
      </c>
      <c r="H1025" s="211">
        <v>0.23499999999999999</v>
      </c>
      <c r="I1025" s="211">
        <v>0.10191666666666667</v>
      </c>
      <c r="J1025" s="211">
        <v>0.24083333333333334</v>
      </c>
      <c r="K1025" s="211">
        <v>0.3775</v>
      </c>
      <c r="L1025" s="211">
        <v>0.32208333333333333</v>
      </c>
      <c r="M1025" s="211">
        <v>0.5093333333333333</v>
      </c>
      <c r="N1025" s="211">
        <v>0.44541666666666663</v>
      </c>
      <c r="O1025" s="211">
        <v>0.37553333333333333</v>
      </c>
      <c r="P1025" s="211">
        <v>0.38500000000000001</v>
      </c>
      <c r="Q1025" s="211">
        <v>0.34999999999999992</v>
      </c>
      <c r="R1025" s="211">
        <v>0.35733333333333334</v>
      </c>
      <c r="S1025" s="211">
        <v>0.33133333333333331</v>
      </c>
      <c r="T1025" s="211">
        <v>0.46616666666666662</v>
      </c>
      <c r="U1025" s="211">
        <v>0.23349999999999996</v>
      </c>
      <c r="V1025" s="211">
        <v>0.27649999999999997</v>
      </c>
      <c r="W1025" s="211">
        <v>0.32166666666666671</v>
      </c>
      <c r="X1025" s="211">
        <v>0.34133333333333332</v>
      </c>
      <c r="Y1025" s="211">
        <v>0.34283333333333332</v>
      </c>
      <c r="Z1025" s="211">
        <v>0.3213333333333333</v>
      </c>
      <c r="AA1025" s="205"/>
      <c r="AB1025" s="206"/>
      <c r="AC1025" s="206"/>
      <c r="AD1025" s="206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06"/>
      <c r="AT1025" s="206"/>
      <c r="AU1025" s="206"/>
      <c r="AV1025" s="206"/>
      <c r="AW1025" s="206"/>
      <c r="AX1025" s="206"/>
      <c r="AY1025" s="206"/>
      <c r="AZ1025" s="206"/>
      <c r="BA1025" s="206"/>
      <c r="BB1025" s="206"/>
      <c r="BC1025" s="206"/>
      <c r="BD1025" s="206"/>
      <c r="BE1025" s="206"/>
      <c r="BF1025" s="206"/>
      <c r="BG1025" s="206"/>
      <c r="BH1025" s="206"/>
      <c r="BI1025" s="206"/>
      <c r="BJ1025" s="206"/>
      <c r="BK1025" s="206"/>
      <c r="BL1025" s="206"/>
      <c r="BM1025" s="56"/>
    </row>
    <row r="1026" spans="1:65">
      <c r="A1026" s="29"/>
      <c r="B1026" s="3" t="s">
        <v>269</v>
      </c>
      <c r="C1026" s="28"/>
      <c r="D1026" s="23">
        <v>0.36799999999999999</v>
      </c>
      <c r="E1026" s="23">
        <v>0.22999999999999998</v>
      </c>
      <c r="F1026" s="23">
        <v>0.34499999999999997</v>
      </c>
      <c r="G1026" s="23">
        <v>0.31</v>
      </c>
      <c r="H1026" s="23">
        <v>0.23499999999999999</v>
      </c>
      <c r="I1026" s="23">
        <v>0.10175000000000001</v>
      </c>
      <c r="J1026" s="23">
        <v>0.24</v>
      </c>
      <c r="K1026" s="23">
        <v>0.3775</v>
      </c>
      <c r="L1026" s="23">
        <v>0.32164999999999999</v>
      </c>
      <c r="M1026" s="23">
        <v>0.50900000000000001</v>
      </c>
      <c r="N1026" s="23">
        <v>0.44384999999999997</v>
      </c>
      <c r="O1026" s="23">
        <v>0.37829999999999997</v>
      </c>
      <c r="P1026" s="23">
        <v>0.38</v>
      </c>
      <c r="Q1026" s="23">
        <v>0.35</v>
      </c>
      <c r="R1026" s="23">
        <v>0.35499999999999998</v>
      </c>
      <c r="S1026" s="23">
        <v>0.33100000000000002</v>
      </c>
      <c r="T1026" s="23">
        <v>0.46550000000000002</v>
      </c>
      <c r="U1026" s="23">
        <v>0.23299999999999998</v>
      </c>
      <c r="V1026" s="23">
        <v>0.27750000000000002</v>
      </c>
      <c r="W1026" s="23">
        <v>0.32500000000000001</v>
      </c>
      <c r="X1026" s="23">
        <v>0.34350000000000003</v>
      </c>
      <c r="Y1026" s="23">
        <v>0.34250000000000003</v>
      </c>
      <c r="Z1026" s="23">
        <v>0.31950000000000001</v>
      </c>
      <c r="AA1026" s="205"/>
      <c r="AB1026" s="206"/>
      <c r="AC1026" s="206"/>
      <c r="AD1026" s="206"/>
      <c r="AE1026" s="206"/>
      <c r="AF1026" s="206"/>
      <c r="AG1026" s="206"/>
      <c r="AH1026" s="206"/>
      <c r="AI1026" s="206"/>
      <c r="AJ1026" s="206"/>
      <c r="AK1026" s="206"/>
      <c r="AL1026" s="206"/>
      <c r="AM1026" s="206"/>
      <c r="AN1026" s="206"/>
      <c r="AO1026" s="206"/>
      <c r="AP1026" s="206"/>
      <c r="AQ1026" s="206"/>
      <c r="AR1026" s="206"/>
      <c r="AS1026" s="206"/>
      <c r="AT1026" s="206"/>
      <c r="AU1026" s="206"/>
      <c r="AV1026" s="206"/>
      <c r="AW1026" s="206"/>
      <c r="AX1026" s="206"/>
      <c r="AY1026" s="206"/>
      <c r="AZ1026" s="206"/>
      <c r="BA1026" s="206"/>
      <c r="BB1026" s="206"/>
      <c r="BC1026" s="206"/>
      <c r="BD1026" s="206"/>
      <c r="BE1026" s="206"/>
      <c r="BF1026" s="206"/>
      <c r="BG1026" s="206"/>
      <c r="BH1026" s="206"/>
      <c r="BI1026" s="206"/>
      <c r="BJ1026" s="206"/>
      <c r="BK1026" s="206"/>
      <c r="BL1026" s="206"/>
      <c r="BM1026" s="56"/>
    </row>
    <row r="1027" spans="1:65">
      <c r="A1027" s="29"/>
      <c r="B1027" s="3" t="s">
        <v>270</v>
      </c>
      <c r="C1027" s="28"/>
      <c r="D1027" s="23">
        <v>1.1256109452204177E-2</v>
      </c>
      <c r="E1027" s="23">
        <v>1.0000000000000004E-2</v>
      </c>
      <c r="F1027" s="23">
        <v>5.4772255750516353E-3</v>
      </c>
      <c r="G1027" s="23">
        <v>5.1639777949432277E-3</v>
      </c>
      <c r="H1027" s="23">
        <v>5.4772255750516656E-3</v>
      </c>
      <c r="I1027" s="23">
        <v>3.3825532762495622E-3</v>
      </c>
      <c r="J1027" s="23">
        <v>3.7638632635453996E-3</v>
      </c>
      <c r="K1027" s="23">
        <v>7.8166488983451281E-3</v>
      </c>
      <c r="L1027" s="23">
        <v>8.9778430965720673E-3</v>
      </c>
      <c r="M1027" s="23">
        <v>3.777124126457415E-3</v>
      </c>
      <c r="N1027" s="23">
        <v>3.1121803718079373E-3</v>
      </c>
      <c r="O1027" s="23">
        <v>1.4926173879017592E-2</v>
      </c>
      <c r="P1027" s="23">
        <v>1.2247448713915901E-2</v>
      </c>
      <c r="Q1027" s="23">
        <v>8.9442719099991422E-3</v>
      </c>
      <c r="R1027" s="23">
        <v>9.7707045122993382E-3</v>
      </c>
      <c r="S1027" s="23">
        <v>7.7114633284913426E-3</v>
      </c>
      <c r="T1027" s="23">
        <v>4.875106836436164E-3</v>
      </c>
      <c r="U1027" s="23">
        <v>7.4229374239582393E-3</v>
      </c>
      <c r="V1027" s="23">
        <v>1.0310189135025591E-2</v>
      </c>
      <c r="W1027" s="23">
        <v>2.78687399547713E-2</v>
      </c>
      <c r="X1027" s="23">
        <v>1.0092901796146952E-2</v>
      </c>
      <c r="Y1027" s="23">
        <v>6.8532230860133539E-3</v>
      </c>
      <c r="Z1027" s="23">
        <v>1.2242004193213909E-2</v>
      </c>
      <c r="AA1027" s="205"/>
      <c r="AB1027" s="206"/>
      <c r="AC1027" s="206"/>
      <c r="AD1027" s="206"/>
      <c r="AE1027" s="206"/>
      <c r="AF1027" s="206"/>
      <c r="AG1027" s="206"/>
      <c r="AH1027" s="206"/>
      <c r="AI1027" s="206"/>
      <c r="AJ1027" s="206"/>
      <c r="AK1027" s="206"/>
      <c r="AL1027" s="206"/>
      <c r="AM1027" s="206"/>
      <c r="AN1027" s="206"/>
      <c r="AO1027" s="206"/>
      <c r="AP1027" s="206"/>
      <c r="AQ1027" s="206"/>
      <c r="AR1027" s="206"/>
      <c r="AS1027" s="206"/>
      <c r="AT1027" s="206"/>
      <c r="AU1027" s="206"/>
      <c r="AV1027" s="206"/>
      <c r="AW1027" s="206"/>
      <c r="AX1027" s="206"/>
      <c r="AY1027" s="206"/>
      <c r="AZ1027" s="206"/>
      <c r="BA1027" s="206"/>
      <c r="BB1027" s="206"/>
      <c r="BC1027" s="206"/>
      <c r="BD1027" s="206"/>
      <c r="BE1027" s="206"/>
      <c r="BF1027" s="206"/>
      <c r="BG1027" s="206"/>
      <c r="BH1027" s="206"/>
      <c r="BI1027" s="206"/>
      <c r="BJ1027" s="206"/>
      <c r="BK1027" s="206"/>
      <c r="BL1027" s="206"/>
      <c r="BM1027" s="56"/>
    </row>
    <row r="1028" spans="1:65">
      <c r="A1028" s="29"/>
      <c r="B1028" s="3" t="s">
        <v>87</v>
      </c>
      <c r="C1028" s="28"/>
      <c r="D1028" s="13">
        <v>3.0463083767805623E-2</v>
      </c>
      <c r="E1028" s="13">
        <v>4.3478260869565237E-2</v>
      </c>
      <c r="F1028" s="13">
        <v>1.5876016159569958E-2</v>
      </c>
      <c r="G1028" s="13">
        <v>1.6480780196627322E-2</v>
      </c>
      <c r="H1028" s="13">
        <v>2.3307342872560279E-2</v>
      </c>
      <c r="I1028" s="13">
        <v>3.3189402547011242E-2</v>
      </c>
      <c r="J1028" s="13">
        <v>1.5628497980119307E-2</v>
      </c>
      <c r="K1028" s="13">
        <v>2.0706354697602989E-2</v>
      </c>
      <c r="L1028" s="13">
        <v>2.7874286457662305E-2</v>
      </c>
      <c r="M1028" s="13">
        <v>7.4158196200080143E-3</v>
      </c>
      <c r="N1028" s="13">
        <v>6.9871215082685225E-3</v>
      </c>
      <c r="O1028" s="13">
        <v>3.9746601843647061E-2</v>
      </c>
      <c r="P1028" s="13">
        <v>3.1811555101080261E-2</v>
      </c>
      <c r="Q1028" s="13">
        <v>2.5555062599997555E-2</v>
      </c>
      <c r="R1028" s="13">
        <v>2.7343389493375014E-2</v>
      </c>
      <c r="S1028" s="13">
        <v>2.3274034190617736E-2</v>
      </c>
      <c r="T1028" s="13">
        <v>1.0457862359176614E-2</v>
      </c>
      <c r="U1028" s="13">
        <v>3.1789881901320087E-2</v>
      </c>
      <c r="V1028" s="13">
        <v>3.7288206636620587E-2</v>
      </c>
      <c r="W1028" s="13">
        <v>8.6638569807579155E-2</v>
      </c>
      <c r="X1028" s="13">
        <v>2.9569048230899272E-2</v>
      </c>
      <c r="Y1028" s="13">
        <v>1.9989955525561556E-2</v>
      </c>
      <c r="Z1028" s="13">
        <v>3.8097523422864869E-2</v>
      </c>
      <c r="AA1028" s="154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29"/>
      <c r="B1029" s="3" t="s">
        <v>271</v>
      </c>
      <c r="C1029" s="28"/>
      <c r="D1029" s="13">
        <v>0.11060274118998659</v>
      </c>
      <c r="E1029" s="13">
        <v>-0.30869112185738323</v>
      </c>
      <c r="F1029" s="13">
        <v>3.6963317213925206E-2</v>
      </c>
      <c r="G1029" s="13">
        <v>-5.8216890646290098E-2</v>
      </c>
      <c r="H1029" s="13">
        <v>-0.29366266798471763</v>
      </c>
      <c r="I1029" s="13">
        <v>-0.6936700152288332</v>
      </c>
      <c r="J1029" s="13">
        <v>-0.27612947179994107</v>
      </c>
      <c r="K1029" s="13">
        <v>0.13464826738625146</v>
      </c>
      <c r="L1029" s="13">
        <v>-3.1917096369125431E-2</v>
      </c>
      <c r="M1029" s="13">
        <v>0.5308985011622005</v>
      </c>
      <c r="N1029" s="13">
        <v>0.33878476582329209</v>
      </c>
      <c r="O1029" s="13">
        <v>0.12873707552966973</v>
      </c>
      <c r="P1029" s="13">
        <v>0.15719094819524981</v>
      </c>
      <c r="Q1029" s="13">
        <v>5.1991771086590477E-2</v>
      </c>
      <c r="R1029" s="13">
        <v>7.4033503433166947E-2</v>
      </c>
      <c r="S1029" s="13">
        <v>-4.1144567046941249E-3</v>
      </c>
      <c r="T1029" s="13">
        <v>0.4011528493948544</v>
      </c>
      <c r="U1029" s="13">
        <v>-0.29817120414651743</v>
      </c>
      <c r="V1029" s="13">
        <v>-0.16892650084159344</v>
      </c>
      <c r="W1029" s="13">
        <v>-3.3169467525180796E-2</v>
      </c>
      <c r="X1029" s="13">
        <v>2.5942451040636971E-2</v>
      </c>
      <c r="Y1029" s="13">
        <v>3.0450987202436774E-2</v>
      </c>
      <c r="Z1029" s="13">
        <v>-3.4171364450025332E-2</v>
      </c>
      <c r="AA1029" s="154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29"/>
      <c r="B1030" s="45" t="s">
        <v>272</v>
      </c>
      <c r="C1030" s="46"/>
      <c r="D1030" s="44">
        <v>0.56000000000000005</v>
      </c>
      <c r="E1030" s="44">
        <v>2.2000000000000002</v>
      </c>
      <c r="F1030" s="44">
        <v>7.0000000000000007E-2</v>
      </c>
      <c r="G1030" s="44">
        <v>0.55000000000000004</v>
      </c>
      <c r="H1030" s="44">
        <v>2.1</v>
      </c>
      <c r="I1030" s="44">
        <v>4.72</v>
      </c>
      <c r="J1030" s="44">
        <v>1.98</v>
      </c>
      <c r="K1030" s="44">
        <v>0.71</v>
      </c>
      <c r="L1030" s="44">
        <v>0.38</v>
      </c>
      <c r="M1030" s="44">
        <v>3.31</v>
      </c>
      <c r="N1030" s="44">
        <v>2.0499999999999998</v>
      </c>
      <c r="O1030" s="44">
        <v>0.67</v>
      </c>
      <c r="P1030" s="44">
        <v>0.86</v>
      </c>
      <c r="Q1030" s="44">
        <v>0.17</v>
      </c>
      <c r="R1030" s="44">
        <v>0.32</v>
      </c>
      <c r="S1030" s="44">
        <v>0.2</v>
      </c>
      <c r="T1030" s="44">
        <v>2.46</v>
      </c>
      <c r="U1030" s="44">
        <v>2.13</v>
      </c>
      <c r="V1030" s="44">
        <v>1.28</v>
      </c>
      <c r="W1030" s="44">
        <v>0.39</v>
      </c>
      <c r="X1030" s="44">
        <v>0</v>
      </c>
      <c r="Y1030" s="44">
        <v>0.03</v>
      </c>
      <c r="Z1030" s="44">
        <v>0.39</v>
      </c>
      <c r="AA1030" s="154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B1031" s="3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BM1031" s="55"/>
    </row>
    <row r="1032" spans="1:65" ht="15">
      <c r="B1032" s="8" t="s">
        <v>540</v>
      </c>
      <c r="BM1032" s="27" t="s">
        <v>274</v>
      </c>
    </row>
    <row r="1033" spans="1:65" ht="15">
      <c r="A1033" s="24" t="s">
        <v>64</v>
      </c>
      <c r="B1033" s="18" t="s">
        <v>111</v>
      </c>
      <c r="C1033" s="15" t="s">
        <v>112</v>
      </c>
      <c r="D1033" s="16" t="s">
        <v>227</v>
      </c>
      <c r="E1033" s="17" t="s">
        <v>227</v>
      </c>
      <c r="F1033" s="17" t="s">
        <v>227</v>
      </c>
      <c r="G1033" s="17" t="s">
        <v>227</v>
      </c>
      <c r="H1033" s="17" t="s">
        <v>227</v>
      </c>
      <c r="I1033" s="17" t="s">
        <v>227</v>
      </c>
      <c r="J1033" s="17" t="s">
        <v>227</v>
      </c>
      <c r="K1033" s="17" t="s">
        <v>227</v>
      </c>
      <c r="L1033" s="17" t="s">
        <v>227</v>
      </c>
      <c r="M1033" s="17" t="s">
        <v>227</v>
      </c>
      <c r="N1033" s="17" t="s">
        <v>227</v>
      </c>
      <c r="O1033" s="17" t="s">
        <v>227</v>
      </c>
      <c r="P1033" s="17" t="s">
        <v>227</v>
      </c>
      <c r="Q1033" s="17" t="s">
        <v>227</v>
      </c>
      <c r="R1033" s="17" t="s">
        <v>227</v>
      </c>
      <c r="S1033" s="17" t="s">
        <v>227</v>
      </c>
      <c r="T1033" s="17" t="s">
        <v>227</v>
      </c>
      <c r="U1033" s="17" t="s">
        <v>227</v>
      </c>
      <c r="V1033" s="17" t="s">
        <v>227</v>
      </c>
      <c r="W1033" s="17" t="s">
        <v>227</v>
      </c>
      <c r="X1033" s="17" t="s">
        <v>227</v>
      </c>
      <c r="Y1033" s="17" t="s">
        <v>227</v>
      </c>
      <c r="Z1033" s="17" t="s">
        <v>227</v>
      </c>
      <c r="AA1033" s="17" t="s">
        <v>227</v>
      </c>
      <c r="AB1033" s="154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1</v>
      </c>
    </row>
    <row r="1034" spans="1:65">
      <c r="A1034" s="29"/>
      <c r="B1034" s="19" t="s">
        <v>228</v>
      </c>
      <c r="C1034" s="9" t="s">
        <v>228</v>
      </c>
      <c r="D1034" s="152" t="s">
        <v>230</v>
      </c>
      <c r="E1034" s="153" t="s">
        <v>231</v>
      </c>
      <c r="F1034" s="153" t="s">
        <v>232</v>
      </c>
      <c r="G1034" s="153" t="s">
        <v>233</v>
      </c>
      <c r="H1034" s="153" t="s">
        <v>235</v>
      </c>
      <c r="I1034" s="153" t="s">
        <v>236</v>
      </c>
      <c r="J1034" s="153" t="s">
        <v>237</v>
      </c>
      <c r="K1034" s="153" t="s">
        <v>238</v>
      </c>
      <c r="L1034" s="153" t="s">
        <v>239</v>
      </c>
      <c r="M1034" s="153" t="s">
        <v>241</v>
      </c>
      <c r="N1034" s="153" t="s">
        <v>242</v>
      </c>
      <c r="O1034" s="153" t="s">
        <v>243</v>
      </c>
      <c r="P1034" s="153" t="s">
        <v>244</v>
      </c>
      <c r="Q1034" s="153" t="s">
        <v>245</v>
      </c>
      <c r="R1034" s="153" t="s">
        <v>247</v>
      </c>
      <c r="S1034" s="153" t="s">
        <v>248</v>
      </c>
      <c r="T1034" s="153" t="s">
        <v>249</v>
      </c>
      <c r="U1034" s="153" t="s">
        <v>250</v>
      </c>
      <c r="V1034" s="153" t="s">
        <v>252</v>
      </c>
      <c r="W1034" s="153" t="s">
        <v>256</v>
      </c>
      <c r="X1034" s="153" t="s">
        <v>257</v>
      </c>
      <c r="Y1034" s="153" t="s">
        <v>258</v>
      </c>
      <c r="Z1034" s="153" t="s">
        <v>259</v>
      </c>
      <c r="AA1034" s="153" t="s">
        <v>260</v>
      </c>
      <c r="AB1034" s="154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 t="s">
        <v>3</v>
      </c>
    </row>
    <row r="1035" spans="1:65">
      <c r="A1035" s="29"/>
      <c r="B1035" s="19"/>
      <c r="C1035" s="9"/>
      <c r="D1035" s="10" t="s">
        <v>275</v>
      </c>
      <c r="E1035" s="11" t="s">
        <v>275</v>
      </c>
      <c r="F1035" s="11" t="s">
        <v>277</v>
      </c>
      <c r="G1035" s="11" t="s">
        <v>278</v>
      </c>
      <c r="H1035" s="11" t="s">
        <v>278</v>
      </c>
      <c r="I1035" s="11" t="s">
        <v>275</v>
      </c>
      <c r="J1035" s="11" t="s">
        <v>275</v>
      </c>
      <c r="K1035" s="11" t="s">
        <v>278</v>
      </c>
      <c r="L1035" s="11" t="s">
        <v>275</v>
      </c>
      <c r="M1035" s="11" t="s">
        <v>275</v>
      </c>
      <c r="N1035" s="11" t="s">
        <v>278</v>
      </c>
      <c r="O1035" s="11" t="s">
        <v>275</v>
      </c>
      <c r="P1035" s="11" t="s">
        <v>275</v>
      </c>
      <c r="Q1035" s="11" t="s">
        <v>278</v>
      </c>
      <c r="R1035" s="11" t="s">
        <v>275</v>
      </c>
      <c r="S1035" s="11" t="s">
        <v>275</v>
      </c>
      <c r="T1035" s="11" t="s">
        <v>275</v>
      </c>
      <c r="U1035" s="11" t="s">
        <v>278</v>
      </c>
      <c r="V1035" s="11" t="s">
        <v>275</v>
      </c>
      <c r="W1035" s="11" t="s">
        <v>275</v>
      </c>
      <c r="X1035" s="11" t="s">
        <v>278</v>
      </c>
      <c r="Y1035" s="11" t="s">
        <v>275</v>
      </c>
      <c r="Z1035" s="11" t="s">
        <v>278</v>
      </c>
      <c r="AA1035" s="11" t="s">
        <v>275</v>
      </c>
      <c r="AB1035" s="154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7">
        <v>3</v>
      </c>
    </row>
    <row r="1036" spans="1:65">
      <c r="A1036" s="29"/>
      <c r="B1036" s="19"/>
      <c r="C1036" s="9"/>
      <c r="D1036" s="25" t="s">
        <v>285</v>
      </c>
      <c r="E1036" s="25" t="s">
        <v>286</v>
      </c>
      <c r="F1036" s="25" t="s">
        <v>285</v>
      </c>
      <c r="G1036" s="25" t="s">
        <v>287</v>
      </c>
      <c r="H1036" s="25" t="s">
        <v>287</v>
      </c>
      <c r="I1036" s="25" t="s">
        <v>117</v>
      </c>
      <c r="J1036" s="25" t="s">
        <v>265</v>
      </c>
      <c r="K1036" s="25" t="s">
        <v>287</v>
      </c>
      <c r="L1036" s="25" t="s">
        <v>285</v>
      </c>
      <c r="M1036" s="25" t="s">
        <v>117</v>
      </c>
      <c r="N1036" s="25" t="s">
        <v>288</v>
      </c>
      <c r="O1036" s="25" t="s">
        <v>287</v>
      </c>
      <c r="P1036" s="25" t="s">
        <v>288</v>
      </c>
      <c r="Q1036" s="25" t="s">
        <v>285</v>
      </c>
      <c r="R1036" s="25" t="s">
        <v>287</v>
      </c>
      <c r="S1036" s="25" t="s">
        <v>289</v>
      </c>
      <c r="T1036" s="25" t="s">
        <v>285</v>
      </c>
      <c r="U1036" s="25" t="s">
        <v>288</v>
      </c>
      <c r="V1036" s="25" t="s">
        <v>116</v>
      </c>
      <c r="W1036" s="25" t="s">
        <v>285</v>
      </c>
      <c r="X1036" s="25" t="s">
        <v>290</v>
      </c>
      <c r="Y1036" s="25" t="s">
        <v>285</v>
      </c>
      <c r="Z1036" s="25" t="s">
        <v>285</v>
      </c>
      <c r="AA1036" s="25" t="s">
        <v>285</v>
      </c>
      <c r="AB1036" s="154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7">
        <v>3</v>
      </c>
    </row>
    <row r="1037" spans="1:65">
      <c r="A1037" s="29"/>
      <c r="B1037" s="18">
        <v>1</v>
      </c>
      <c r="C1037" s="14">
        <v>1</v>
      </c>
      <c r="D1037" s="202">
        <v>0.04</v>
      </c>
      <c r="E1037" s="204">
        <v>0.03</v>
      </c>
      <c r="F1037" s="204" t="s">
        <v>96</v>
      </c>
      <c r="G1037" s="204" t="s">
        <v>296</v>
      </c>
      <c r="H1037" s="204">
        <v>7.0000000000000007E-2</v>
      </c>
      <c r="I1037" s="204" t="s">
        <v>297</v>
      </c>
      <c r="J1037" s="204" t="s">
        <v>106</v>
      </c>
      <c r="K1037" s="204" t="s">
        <v>297</v>
      </c>
      <c r="L1037" s="202">
        <v>0.04</v>
      </c>
      <c r="M1037" s="202">
        <v>0.04</v>
      </c>
      <c r="N1037" s="204" t="s">
        <v>297</v>
      </c>
      <c r="O1037" s="204">
        <v>3.3000000000000002E-2</v>
      </c>
      <c r="P1037" s="202">
        <v>0.04</v>
      </c>
      <c r="Q1037" s="202">
        <v>0.04</v>
      </c>
      <c r="R1037" s="204">
        <v>0.05</v>
      </c>
      <c r="S1037" s="204" t="s">
        <v>106</v>
      </c>
      <c r="T1037" s="202">
        <v>0.04</v>
      </c>
      <c r="U1037" s="204" t="s">
        <v>297</v>
      </c>
      <c r="V1037" s="202">
        <v>0.04</v>
      </c>
      <c r="W1037" s="202">
        <v>0.04</v>
      </c>
      <c r="X1037" s="204" t="s">
        <v>105</v>
      </c>
      <c r="Y1037" s="202">
        <v>0.04</v>
      </c>
      <c r="Z1037" s="204">
        <v>0.05</v>
      </c>
      <c r="AA1037" s="202">
        <v>0.04</v>
      </c>
      <c r="AB1037" s="205"/>
      <c r="AC1037" s="206"/>
      <c r="AD1037" s="206"/>
      <c r="AE1037" s="206"/>
      <c r="AF1037" s="206"/>
      <c r="AG1037" s="206"/>
      <c r="AH1037" s="206"/>
      <c r="AI1037" s="206"/>
      <c r="AJ1037" s="206"/>
      <c r="AK1037" s="206"/>
      <c r="AL1037" s="206"/>
      <c r="AM1037" s="206"/>
      <c r="AN1037" s="206"/>
      <c r="AO1037" s="206"/>
      <c r="AP1037" s="206"/>
      <c r="AQ1037" s="206"/>
      <c r="AR1037" s="206"/>
      <c r="AS1037" s="206"/>
      <c r="AT1037" s="206"/>
      <c r="AU1037" s="206"/>
      <c r="AV1037" s="206"/>
      <c r="AW1037" s="206"/>
      <c r="AX1037" s="206"/>
      <c r="AY1037" s="206"/>
      <c r="AZ1037" s="206"/>
      <c r="BA1037" s="206"/>
      <c r="BB1037" s="206"/>
      <c r="BC1037" s="206"/>
      <c r="BD1037" s="206"/>
      <c r="BE1037" s="206"/>
      <c r="BF1037" s="206"/>
      <c r="BG1037" s="206"/>
      <c r="BH1037" s="206"/>
      <c r="BI1037" s="206"/>
      <c r="BJ1037" s="206"/>
      <c r="BK1037" s="206"/>
      <c r="BL1037" s="206"/>
      <c r="BM1037" s="207">
        <v>1</v>
      </c>
    </row>
    <row r="1038" spans="1:65">
      <c r="A1038" s="29"/>
      <c r="B1038" s="19">
        <v>1</v>
      </c>
      <c r="C1038" s="9">
        <v>2</v>
      </c>
      <c r="D1038" s="23">
        <v>0.04</v>
      </c>
      <c r="E1038" s="209">
        <v>0.03</v>
      </c>
      <c r="F1038" s="209" t="s">
        <v>96</v>
      </c>
      <c r="G1038" s="209" t="s">
        <v>296</v>
      </c>
      <c r="H1038" s="209">
        <v>7.0000000000000007E-2</v>
      </c>
      <c r="I1038" s="209" t="s">
        <v>297</v>
      </c>
      <c r="J1038" s="209" t="s">
        <v>106</v>
      </c>
      <c r="K1038" s="209" t="s">
        <v>297</v>
      </c>
      <c r="L1038" s="23">
        <v>0.04</v>
      </c>
      <c r="M1038" s="23">
        <v>0.04</v>
      </c>
      <c r="N1038" s="209" t="s">
        <v>297</v>
      </c>
      <c r="O1038" s="209">
        <v>3.1399999999999997E-2</v>
      </c>
      <c r="P1038" s="23">
        <v>0.04</v>
      </c>
      <c r="Q1038" s="23">
        <v>0.04</v>
      </c>
      <c r="R1038" s="209">
        <v>0.05</v>
      </c>
      <c r="S1038" s="209" t="s">
        <v>106</v>
      </c>
      <c r="T1038" s="23">
        <v>0.04</v>
      </c>
      <c r="U1038" s="209">
        <v>0.05</v>
      </c>
      <c r="V1038" s="23">
        <v>0.04</v>
      </c>
      <c r="W1038" s="23">
        <v>0.04</v>
      </c>
      <c r="X1038" s="209" t="s">
        <v>105</v>
      </c>
      <c r="Y1038" s="23">
        <v>0.04</v>
      </c>
      <c r="Z1038" s="209">
        <v>0.05</v>
      </c>
      <c r="AA1038" s="23">
        <v>0.04</v>
      </c>
      <c r="AB1038" s="205"/>
      <c r="AC1038" s="206"/>
      <c r="AD1038" s="206"/>
      <c r="AE1038" s="206"/>
      <c r="AF1038" s="206"/>
      <c r="AG1038" s="206"/>
      <c r="AH1038" s="206"/>
      <c r="AI1038" s="206"/>
      <c r="AJ1038" s="206"/>
      <c r="AK1038" s="206"/>
      <c r="AL1038" s="206"/>
      <c r="AM1038" s="206"/>
      <c r="AN1038" s="206"/>
      <c r="AO1038" s="206"/>
      <c r="AP1038" s="206"/>
      <c r="AQ1038" s="206"/>
      <c r="AR1038" s="206"/>
      <c r="AS1038" s="206"/>
      <c r="AT1038" s="206"/>
      <c r="AU1038" s="206"/>
      <c r="AV1038" s="206"/>
      <c r="AW1038" s="206"/>
      <c r="AX1038" s="206"/>
      <c r="AY1038" s="206"/>
      <c r="AZ1038" s="206"/>
      <c r="BA1038" s="206"/>
      <c r="BB1038" s="206"/>
      <c r="BC1038" s="206"/>
      <c r="BD1038" s="206"/>
      <c r="BE1038" s="206"/>
      <c r="BF1038" s="206"/>
      <c r="BG1038" s="206"/>
      <c r="BH1038" s="206"/>
      <c r="BI1038" s="206"/>
      <c r="BJ1038" s="206"/>
      <c r="BK1038" s="206"/>
      <c r="BL1038" s="206"/>
      <c r="BM1038" s="207">
        <v>3</v>
      </c>
    </row>
    <row r="1039" spans="1:65">
      <c r="A1039" s="29"/>
      <c r="B1039" s="19">
        <v>1</v>
      </c>
      <c r="C1039" s="9">
        <v>3</v>
      </c>
      <c r="D1039" s="23">
        <v>0.04</v>
      </c>
      <c r="E1039" s="209">
        <v>0.03</v>
      </c>
      <c r="F1039" s="209" t="s">
        <v>96</v>
      </c>
      <c r="G1039" s="209" t="s">
        <v>296</v>
      </c>
      <c r="H1039" s="209">
        <v>0.09</v>
      </c>
      <c r="I1039" s="209" t="s">
        <v>297</v>
      </c>
      <c r="J1039" s="209" t="s">
        <v>106</v>
      </c>
      <c r="K1039" s="209" t="s">
        <v>297</v>
      </c>
      <c r="L1039" s="23">
        <v>0.04</v>
      </c>
      <c r="M1039" s="23">
        <v>0.04</v>
      </c>
      <c r="N1039" s="209" t="s">
        <v>297</v>
      </c>
      <c r="O1039" s="209">
        <v>3.2000000000000001E-2</v>
      </c>
      <c r="P1039" s="23">
        <v>0.04</v>
      </c>
      <c r="Q1039" s="23">
        <v>0.04</v>
      </c>
      <c r="R1039" s="209">
        <v>0.05</v>
      </c>
      <c r="S1039" s="209" t="s">
        <v>106</v>
      </c>
      <c r="T1039" s="23">
        <v>0.04</v>
      </c>
      <c r="U1039" s="209">
        <v>0.05</v>
      </c>
      <c r="V1039" s="23">
        <v>0.04</v>
      </c>
      <c r="W1039" s="23">
        <v>0.04</v>
      </c>
      <c r="X1039" s="209" t="s">
        <v>105</v>
      </c>
      <c r="Y1039" s="23">
        <v>0.04</v>
      </c>
      <c r="Z1039" s="209">
        <v>0.05</v>
      </c>
      <c r="AA1039" s="210">
        <v>0.05</v>
      </c>
      <c r="AB1039" s="205"/>
      <c r="AC1039" s="206"/>
      <c r="AD1039" s="206"/>
      <c r="AE1039" s="206"/>
      <c r="AF1039" s="206"/>
      <c r="AG1039" s="206"/>
      <c r="AH1039" s="206"/>
      <c r="AI1039" s="206"/>
      <c r="AJ1039" s="206"/>
      <c r="AK1039" s="206"/>
      <c r="AL1039" s="206"/>
      <c r="AM1039" s="206"/>
      <c r="AN1039" s="206"/>
      <c r="AO1039" s="206"/>
      <c r="AP1039" s="206"/>
      <c r="AQ1039" s="206"/>
      <c r="AR1039" s="206"/>
      <c r="AS1039" s="206"/>
      <c r="AT1039" s="206"/>
      <c r="AU1039" s="206"/>
      <c r="AV1039" s="206"/>
      <c r="AW1039" s="206"/>
      <c r="AX1039" s="206"/>
      <c r="AY1039" s="206"/>
      <c r="AZ1039" s="206"/>
      <c r="BA1039" s="206"/>
      <c r="BB1039" s="206"/>
      <c r="BC1039" s="206"/>
      <c r="BD1039" s="206"/>
      <c r="BE1039" s="206"/>
      <c r="BF1039" s="206"/>
      <c r="BG1039" s="206"/>
      <c r="BH1039" s="206"/>
      <c r="BI1039" s="206"/>
      <c r="BJ1039" s="206"/>
      <c r="BK1039" s="206"/>
      <c r="BL1039" s="206"/>
      <c r="BM1039" s="207">
        <v>16</v>
      </c>
    </row>
    <row r="1040" spans="1:65">
      <c r="A1040" s="29"/>
      <c r="B1040" s="19">
        <v>1</v>
      </c>
      <c r="C1040" s="9">
        <v>4</v>
      </c>
      <c r="D1040" s="23">
        <v>0.04</v>
      </c>
      <c r="E1040" s="209">
        <v>0.03</v>
      </c>
      <c r="F1040" s="209" t="s">
        <v>96</v>
      </c>
      <c r="G1040" s="209" t="s">
        <v>296</v>
      </c>
      <c r="H1040" s="209">
        <v>0.06</v>
      </c>
      <c r="I1040" s="209" t="s">
        <v>297</v>
      </c>
      <c r="J1040" s="209" t="s">
        <v>106</v>
      </c>
      <c r="K1040" s="209" t="s">
        <v>297</v>
      </c>
      <c r="L1040" s="23">
        <v>0.04</v>
      </c>
      <c r="M1040" s="23">
        <v>0.04</v>
      </c>
      <c r="N1040" s="209" t="s">
        <v>297</v>
      </c>
      <c r="O1040" s="209">
        <v>3.4000000000000002E-2</v>
      </c>
      <c r="P1040" s="23">
        <v>0.04</v>
      </c>
      <c r="Q1040" s="23">
        <v>0.04</v>
      </c>
      <c r="R1040" s="209">
        <v>0.05</v>
      </c>
      <c r="S1040" s="209" t="s">
        <v>106</v>
      </c>
      <c r="T1040" s="23">
        <v>0.04</v>
      </c>
      <c r="U1040" s="209" t="s">
        <v>297</v>
      </c>
      <c r="V1040" s="23">
        <v>0.04</v>
      </c>
      <c r="W1040" s="23">
        <v>0.04</v>
      </c>
      <c r="X1040" s="209" t="s">
        <v>105</v>
      </c>
      <c r="Y1040" s="23">
        <v>0.04</v>
      </c>
      <c r="Z1040" s="209">
        <v>0.05</v>
      </c>
      <c r="AA1040" s="23">
        <v>0.04</v>
      </c>
      <c r="AB1040" s="205"/>
      <c r="AC1040" s="206"/>
      <c r="AD1040" s="206"/>
      <c r="AE1040" s="206"/>
      <c r="AF1040" s="206"/>
      <c r="AG1040" s="206"/>
      <c r="AH1040" s="206"/>
      <c r="AI1040" s="206"/>
      <c r="AJ1040" s="206"/>
      <c r="AK1040" s="206"/>
      <c r="AL1040" s="206"/>
      <c r="AM1040" s="206"/>
      <c r="AN1040" s="206"/>
      <c r="AO1040" s="206"/>
      <c r="AP1040" s="206"/>
      <c r="AQ1040" s="206"/>
      <c r="AR1040" s="206"/>
      <c r="AS1040" s="206"/>
      <c r="AT1040" s="206"/>
      <c r="AU1040" s="206"/>
      <c r="AV1040" s="206"/>
      <c r="AW1040" s="206"/>
      <c r="AX1040" s="206"/>
      <c r="AY1040" s="206"/>
      <c r="AZ1040" s="206"/>
      <c r="BA1040" s="206"/>
      <c r="BB1040" s="206"/>
      <c r="BC1040" s="206"/>
      <c r="BD1040" s="206"/>
      <c r="BE1040" s="206"/>
      <c r="BF1040" s="206"/>
      <c r="BG1040" s="206"/>
      <c r="BH1040" s="206"/>
      <c r="BI1040" s="206"/>
      <c r="BJ1040" s="206"/>
      <c r="BK1040" s="206"/>
      <c r="BL1040" s="206"/>
      <c r="BM1040" s="207">
        <v>0.04</v>
      </c>
    </row>
    <row r="1041" spans="1:65">
      <c r="A1041" s="29"/>
      <c r="B1041" s="19">
        <v>1</v>
      </c>
      <c r="C1041" s="9">
        <v>5</v>
      </c>
      <c r="D1041" s="23">
        <v>0.04</v>
      </c>
      <c r="E1041" s="209">
        <v>0.03</v>
      </c>
      <c r="F1041" s="209" t="s">
        <v>96</v>
      </c>
      <c r="G1041" s="209" t="s">
        <v>296</v>
      </c>
      <c r="H1041" s="209">
        <v>0.08</v>
      </c>
      <c r="I1041" s="209" t="s">
        <v>297</v>
      </c>
      <c r="J1041" s="209" t="s">
        <v>106</v>
      </c>
      <c r="K1041" s="209" t="s">
        <v>297</v>
      </c>
      <c r="L1041" s="23">
        <v>0.04</v>
      </c>
      <c r="M1041" s="23">
        <v>0.04</v>
      </c>
      <c r="N1041" s="209" t="s">
        <v>297</v>
      </c>
      <c r="O1041" s="209">
        <v>3.5000000000000003E-2</v>
      </c>
      <c r="P1041" s="23">
        <v>0.04</v>
      </c>
      <c r="Q1041" s="23">
        <v>0.04</v>
      </c>
      <c r="R1041" s="209">
        <v>0.05</v>
      </c>
      <c r="S1041" s="209" t="s">
        <v>106</v>
      </c>
      <c r="T1041" s="23">
        <v>0.04</v>
      </c>
      <c r="U1041" s="209" t="s">
        <v>297</v>
      </c>
      <c r="V1041" s="23">
        <v>0.04</v>
      </c>
      <c r="W1041" s="23">
        <v>0.04</v>
      </c>
      <c r="X1041" s="209" t="s">
        <v>105</v>
      </c>
      <c r="Y1041" s="23">
        <v>0.04</v>
      </c>
      <c r="Z1041" s="209">
        <v>0.05</v>
      </c>
      <c r="AA1041" s="23">
        <v>0.04</v>
      </c>
      <c r="AB1041" s="205"/>
      <c r="AC1041" s="206"/>
      <c r="AD1041" s="206"/>
      <c r="AE1041" s="206"/>
      <c r="AF1041" s="206"/>
      <c r="AG1041" s="206"/>
      <c r="AH1041" s="206"/>
      <c r="AI1041" s="206"/>
      <c r="AJ1041" s="206"/>
      <c r="AK1041" s="206"/>
      <c r="AL1041" s="206"/>
      <c r="AM1041" s="206"/>
      <c r="AN1041" s="206"/>
      <c r="AO1041" s="206"/>
      <c r="AP1041" s="206"/>
      <c r="AQ1041" s="206"/>
      <c r="AR1041" s="206"/>
      <c r="AS1041" s="206"/>
      <c r="AT1041" s="206"/>
      <c r="AU1041" s="206"/>
      <c r="AV1041" s="206"/>
      <c r="AW1041" s="206"/>
      <c r="AX1041" s="206"/>
      <c r="AY1041" s="206"/>
      <c r="AZ1041" s="206"/>
      <c r="BA1041" s="206"/>
      <c r="BB1041" s="206"/>
      <c r="BC1041" s="206"/>
      <c r="BD1041" s="206"/>
      <c r="BE1041" s="206"/>
      <c r="BF1041" s="206"/>
      <c r="BG1041" s="206"/>
      <c r="BH1041" s="206"/>
      <c r="BI1041" s="206"/>
      <c r="BJ1041" s="206"/>
      <c r="BK1041" s="206"/>
      <c r="BL1041" s="206"/>
      <c r="BM1041" s="207">
        <v>9</v>
      </c>
    </row>
    <row r="1042" spans="1:65">
      <c r="A1042" s="29"/>
      <c r="B1042" s="19">
        <v>1</v>
      </c>
      <c r="C1042" s="9">
        <v>6</v>
      </c>
      <c r="D1042" s="23">
        <v>0.04</v>
      </c>
      <c r="E1042" s="209">
        <v>0.03</v>
      </c>
      <c r="F1042" s="209" t="s">
        <v>96</v>
      </c>
      <c r="G1042" s="209" t="s">
        <v>296</v>
      </c>
      <c r="H1042" s="209">
        <v>0.08</v>
      </c>
      <c r="I1042" s="209" t="s">
        <v>297</v>
      </c>
      <c r="J1042" s="209" t="s">
        <v>106</v>
      </c>
      <c r="K1042" s="209" t="s">
        <v>297</v>
      </c>
      <c r="L1042" s="23">
        <v>0.04</v>
      </c>
      <c r="M1042" s="23">
        <v>0.04</v>
      </c>
      <c r="N1042" s="209" t="s">
        <v>297</v>
      </c>
      <c r="O1042" s="209">
        <v>3.4000000000000002E-2</v>
      </c>
      <c r="P1042" s="23">
        <v>0.04</v>
      </c>
      <c r="Q1042" s="23">
        <v>0.04</v>
      </c>
      <c r="R1042" s="209">
        <v>0.05</v>
      </c>
      <c r="S1042" s="209" t="s">
        <v>106</v>
      </c>
      <c r="T1042" s="23">
        <v>0.04</v>
      </c>
      <c r="U1042" s="209">
        <v>0.05</v>
      </c>
      <c r="V1042" s="23">
        <v>0.04</v>
      </c>
      <c r="W1042" s="23">
        <v>0.04</v>
      </c>
      <c r="X1042" s="209" t="s">
        <v>105</v>
      </c>
      <c r="Y1042" s="210">
        <v>0.05</v>
      </c>
      <c r="Z1042" s="209">
        <v>0.05</v>
      </c>
      <c r="AA1042" s="23">
        <v>0.04</v>
      </c>
      <c r="AB1042" s="205"/>
      <c r="AC1042" s="206"/>
      <c r="AD1042" s="206"/>
      <c r="AE1042" s="206"/>
      <c r="AF1042" s="206"/>
      <c r="AG1042" s="206"/>
      <c r="AH1042" s="206"/>
      <c r="AI1042" s="206"/>
      <c r="AJ1042" s="206"/>
      <c r="AK1042" s="206"/>
      <c r="AL1042" s="206"/>
      <c r="AM1042" s="206"/>
      <c r="AN1042" s="206"/>
      <c r="AO1042" s="206"/>
      <c r="AP1042" s="206"/>
      <c r="AQ1042" s="206"/>
      <c r="AR1042" s="206"/>
      <c r="AS1042" s="206"/>
      <c r="AT1042" s="206"/>
      <c r="AU1042" s="206"/>
      <c r="AV1042" s="206"/>
      <c r="AW1042" s="206"/>
      <c r="AX1042" s="206"/>
      <c r="AY1042" s="206"/>
      <c r="AZ1042" s="206"/>
      <c r="BA1042" s="206"/>
      <c r="BB1042" s="206"/>
      <c r="BC1042" s="206"/>
      <c r="BD1042" s="206"/>
      <c r="BE1042" s="206"/>
      <c r="BF1042" s="206"/>
      <c r="BG1042" s="206"/>
      <c r="BH1042" s="206"/>
      <c r="BI1042" s="206"/>
      <c r="BJ1042" s="206"/>
      <c r="BK1042" s="206"/>
      <c r="BL1042" s="206"/>
      <c r="BM1042" s="56"/>
    </row>
    <row r="1043" spans="1:65">
      <c r="A1043" s="29"/>
      <c r="B1043" s="20" t="s">
        <v>268</v>
      </c>
      <c r="C1043" s="12"/>
      <c r="D1043" s="211">
        <v>0.04</v>
      </c>
      <c r="E1043" s="211">
        <v>0.03</v>
      </c>
      <c r="F1043" s="211" t="s">
        <v>676</v>
      </c>
      <c r="G1043" s="211" t="s">
        <v>676</v>
      </c>
      <c r="H1043" s="211">
        <v>7.5000000000000011E-2</v>
      </c>
      <c r="I1043" s="211" t="s">
        <v>676</v>
      </c>
      <c r="J1043" s="211" t="s">
        <v>676</v>
      </c>
      <c r="K1043" s="211" t="s">
        <v>676</v>
      </c>
      <c r="L1043" s="211">
        <v>0.04</v>
      </c>
      <c r="M1043" s="211">
        <v>0.04</v>
      </c>
      <c r="N1043" s="211" t="s">
        <v>676</v>
      </c>
      <c r="O1043" s="211">
        <v>3.3233333333333337E-2</v>
      </c>
      <c r="P1043" s="211">
        <v>0.04</v>
      </c>
      <c r="Q1043" s="211">
        <v>0.04</v>
      </c>
      <c r="R1043" s="211">
        <v>4.9999999999999996E-2</v>
      </c>
      <c r="S1043" s="211" t="s">
        <v>676</v>
      </c>
      <c r="T1043" s="211">
        <v>0.04</v>
      </c>
      <c r="U1043" s="211">
        <v>5.000000000000001E-2</v>
      </c>
      <c r="V1043" s="211">
        <v>0.04</v>
      </c>
      <c r="W1043" s="211">
        <v>0.04</v>
      </c>
      <c r="X1043" s="211" t="s">
        <v>676</v>
      </c>
      <c r="Y1043" s="211">
        <v>4.1666666666666664E-2</v>
      </c>
      <c r="Z1043" s="211">
        <v>4.9999999999999996E-2</v>
      </c>
      <c r="AA1043" s="211">
        <v>4.1666666666666664E-2</v>
      </c>
      <c r="AB1043" s="205"/>
      <c r="AC1043" s="206"/>
      <c r="AD1043" s="206"/>
      <c r="AE1043" s="206"/>
      <c r="AF1043" s="206"/>
      <c r="AG1043" s="206"/>
      <c r="AH1043" s="206"/>
      <c r="AI1043" s="206"/>
      <c r="AJ1043" s="206"/>
      <c r="AK1043" s="206"/>
      <c r="AL1043" s="206"/>
      <c r="AM1043" s="206"/>
      <c r="AN1043" s="206"/>
      <c r="AO1043" s="206"/>
      <c r="AP1043" s="206"/>
      <c r="AQ1043" s="206"/>
      <c r="AR1043" s="206"/>
      <c r="AS1043" s="206"/>
      <c r="AT1043" s="206"/>
      <c r="AU1043" s="206"/>
      <c r="AV1043" s="206"/>
      <c r="AW1043" s="206"/>
      <c r="AX1043" s="206"/>
      <c r="AY1043" s="206"/>
      <c r="AZ1043" s="206"/>
      <c r="BA1043" s="206"/>
      <c r="BB1043" s="206"/>
      <c r="BC1043" s="206"/>
      <c r="BD1043" s="206"/>
      <c r="BE1043" s="206"/>
      <c r="BF1043" s="206"/>
      <c r="BG1043" s="206"/>
      <c r="BH1043" s="206"/>
      <c r="BI1043" s="206"/>
      <c r="BJ1043" s="206"/>
      <c r="BK1043" s="206"/>
      <c r="BL1043" s="206"/>
      <c r="BM1043" s="56"/>
    </row>
    <row r="1044" spans="1:65">
      <c r="A1044" s="29"/>
      <c r="B1044" s="3" t="s">
        <v>269</v>
      </c>
      <c r="C1044" s="28"/>
      <c r="D1044" s="23">
        <v>0.04</v>
      </c>
      <c r="E1044" s="23">
        <v>0.03</v>
      </c>
      <c r="F1044" s="23" t="s">
        <v>676</v>
      </c>
      <c r="G1044" s="23" t="s">
        <v>676</v>
      </c>
      <c r="H1044" s="23">
        <v>7.5000000000000011E-2</v>
      </c>
      <c r="I1044" s="23" t="s">
        <v>676</v>
      </c>
      <c r="J1044" s="23" t="s">
        <v>676</v>
      </c>
      <c r="K1044" s="23" t="s">
        <v>676</v>
      </c>
      <c r="L1044" s="23">
        <v>0.04</v>
      </c>
      <c r="M1044" s="23">
        <v>0.04</v>
      </c>
      <c r="N1044" s="23" t="s">
        <v>676</v>
      </c>
      <c r="O1044" s="23">
        <v>3.3500000000000002E-2</v>
      </c>
      <c r="P1044" s="23">
        <v>0.04</v>
      </c>
      <c r="Q1044" s="23">
        <v>0.04</v>
      </c>
      <c r="R1044" s="23">
        <v>0.05</v>
      </c>
      <c r="S1044" s="23" t="s">
        <v>676</v>
      </c>
      <c r="T1044" s="23">
        <v>0.04</v>
      </c>
      <c r="U1044" s="23">
        <v>0.05</v>
      </c>
      <c r="V1044" s="23">
        <v>0.04</v>
      </c>
      <c r="W1044" s="23">
        <v>0.04</v>
      </c>
      <c r="X1044" s="23" t="s">
        <v>676</v>
      </c>
      <c r="Y1044" s="23">
        <v>0.04</v>
      </c>
      <c r="Z1044" s="23">
        <v>0.05</v>
      </c>
      <c r="AA1044" s="23">
        <v>0.04</v>
      </c>
      <c r="AB1044" s="205"/>
      <c r="AC1044" s="206"/>
      <c r="AD1044" s="206"/>
      <c r="AE1044" s="206"/>
      <c r="AF1044" s="206"/>
      <c r="AG1044" s="206"/>
      <c r="AH1044" s="206"/>
      <c r="AI1044" s="206"/>
      <c r="AJ1044" s="206"/>
      <c r="AK1044" s="206"/>
      <c r="AL1044" s="206"/>
      <c r="AM1044" s="206"/>
      <c r="AN1044" s="206"/>
      <c r="AO1044" s="206"/>
      <c r="AP1044" s="206"/>
      <c r="AQ1044" s="206"/>
      <c r="AR1044" s="206"/>
      <c r="AS1044" s="206"/>
      <c r="AT1044" s="206"/>
      <c r="AU1044" s="206"/>
      <c r="AV1044" s="206"/>
      <c r="AW1044" s="206"/>
      <c r="AX1044" s="206"/>
      <c r="AY1044" s="206"/>
      <c r="AZ1044" s="206"/>
      <c r="BA1044" s="206"/>
      <c r="BB1044" s="206"/>
      <c r="BC1044" s="206"/>
      <c r="BD1044" s="206"/>
      <c r="BE1044" s="206"/>
      <c r="BF1044" s="206"/>
      <c r="BG1044" s="206"/>
      <c r="BH1044" s="206"/>
      <c r="BI1044" s="206"/>
      <c r="BJ1044" s="206"/>
      <c r="BK1044" s="206"/>
      <c r="BL1044" s="206"/>
      <c r="BM1044" s="56"/>
    </row>
    <row r="1045" spans="1:65">
      <c r="A1045" s="29"/>
      <c r="B1045" s="3" t="s">
        <v>270</v>
      </c>
      <c r="C1045" s="28"/>
      <c r="D1045" s="23">
        <v>0</v>
      </c>
      <c r="E1045" s="23">
        <v>0</v>
      </c>
      <c r="F1045" s="23" t="s">
        <v>676</v>
      </c>
      <c r="G1045" s="23" t="s">
        <v>676</v>
      </c>
      <c r="H1045" s="23">
        <v>1.0488088481701401E-2</v>
      </c>
      <c r="I1045" s="23" t="s">
        <v>676</v>
      </c>
      <c r="J1045" s="23" t="s">
        <v>676</v>
      </c>
      <c r="K1045" s="23" t="s">
        <v>676</v>
      </c>
      <c r="L1045" s="23">
        <v>0</v>
      </c>
      <c r="M1045" s="23">
        <v>0</v>
      </c>
      <c r="N1045" s="23" t="s">
        <v>676</v>
      </c>
      <c r="O1045" s="23">
        <v>1.3589211407093026E-3</v>
      </c>
      <c r="P1045" s="23">
        <v>0</v>
      </c>
      <c r="Q1045" s="23">
        <v>0</v>
      </c>
      <c r="R1045" s="23">
        <v>7.6011774306101464E-18</v>
      </c>
      <c r="S1045" s="23" t="s">
        <v>676</v>
      </c>
      <c r="T1045" s="23">
        <v>0</v>
      </c>
      <c r="U1045" s="23">
        <v>8.4983747219407389E-18</v>
      </c>
      <c r="V1045" s="23">
        <v>0</v>
      </c>
      <c r="W1045" s="23">
        <v>0</v>
      </c>
      <c r="X1045" s="23" t="s">
        <v>676</v>
      </c>
      <c r="Y1045" s="23">
        <v>4.0824829046386306E-3</v>
      </c>
      <c r="Z1045" s="23">
        <v>7.6011774306101464E-18</v>
      </c>
      <c r="AA1045" s="23">
        <v>4.0824829046386306E-3</v>
      </c>
      <c r="AB1045" s="205"/>
      <c r="AC1045" s="206"/>
      <c r="AD1045" s="206"/>
      <c r="AE1045" s="206"/>
      <c r="AF1045" s="206"/>
      <c r="AG1045" s="206"/>
      <c r="AH1045" s="206"/>
      <c r="AI1045" s="206"/>
      <c r="AJ1045" s="206"/>
      <c r="AK1045" s="206"/>
      <c r="AL1045" s="206"/>
      <c r="AM1045" s="206"/>
      <c r="AN1045" s="206"/>
      <c r="AO1045" s="206"/>
      <c r="AP1045" s="206"/>
      <c r="AQ1045" s="206"/>
      <c r="AR1045" s="206"/>
      <c r="AS1045" s="206"/>
      <c r="AT1045" s="206"/>
      <c r="AU1045" s="206"/>
      <c r="AV1045" s="206"/>
      <c r="AW1045" s="206"/>
      <c r="AX1045" s="206"/>
      <c r="AY1045" s="206"/>
      <c r="AZ1045" s="206"/>
      <c r="BA1045" s="206"/>
      <c r="BB1045" s="206"/>
      <c r="BC1045" s="206"/>
      <c r="BD1045" s="206"/>
      <c r="BE1045" s="206"/>
      <c r="BF1045" s="206"/>
      <c r="BG1045" s="206"/>
      <c r="BH1045" s="206"/>
      <c r="BI1045" s="206"/>
      <c r="BJ1045" s="206"/>
      <c r="BK1045" s="206"/>
      <c r="BL1045" s="206"/>
      <c r="BM1045" s="56"/>
    </row>
    <row r="1046" spans="1:65">
      <c r="A1046" s="29"/>
      <c r="B1046" s="3" t="s">
        <v>87</v>
      </c>
      <c r="C1046" s="28"/>
      <c r="D1046" s="13">
        <v>0</v>
      </c>
      <c r="E1046" s="13">
        <v>0</v>
      </c>
      <c r="F1046" s="13" t="s">
        <v>676</v>
      </c>
      <c r="G1046" s="13" t="s">
        <v>676</v>
      </c>
      <c r="H1046" s="13">
        <v>0.13984117975601865</v>
      </c>
      <c r="I1046" s="13" t="s">
        <v>676</v>
      </c>
      <c r="J1046" s="13" t="s">
        <v>676</v>
      </c>
      <c r="K1046" s="13" t="s">
        <v>676</v>
      </c>
      <c r="L1046" s="13">
        <v>0</v>
      </c>
      <c r="M1046" s="13">
        <v>0</v>
      </c>
      <c r="N1046" s="13" t="s">
        <v>676</v>
      </c>
      <c r="O1046" s="13">
        <v>4.0890305136689141E-2</v>
      </c>
      <c r="P1046" s="13">
        <v>0</v>
      </c>
      <c r="Q1046" s="13">
        <v>0</v>
      </c>
      <c r="R1046" s="13">
        <v>1.5202354861220294E-16</v>
      </c>
      <c r="S1046" s="13" t="s">
        <v>676</v>
      </c>
      <c r="T1046" s="13">
        <v>0</v>
      </c>
      <c r="U1046" s="13">
        <v>1.6996749443881474E-16</v>
      </c>
      <c r="V1046" s="13">
        <v>0</v>
      </c>
      <c r="W1046" s="13">
        <v>0</v>
      </c>
      <c r="X1046" s="13" t="s">
        <v>676</v>
      </c>
      <c r="Y1046" s="13">
        <v>9.7979589711327142E-2</v>
      </c>
      <c r="Z1046" s="13">
        <v>1.5202354861220294E-16</v>
      </c>
      <c r="AA1046" s="13">
        <v>9.7979589711327142E-2</v>
      </c>
      <c r="AB1046" s="154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A1047" s="29"/>
      <c r="B1047" s="3" t="s">
        <v>271</v>
      </c>
      <c r="C1047" s="28"/>
      <c r="D1047" s="13">
        <v>0</v>
      </c>
      <c r="E1047" s="13">
        <v>-0.25</v>
      </c>
      <c r="F1047" s="13" t="s">
        <v>676</v>
      </c>
      <c r="G1047" s="13" t="s">
        <v>676</v>
      </c>
      <c r="H1047" s="13">
        <v>0.87500000000000022</v>
      </c>
      <c r="I1047" s="13" t="s">
        <v>676</v>
      </c>
      <c r="J1047" s="13" t="s">
        <v>676</v>
      </c>
      <c r="K1047" s="13" t="s">
        <v>676</v>
      </c>
      <c r="L1047" s="13">
        <v>0</v>
      </c>
      <c r="M1047" s="13">
        <v>0</v>
      </c>
      <c r="N1047" s="13" t="s">
        <v>676</v>
      </c>
      <c r="O1047" s="13">
        <v>-0.16916666666666658</v>
      </c>
      <c r="P1047" s="13">
        <v>0</v>
      </c>
      <c r="Q1047" s="13">
        <v>0</v>
      </c>
      <c r="R1047" s="13">
        <v>0.24999999999999978</v>
      </c>
      <c r="S1047" s="13" t="s">
        <v>676</v>
      </c>
      <c r="T1047" s="13">
        <v>0</v>
      </c>
      <c r="U1047" s="13">
        <v>0.25000000000000022</v>
      </c>
      <c r="V1047" s="13">
        <v>0</v>
      </c>
      <c r="W1047" s="13">
        <v>0</v>
      </c>
      <c r="X1047" s="13" t="s">
        <v>676</v>
      </c>
      <c r="Y1047" s="13">
        <v>4.1666666666666519E-2</v>
      </c>
      <c r="Z1047" s="13">
        <v>0.24999999999999978</v>
      </c>
      <c r="AA1047" s="13">
        <v>4.1666666666666519E-2</v>
      </c>
      <c r="AB1047" s="154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29"/>
      <c r="B1048" s="45" t="s">
        <v>272</v>
      </c>
      <c r="C1048" s="46"/>
      <c r="D1048" s="44">
        <v>0</v>
      </c>
      <c r="E1048" s="44">
        <v>0.8</v>
      </c>
      <c r="F1048" s="44">
        <v>398.95</v>
      </c>
      <c r="G1048" s="44">
        <v>2.41</v>
      </c>
      <c r="H1048" s="44">
        <v>2.82</v>
      </c>
      <c r="I1048" s="44">
        <v>1.21</v>
      </c>
      <c r="J1048" s="44">
        <v>0.8</v>
      </c>
      <c r="K1048" s="44">
        <v>1.21</v>
      </c>
      <c r="L1048" s="44">
        <v>0</v>
      </c>
      <c r="M1048" s="44">
        <v>0</v>
      </c>
      <c r="N1048" s="44">
        <v>1.21</v>
      </c>
      <c r="O1048" s="44">
        <v>0.54</v>
      </c>
      <c r="P1048" s="44">
        <v>0</v>
      </c>
      <c r="Q1048" s="44">
        <v>0</v>
      </c>
      <c r="R1048" s="44">
        <v>0.8</v>
      </c>
      <c r="S1048" s="44">
        <v>0.8</v>
      </c>
      <c r="T1048" s="44">
        <v>0</v>
      </c>
      <c r="U1048" s="44">
        <v>0.2</v>
      </c>
      <c r="V1048" s="44">
        <v>0</v>
      </c>
      <c r="W1048" s="44">
        <v>0</v>
      </c>
      <c r="X1048" s="44">
        <v>197.87</v>
      </c>
      <c r="Y1048" s="44">
        <v>0.13</v>
      </c>
      <c r="Z1048" s="44">
        <v>0.8</v>
      </c>
      <c r="AA1048" s="44">
        <v>0.13</v>
      </c>
      <c r="AB1048" s="154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B1049" s="30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BM1049" s="55"/>
    </row>
    <row r="1050" spans="1:65" ht="15">
      <c r="B1050" s="8" t="s">
        <v>541</v>
      </c>
      <c r="BM1050" s="27" t="s">
        <v>67</v>
      </c>
    </row>
    <row r="1051" spans="1:65" ht="15">
      <c r="A1051" s="24" t="s">
        <v>65</v>
      </c>
      <c r="B1051" s="18" t="s">
        <v>111</v>
      </c>
      <c r="C1051" s="15" t="s">
        <v>112</v>
      </c>
      <c r="D1051" s="16" t="s">
        <v>227</v>
      </c>
      <c r="E1051" s="17" t="s">
        <v>227</v>
      </c>
      <c r="F1051" s="17" t="s">
        <v>227</v>
      </c>
      <c r="G1051" s="17" t="s">
        <v>227</v>
      </c>
      <c r="H1051" s="17" t="s">
        <v>227</v>
      </c>
      <c r="I1051" s="17" t="s">
        <v>227</v>
      </c>
      <c r="J1051" s="17" t="s">
        <v>227</v>
      </c>
      <c r="K1051" s="15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1</v>
      </c>
    </row>
    <row r="1052" spans="1:65">
      <c r="A1052" s="29"/>
      <c r="B1052" s="19" t="s">
        <v>228</v>
      </c>
      <c r="C1052" s="9" t="s">
        <v>228</v>
      </c>
      <c r="D1052" s="152" t="s">
        <v>231</v>
      </c>
      <c r="E1052" s="153" t="s">
        <v>236</v>
      </c>
      <c r="F1052" s="153" t="s">
        <v>237</v>
      </c>
      <c r="G1052" s="153" t="s">
        <v>239</v>
      </c>
      <c r="H1052" s="153" t="s">
        <v>241</v>
      </c>
      <c r="I1052" s="153" t="s">
        <v>243</v>
      </c>
      <c r="J1052" s="153" t="s">
        <v>245</v>
      </c>
      <c r="K1052" s="15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 t="s">
        <v>3</v>
      </c>
    </row>
    <row r="1053" spans="1:65">
      <c r="A1053" s="29"/>
      <c r="B1053" s="19"/>
      <c r="C1053" s="9"/>
      <c r="D1053" s="10" t="s">
        <v>275</v>
      </c>
      <c r="E1053" s="11" t="s">
        <v>275</v>
      </c>
      <c r="F1053" s="11" t="s">
        <v>275</v>
      </c>
      <c r="G1053" s="11" t="s">
        <v>275</v>
      </c>
      <c r="H1053" s="11" t="s">
        <v>275</v>
      </c>
      <c r="I1053" s="11" t="s">
        <v>275</v>
      </c>
      <c r="J1053" s="11" t="s">
        <v>278</v>
      </c>
      <c r="K1053" s="15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>
        <v>2</v>
      </c>
    </row>
    <row r="1054" spans="1:65">
      <c r="A1054" s="29"/>
      <c r="B1054" s="19"/>
      <c r="C1054" s="9"/>
      <c r="D1054" s="25" t="s">
        <v>286</v>
      </c>
      <c r="E1054" s="25" t="s">
        <v>117</v>
      </c>
      <c r="F1054" s="25" t="s">
        <v>265</v>
      </c>
      <c r="G1054" s="25" t="s">
        <v>285</v>
      </c>
      <c r="H1054" s="25" t="s">
        <v>117</v>
      </c>
      <c r="I1054" s="25" t="s">
        <v>287</v>
      </c>
      <c r="J1054" s="25" t="s">
        <v>285</v>
      </c>
      <c r="K1054" s="15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7">
        <v>3</v>
      </c>
    </row>
    <row r="1055" spans="1:65">
      <c r="A1055" s="29"/>
      <c r="B1055" s="18">
        <v>1</v>
      </c>
      <c r="C1055" s="14">
        <v>1</v>
      </c>
      <c r="D1055" s="21">
        <v>0.17499999999999999</v>
      </c>
      <c r="E1055" s="21">
        <v>0.15</v>
      </c>
      <c r="F1055" s="21">
        <v>0.155</v>
      </c>
      <c r="G1055" s="21">
        <v>0.17599999999999999</v>
      </c>
      <c r="H1055" s="148">
        <v>0.2</v>
      </c>
      <c r="I1055" s="21">
        <v>0.18509999999999999</v>
      </c>
      <c r="J1055" s="148">
        <v>0.2</v>
      </c>
      <c r="K1055" s="15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1</v>
      </c>
    </row>
    <row r="1056" spans="1:65">
      <c r="A1056" s="29"/>
      <c r="B1056" s="19">
        <v>1</v>
      </c>
      <c r="C1056" s="9">
        <v>2</v>
      </c>
      <c r="D1056" s="11">
        <v>0.17</v>
      </c>
      <c r="E1056" s="11">
        <v>0.15</v>
      </c>
      <c r="F1056" s="11">
        <v>0.16</v>
      </c>
      <c r="G1056" s="11">
        <v>0.183</v>
      </c>
      <c r="H1056" s="149">
        <v>0.2</v>
      </c>
      <c r="I1056" s="11">
        <v>0.18590000000000001</v>
      </c>
      <c r="J1056" s="149">
        <v>0.2</v>
      </c>
      <c r="K1056" s="15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28</v>
      </c>
    </row>
    <row r="1057" spans="1:65">
      <c r="A1057" s="29"/>
      <c r="B1057" s="19">
        <v>1</v>
      </c>
      <c r="C1057" s="9">
        <v>3</v>
      </c>
      <c r="D1057" s="11">
        <v>0.16500000000000001</v>
      </c>
      <c r="E1057" s="11">
        <v>0.15</v>
      </c>
      <c r="F1057" s="11">
        <v>0.155</v>
      </c>
      <c r="G1057" s="11">
        <v>0.18099999999999999</v>
      </c>
      <c r="H1057" s="149">
        <v>0.2</v>
      </c>
      <c r="I1057" s="11">
        <v>0.18099999999999999</v>
      </c>
      <c r="J1057" s="149">
        <v>0.2</v>
      </c>
      <c r="K1057" s="15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>
        <v>16</v>
      </c>
    </row>
    <row r="1058" spans="1:65">
      <c r="A1058" s="29"/>
      <c r="B1058" s="19">
        <v>1</v>
      </c>
      <c r="C1058" s="9">
        <v>4</v>
      </c>
      <c r="D1058" s="11">
        <v>0.16500000000000001</v>
      </c>
      <c r="E1058" s="11">
        <v>0.15</v>
      </c>
      <c r="F1058" s="11">
        <v>0.16</v>
      </c>
      <c r="G1058" s="11">
        <v>0.191</v>
      </c>
      <c r="H1058" s="149">
        <v>0.2</v>
      </c>
      <c r="I1058" s="11">
        <v>0.189</v>
      </c>
      <c r="J1058" s="149">
        <v>0.2</v>
      </c>
      <c r="K1058" s="15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0.16720000000000002</v>
      </c>
    </row>
    <row r="1059" spans="1:65">
      <c r="A1059" s="29"/>
      <c r="B1059" s="19">
        <v>1</v>
      </c>
      <c r="C1059" s="9">
        <v>5</v>
      </c>
      <c r="D1059" s="11">
        <v>0.15</v>
      </c>
      <c r="E1059" s="11">
        <v>0.15</v>
      </c>
      <c r="F1059" s="11">
        <v>0.155</v>
      </c>
      <c r="G1059" s="11">
        <v>0.17799999999999999</v>
      </c>
      <c r="H1059" s="149">
        <v>0.2</v>
      </c>
      <c r="I1059" s="11">
        <v>0.17799999999999999</v>
      </c>
      <c r="J1059" s="149">
        <v>0.2</v>
      </c>
      <c r="K1059" s="15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65</v>
      </c>
    </row>
    <row r="1060" spans="1:65">
      <c r="A1060" s="29"/>
      <c r="B1060" s="19">
        <v>1</v>
      </c>
      <c r="C1060" s="9">
        <v>6</v>
      </c>
      <c r="D1060" s="11">
        <v>0.16500000000000001</v>
      </c>
      <c r="E1060" s="11">
        <v>0.15</v>
      </c>
      <c r="F1060" s="11">
        <v>0.16</v>
      </c>
      <c r="G1060" s="11">
        <v>0.17799999999999999</v>
      </c>
      <c r="H1060" s="149">
        <v>0.2</v>
      </c>
      <c r="I1060" s="11">
        <v>0.17499999999999999</v>
      </c>
      <c r="J1060" s="149">
        <v>0.2</v>
      </c>
      <c r="K1060" s="15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29"/>
      <c r="B1061" s="20" t="s">
        <v>268</v>
      </c>
      <c r="C1061" s="12"/>
      <c r="D1061" s="22">
        <v>0.16500000000000001</v>
      </c>
      <c r="E1061" s="22">
        <v>0.15</v>
      </c>
      <c r="F1061" s="22">
        <v>0.1575</v>
      </c>
      <c r="G1061" s="22">
        <v>0.18116666666666667</v>
      </c>
      <c r="H1061" s="22">
        <v>0.19999999999999998</v>
      </c>
      <c r="I1061" s="22">
        <v>0.18233333333333335</v>
      </c>
      <c r="J1061" s="22">
        <v>0.19999999999999998</v>
      </c>
      <c r="K1061" s="15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29"/>
      <c r="B1062" s="3" t="s">
        <v>269</v>
      </c>
      <c r="C1062" s="28"/>
      <c r="D1062" s="11">
        <v>0.16500000000000001</v>
      </c>
      <c r="E1062" s="11">
        <v>0.15</v>
      </c>
      <c r="F1062" s="11">
        <v>0.1575</v>
      </c>
      <c r="G1062" s="11">
        <v>0.17949999999999999</v>
      </c>
      <c r="H1062" s="11">
        <v>0.2</v>
      </c>
      <c r="I1062" s="11">
        <v>0.18304999999999999</v>
      </c>
      <c r="J1062" s="11">
        <v>0.2</v>
      </c>
      <c r="K1062" s="15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29"/>
      <c r="B1063" s="3" t="s">
        <v>270</v>
      </c>
      <c r="C1063" s="28"/>
      <c r="D1063" s="23">
        <v>8.3666002653407564E-3</v>
      </c>
      <c r="E1063" s="23">
        <v>0</v>
      </c>
      <c r="F1063" s="23">
        <v>2.7386127875258328E-3</v>
      </c>
      <c r="G1063" s="23">
        <v>5.4191020166321578E-3</v>
      </c>
      <c r="H1063" s="23">
        <v>3.0404709722440586E-17</v>
      </c>
      <c r="I1063" s="23">
        <v>5.2754778614516737E-3</v>
      </c>
      <c r="J1063" s="23">
        <v>3.0404709722440586E-17</v>
      </c>
      <c r="K1063" s="205"/>
      <c r="L1063" s="206"/>
      <c r="M1063" s="206"/>
      <c r="N1063" s="206"/>
      <c r="O1063" s="206"/>
      <c r="P1063" s="206"/>
      <c r="Q1063" s="206"/>
      <c r="R1063" s="206"/>
      <c r="S1063" s="206"/>
      <c r="T1063" s="206"/>
      <c r="U1063" s="206"/>
      <c r="V1063" s="206"/>
      <c r="W1063" s="206"/>
      <c r="X1063" s="206"/>
      <c r="Y1063" s="206"/>
      <c r="Z1063" s="206"/>
      <c r="AA1063" s="206"/>
      <c r="AB1063" s="206"/>
      <c r="AC1063" s="206"/>
      <c r="AD1063" s="206"/>
      <c r="AE1063" s="206"/>
      <c r="AF1063" s="206"/>
      <c r="AG1063" s="206"/>
      <c r="AH1063" s="206"/>
      <c r="AI1063" s="206"/>
      <c r="AJ1063" s="206"/>
      <c r="AK1063" s="206"/>
      <c r="AL1063" s="206"/>
      <c r="AM1063" s="206"/>
      <c r="AN1063" s="206"/>
      <c r="AO1063" s="206"/>
      <c r="AP1063" s="206"/>
      <c r="AQ1063" s="206"/>
      <c r="AR1063" s="206"/>
      <c r="AS1063" s="206"/>
      <c r="AT1063" s="206"/>
      <c r="AU1063" s="206"/>
      <c r="AV1063" s="206"/>
      <c r="AW1063" s="206"/>
      <c r="AX1063" s="206"/>
      <c r="AY1063" s="206"/>
      <c r="AZ1063" s="206"/>
      <c r="BA1063" s="206"/>
      <c r="BB1063" s="206"/>
      <c r="BC1063" s="206"/>
      <c r="BD1063" s="206"/>
      <c r="BE1063" s="206"/>
      <c r="BF1063" s="206"/>
      <c r="BG1063" s="206"/>
      <c r="BH1063" s="206"/>
      <c r="BI1063" s="206"/>
      <c r="BJ1063" s="206"/>
      <c r="BK1063" s="206"/>
      <c r="BL1063" s="206"/>
      <c r="BM1063" s="56"/>
    </row>
    <row r="1064" spans="1:65">
      <c r="A1064" s="29"/>
      <c r="B1064" s="3" t="s">
        <v>87</v>
      </c>
      <c r="C1064" s="28"/>
      <c r="D1064" s="13">
        <v>5.0706668274792463E-2</v>
      </c>
      <c r="E1064" s="13">
        <v>0</v>
      </c>
      <c r="F1064" s="13">
        <v>1.7388017698576716E-2</v>
      </c>
      <c r="G1064" s="13">
        <v>2.9912246641943831E-2</v>
      </c>
      <c r="H1064" s="13">
        <v>1.5202354861220294E-16</v>
      </c>
      <c r="I1064" s="13">
        <v>2.8933150976883034E-2</v>
      </c>
      <c r="J1064" s="13">
        <v>1.5202354861220294E-16</v>
      </c>
      <c r="K1064" s="15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29"/>
      <c r="B1065" s="3" t="s">
        <v>271</v>
      </c>
      <c r="C1065" s="28"/>
      <c r="D1065" s="13">
        <v>-1.3157894736842146E-2</v>
      </c>
      <c r="E1065" s="13">
        <v>-0.10287081339712933</v>
      </c>
      <c r="F1065" s="13">
        <v>-5.801435406698574E-2</v>
      </c>
      <c r="G1065" s="13">
        <v>8.353269537480057E-2</v>
      </c>
      <c r="H1065" s="13">
        <v>0.19617224880382755</v>
      </c>
      <c r="I1065" s="13">
        <v>9.0510366826156208E-2</v>
      </c>
      <c r="J1065" s="13">
        <v>0.19617224880382755</v>
      </c>
      <c r="K1065" s="15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29"/>
      <c r="B1066" s="45" t="s">
        <v>272</v>
      </c>
      <c r="C1066" s="46"/>
      <c r="D1066" s="44">
        <v>0</v>
      </c>
      <c r="E1066" s="44">
        <v>0.67</v>
      </c>
      <c r="F1066" s="44">
        <v>0.34</v>
      </c>
      <c r="G1066" s="44">
        <v>0.73</v>
      </c>
      <c r="H1066" s="44" t="s">
        <v>273</v>
      </c>
      <c r="I1066" s="44">
        <v>0.78</v>
      </c>
      <c r="J1066" s="44" t="s">
        <v>273</v>
      </c>
      <c r="K1066" s="15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B1067" s="30" t="s">
        <v>318</v>
      </c>
      <c r="C1067" s="20"/>
      <c r="D1067" s="20"/>
      <c r="E1067" s="20"/>
      <c r="F1067" s="20"/>
      <c r="G1067" s="20"/>
      <c r="H1067" s="20"/>
      <c r="I1067" s="20"/>
      <c r="J1067" s="20"/>
      <c r="BM1067" s="55"/>
    </row>
    <row r="1068" spans="1:65">
      <c r="BM1068" s="55"/>
    </row>
    <row r="1069" spans="1:65" ht="15">
      <c r="B1069" s="8" t="s">
        <v>542</v>
      </c>
      <c r="BM1069" s="27" t="s">
        <v>67</v>
      </c>
    </row>
    <row r="1070" spans="1:65" ht="15">
      <c r="A1070" s="24" t="s">
        <v>32</v>
      </c>
      <c r="B1070" s="18" t="s">
        <v>111</v>
      </c>
      <c r="C1070" s="15" t="s">
        <v>112</v>
      </c>
      <c r="D1070" s="16" t="s">
        <v>227</v>
      </c>
      <c r="E1070" s="17" t="s">
        <v>227</v>
      </c>
      <c r="F1070" s="17" t="s">
        <v>227</v>
      </c>
      <c r="G1070" s="17" t="s">
        <v>227</v>
      </c>
      <c r="H1070" s="17" t="s">
        <v>227</v>
      </c>
      <c r="I1070" s="17" t="s">
        <v>227</v>
      </c>
      <c r="J1070" s="17" t="s">
        <v>227</v>
      </c>
      <c r="K1070" s="17" t="s">
        <v>227</v>
      </c>
      <c r="L1070" s="17" t="s">
        <v>227</v>
      </c>
      <c r="M1070" s="17" t="s">
        <v>227</v>
      </c>
      <c r="N1070" s="17" t="s">
        <v>227</v>
      </c>
      <c r="O1070" s="17" t="s">
        <v>227</v>
      </c>
      <c r="P1070" s="17" t="s">
        <v>227</v>
      </c>
      <c r="Q1070" s="17" t="s">
        <v>227</v>
      </c>
      <c r="R1070" s="17" t="s">
        <v>227</v>
      </c>
      <c r="S1070" s="17" t="s">
        <v>227</v>
      </c>
      <c r="T1070" s="17" t="s">
        <v>227</v>
      </c>
      <c r="U1070" s="17" t="s">
        <v>227</v>
      </c>
      <c r="V1070" s="17" t="s">
        <v>227</v>
      </c>
      <c r="W1070" s="17" t="s">
        <v>227</v>
      </c>
      <c r="X1070" s="17" t="s">
        <v>227</v>
      </c>
      <c r="Y1070" s="17" t="s">
        <v>227</v>
      </c>
      <c r="Z1070" s="154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</v>
      </c>
    </row>
    <row r="1071" spans="1:65">
      <c r="A1071" s="29"/>
      <c r="B1071" s="19" t="s">
        <v>228</v>
      </c>
      <c r="C1071" s="9" t="s">
        <v>228</v>
      </c>
      <c r="D1071" s="152" t="s">
        <v>230</v>
      </c>
      <c r="E1071" s="153" t="s">
        <v>231</v>
      </c>
      <c r="F1071" s="153" t="s">
        <v>233</v>
      </c>
      <c r="G1071" s="153" t="s">
        <v>236</v>
      </c>
      <c r="H1071" s="153" t="s">
        <v>237</v>
      </c>
      <c r="I1071" s="153" t="s">
        <v>238</v>
      </c>
      <c r="J1071" s="153" t="s">
        <v>239</v>
      </c>
      <c r="K1071" s="153" t="s">
        <v>241</v>
      </c>
      <c r="L1071" s="153" t="s">
        <v>242</v>
      </c>
      <c r="M1071" s="153" t="s">
        <v>243</v>
      </c>
      <c r="N1071" s="153" t="s">
        <v>244</v>
      </c>
      <c r="O1071" s="153" t="s">
        <v>245</v>
      </c>
      <c r="P1071" s="153" t="s">
        <v>247</v>
      </c>
      <c r="Q1071" s="153" t="s">
        <v>248</v>
      </c>
      <c r="R1071" s="153" t="s">
        <v>249</v>
      </c>
      <c r="S1071" s="153" t="s">
        <v>250</v>
      </c>
      <c r="T1071" s="153" t="s">
        <v>252</v>
      </c>
      <c r="U1071" s="153" t="s">
        <v>256</v>
      </c>
      <c r="V1071" s="153" t="s">
        <v>257</v>
      </c>
      <c r="W1071" s="153" t="s">
        <v>258</v>
      </c>
      <c r="X1071" s="153" t="s">
        <v>259</v>
      </c>
      <c r="Y1071" s="153" t="s">
        <v>260</v>
      </c>
      <c r="Z1071" s="154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 t="s">
        <v>3</v>
      </c>
    </row>
    <row r="1072" spans="1:65">
      <c r="A1072" s="29"/>
      <c r="B1072" s="19"/>
      <c r="C1072" s="9"/>
      <c r="D1072" s="10" t="s">
        <v>275</v>
      </c>
      <c r="E1072" s="11" t="s">
        <v>275</v>
      </c>
      <c r="F1072" s="11" t="s">
        <v>278</v>
      </c>
      <c r="G1072" s="11" t="s">
        <v>275</v>
      </c>
      <c r="H1072" s="11" t="s">
        <v>275</v>
      </c>
      <c r="I1072" s="11" t="s">
        <v>278</v>
      </c>
      <c r="J1072" s="11" t="s">
        <v>275</v>
      </c>
      <c r="K1072" s="11" t="s">
        <v>275</v>
      </c>
      <c r="L1072" s="11" t="s">
        <v>278</v>
      </c>
      <c r="M1072" s="11" t="s">
        <v>275</v>
      </c>
      <c r="N1072" s="11" t="s">
        <v>275</v>
      </c>
      <c r="O1072" s="11" t="s">
        <v>278</v>
      </c>
      <c r="P1072" s="11" t="s">
        <v>275</v>
      </c>
      <c r="Q1072" s="11" t="s">
        <v>275</v>
      </c>
      <c r="R1072" s="11" t="s">
        <v>275</v>
      </c>
      <c r="S1072" s="11" t="s">
        <v>278</v>
      </c>
      <c r="T1072" s="11" t="s">
        <v>275</v>
      </c>
      <c r="U1072" s="11" t="s">
        <v>275</v>
      </c>
      <c r="V1072" s="11" t="s">
        <v>278</v>
      </c>
      <c r="W1072" s="11" t="s">
        <v>275</v>
      </c>
      <c r="X1072" s="11" t="s">
        <v>278</v>
      </c>
      <c r="Y1072" s="11" t="s">
        <v>275</v>
      </c>
      <c r="Z1072" s="154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7">
        <v>3</v>
      </c>
    </row>
    <row r="1073" spans="1:65">
      <c r="A1073" s="29"/>
      <c r="B1073" s="19"/>
      <c r="C1073" s="9"/>
      <c r="D1073" s="25" t="s">
        <v>285</v>
      </c>
      <c r="E1073" s="25" t="s">
        <v>286</v>
      </c>
      <c r="F1073" s="25" t="s">
        <v>287</v>
      </c>
      <c r="G1073" s="25" t="s">
        <v>117</v>
      </c>
      <c r="H1073" s="25" t="s">
        <v>265</v>
      </c>
      <c r="I1073" s="25" t="s">
        <v>287</v>
      </c>
      <c r="J1073" s="25" t="s">
        <v>285</v>
      </c>
      <c r="K1073" s="25" t="s">
        <v>117</v>
      </c>
      <c r="L1073" s="25" t="s">
        <v>288</v>
      </c>
      <c r="M1073" s="25" t="s">
        <v>287</v>
      </c>
      <c r="N1073" s="25" t="s">
        <v>288</v>
      </c>
      <c r="O1073" s="25" t="s">
        <v>285</v>
      </c>
      <c r="P1073" s="25" t="s">
        <v>287</v>
      </c>
      <c r="Q1073" s="25" t="s">
        <v>289</v>
      </c>
      <c r="R1073" s="25" t="s">
        <v>285</v>
      </c>
      <c r="S1073" s="25" t="s">
        <v>288</v>
      </c>
      <c r="T1073" s="25" t="s">
        <v>116</v>
      </c>
      <c r="U1073" s="25" t="s">
        <v>285</v>
      </c>
      <c r="V1073" s="25" t="s">
        <v>290</v>
      </c>
      <c r="W1073" s="25" t="s">
        <v>285</v>
      </c>
      <c r="X1073" s="25" t="s">
        <v>285</v>
      </c>
      <c r="Y1073" s="25" t="s">
        <v>285</v>
      </c>
      <c r="Z1073" s="154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3</v>
      </c>
    </row>
    <row r="1074" spans="1:65">
      <c r="A1074" s="29"/>
      <c r="B1074" s="18">
        <v>1</v>
      </c>
      <c r="C1074" s="14">
        <v>1</v>
      </c>
      <c r="D1074" s="202">
        <v>0.09</v>
      </c>
      <c r="E1074" s="202">
        <v>0.1</v>
      </c>
      <c r="F1074" s="202">
        <v>0.09</v>
      </c>
      <c r="G1074" s="204" t="s">
        <v>106</v>
      </c>
      <c r="H1074" s="204">
        <v>0.05</v>
      </c>
      <c r="I1074" s="204" t="s">
        <v>106</v>
      </c>
      <c r="J1074" s="202">
        <v>9.0999999999999998E-2</v>
      </c>
      <c r="K1074" s="204">
        <v>0.1</v>
      </c>
      <c r="L1074" s="202">
        <v>0.11</v>
      </c>
      <c r="M1074" s="204">
        <v>7.7700000000000005E-2</v>
      </c>
      <c r="N1074" s="202">
        <v>0.09</v>
      </c>
      <c r="O1074" s="204">
        <v>0.1</v>
      </c>
      <c r="P1074" s="202">
        <v>0.09</v>
      </c>
      <c r="Q1074" s="202">
        <v>0.09</v>
      </c>
      <c r="R1074" s="202">
        <v>0.09</v>
      </c>
      <c r="S1074" s="202">
        <v>0.09</v>
      </c>
      <c r="T1074" s="204" t="s">
        <v>106</v>
      </c>
      <c r="U1074" s="204">
        <v>0.08</v>
      </c>
      <c r="V1074" s="204" t="s">
        <v>96</v>
      </c>
      <c r="W1074" s="202">
        <v>0.11</v>
      </c>
      <c r="X1074" s="202">
        <v>0.09</v>
      </c>
      <c r="Y1074" s="202">
        <v>0.09</v>
      </c>
      <c r="Z1074" s="205"/>
      <c r="AA1074" s="206"/>
      <c r="AB1074" s="206"/>
      <c r="AC1074" s="206"/>
      <c r="AD1074" s="206"/>
      <c r="AE1074" s="206"/>
      <c r="AF1074" s="206"/>
      <c r="AG1074" s="206"/>
      <c r="AH1074" s="206"/>
      <c r="AI1074" s="206"/>
      <c r="AJ1074" s="206"/>
      <c r="AK1074" s="206"/>
      <c r="AL1074" s="206"/>
      <c r="AM1074" s="206"/>
      <c r="AN1074" s="206"/>
      <c r="AO1074" s="206"/>
      <c r="AP1074" s="206"/>
      <c r="AQ1074" s="206"/>
      <c r="AR1074" s="206"/>
      <c r="AS1074" s="206"/>
      <c r="AT1074" s="206"/>
      <c r="AU1074" s="206"/>
      <c r="AV1074" s="206"/>
      <c r="AW1074" s="206"/>
      <c r="AX1074" s="206"/>
      <c r="AY1074" s="206"/>
      <c r="AZ1074" s="206"/>
      <c r="BA1074" s="206"/>
      <c r="BB1074" s="206"/>
      <c r="BC1074" s="206"/>
      <c r="BD1074" s="206"/>
      <c r="BE1074" s="206"/>
      <c r="BF1074" s="206"/>
      <c r="BG1074" s="206"/>
      <c r="BH1074" s="206"/>
      <c r="BI1074" s="206"/>
      <c r="BJ1074" s="206"/>
      <c r="BK1074" s="206"/>
      <c r="BL1074" s="206"/>
      <c r="BM1074" s="207">
        <v>1</v>
      </c>
    </row>
    <row r="1075" spans="1:65">
      <c r="A1075" s="29"/>
      <c r="B1075" s="19">
        <v>1</v>
      </c>
      <c r="C1075" s="9">
        <v>2</v>
      </c>
      <c r="D1075" s="23">
        <v>0.08</v>
      </c>
      <c r="E1075" s="23">
        <v>0.1</v>
      </c>
      <c r="F1075" s="23">
        <v>0.09</v>
      </c>
      <c r="G1075" s="209" t="s">
        <v>106</v>
      </c>
      <c r="H1075" s="209">
        <v>0.05</v>
      </c>
      <c r="I1075" s="209" t="s">
        <v>106</v>
      </c>
      <c r="J1075" s="23">
        <v>9.5000000000000001E-2</v>
      </c>
      <c r="K1075" s="209">
        <v>0.1</v>
      </c>
      <c r="L1075" s="23">
        <v>0.11</v>
      </c>
      <c r="M1075" s="209">
        <v>7.7799999999999994E-2</v>
      </c>
      <c r="N1075" s="23">
        <v>0.1</v>
      </c>
      <c r="O1075" s="209">
        <v>0.1</v>
      </c>
      <c r="P1075" s="23">
        <v>0.09</v>
      </c>
      <c r="Q1075" s="23">
        <v>0.09</v>
      </c>
      <c r="R1075" s="23">
        <v>0.09</v>
      </c>
      <c r="S1075" s="23">
        <v>0.1</v>
      </c>
      <c r="T1075" s="209" t="s">
        <v>106</v>
      </c>
      <c r="U1075" s="209">
        <v>0.08</v>
      </c>
      <c r="V1075" s="209" t="s">
        <v>96</v>
      </c>
      <c r="W1075" s="23">
        <v>0.09</v>
      </c>
      <c r="X1075" s="23">
        <v>0.09</v>
      </c>
      <c r="Y1075" s="23">
        <v>0.09</v>
      </c>
      <c r="Z1075" s="205"/>
      <c r="AA1075" s="206"/>
      <c r="AB1075" s="206"/>
      <c r="AC1075" s="206"/>
      <c r="AD1075" s="206"/>
      <c r="AE1075" s="206"/>
      <c r="AF1075" s="206"/>
      <c r="AG1075" s="206"/>
      <c r="AH1075" s="206"/>
      <c r="AI1075" s="206"/>
      <c r="AJ1075" s="206"/>
      <c r="AK1075" s="206"/>
      <c r="AL1075" s="206"/>
      <c r="AM1075" s="206"/>
      <c r="AN1075" s="206"/>
      <c r="AO1075" s="206"/>
      <c r="AP1075" s="206"/>
      <c r="AQ1075" s="206"/>
      <c r="AR1075" s="206"/>
      <c r="AS1075" s="206"/>
      <c r="AT1075" s="206"/>
      <c r="AU1075" s="206"/>
      <c r="AV1075" s="206"/>
      <c r="AW1075" s="206"/>
      <c r="AX1075" s="206"/>
      <c r="AY1075" s="206"/>
      <c r="AZ1075" s="206"/>
      <c r="BA1075" s="206"/>
      <c r="BB1075" s="206"/>
      <c r="BC1075" s="206"/>
      <c r="BD1075" s="206"/>
      <c r="BE1075" s="206"/>
      <c r="BF1075" s="206"/>
      <c r="BG1075" s="206"/>
      <c r="BH1075" s="206"/>
      <c r="BI1075" s="206"/>
      <c r="BJ1075" s="206"/>
      <c r="BK1075" s="206"/>
      <c r="BL1075" s="206"/>
      <c r="BM1075" s="207">
        <v>29</v>
      </c>
    </row>
    <row r="1076" spans="1:65">
      <c r="A1076" s="29"/>
      <c r="B1076" s="19">
        <v>1</v>
      </c>
      <c r="C1076" s="9">
        <v>3</v>
      </c>
      <c r="D1076" s="23">
        <v>0.09</v>
      </c>
      <c r="E1076" s="23">
        <v>0.1</v>
      </c>
      <c r="F1076" s="23">
        <v>0.09</v>
      </c>
      <c r="G1076" s="209" t="s">
        <v>106</v>
      </c>
      <c r="H1076" s="209">
        <v>0.05</v>
      </c>
      <c r="I1076" s="209" t="s">
        <v>106</v>
      </c>
      <c r="J1076" s="23">
        <v>8.7999999999999995E-2</v>
      </c>
      <c r="K1076" s="209">
        <v>0.1</v>
      </c>
      <c r="L1076" s="23">
        <v>0.1</v>
      </c>
      <c r="M1076" s="209">
        <v>7.4999999999999997E-2</v>
      </c>
      <c r="N1076" s="23">
        <v>0.09</v>
      </c>
      <c r="O1076" s="209">
        <v>0.1</v>
      </c>
      <c r="P1076" s="23">
        <v>0.1</v>
      </c>
      <c r="Q1076" s="23">
        <v>0.09</v>
      </c>
      <c r="R1076" s="23">
        <v>0.09</v>
      </c>
      <c r="S1076" s="23">
        <v>0.1</v>
      </c>
      <c r="T1076" s="209" t="s">
        <v>106</v>
      </c>
      <c r="U1076" s="209">
        <v>0.08</v>
      </c>
      <c r="V1076" s="209" t="s">
        <v>96</v>
      </c>
      <c r="W1076" s="23">
        <v>0.09</v>
      </c>
      <c r="X1076" s="23">
        <v>0.09</v>
      </c>
      <c r="Y1076" s="23">
        <v>0.09</v>
      </c>
      <c r="Z1076" s="205"/>
      <c r="AA1076" s="206"/>
      <c r="AB1076" s="206"/>
      <c r="AC1076" s="206"/>
      <c r="AD1076" s="206"/>
      <c r="AE1076" s="206"/>
      <c r="AF1076" s="206"/>
      <c r="AG1076" s="206"/>
      <c r="AH1076" s="206"/>
      <c r="AI1076" s="206"/>
      <c r="AJ1076" s="206"/>
      <c r="AK1076" s="206"/>
      <c r="AL1076" s="206"/>
      <c r="AM1076" s="206"/>
      <c r="AN1076" s="206"/>
      <c r="AO1076" s="206"/>
      <c r="AP1076" s="206"/>
      <c r="AQ1076" s="206"/>
      <c r="AR1076" s="206"/>
      <c r="AS1076" s="206"/>
      <c r="AT1076" s="206"/>
      <c r="AU1076" s="206"/>
      <c r="AV1076" s="206"/>
      <c r="AW1076" s="206"/>
      <c r="AX1076" s="206"/>
      <c r="AY1076" s="206"/>
      <c r="AZ1076" s="206"/>
      <c r="BA1076" s="206"/>
      <c r="BB1076" s="206"/>
      <c r="BC1076" s="206"/>
      <c r="BD1076" s="206"/>
      <c r="BE1076" s="206"/>
      <c r="BF1076" s="206"/>
      <c r="BG1076" s="206"/>
      <c r="BH1076" s="206"/>
      <c r="BI1076" s="206"/>
      <c r="BJ1076" s="206"/>
      <c r="BK1076" s="206"/>
      <c r="BL1076" s="206"/>
      <c r="BM1076" s="207">
        <v>16</v>
      </c>
    </row>
    <row r="1077" spans="1:65">
      <c r="A1077" s="29"/>
      <c r="B1077" s="19">
        <v>1</v>
      </c>
      <c r="C1077" s="9">
        <v>4</v>
      </c>
      <c r="D1077" s="23">
        <v>0.09</v>
      </c>
      <c r="E1077" s="23">
        <v>0.1</v>
      </c>
      <c r="F1077" s="23">
        <v>0.09</v>
      </c>
      <c r="G1077" s="209" t="s">
        <v>106</v>
      </c>
      <c r="H1077" s="209">
        <v>0.05</v>
      </c>
      <c r="I1077" s="209" t="s">
        <v>106</v>
      </c>
      <c r="J1077" s="23">
        <v>9.4E-2</v>
      </c>
      <c r="K1077" s="209">
        <v>0.1</v>
      </c>
      <c r="L1077" s="23">
        <v>0.1</v>
      </c>
      <c r="M1077" s="209">
        <v>7.0999999999999994E-2</v>
      </c>
      <c r="N1077" s="23">
        <v>0.09</v>
      </c>
      <c r="O1077" s="209">
        <v>0.1</v>
      </c>
      <c r="P1077" s="23">
        <v>0.1</v>
      </c>
      <c r="Q1077" s="23">
        <v>0.09</v>
      </c>
      <c r="R1077" s="23">
        <v>0.09</v>
      </c>
      <c r="S1077" s="23">
        <v>0.1</v>
      </c>
      <c r="T1077" s="209" t="s">
        <v>106</v>
      </c>
      <c r="U1077" s="209">
        <v>7.0000000000000007E-2</v>
      </c>
      <c r="V1077" s="209" t="s">
        <v>96</v>
      </c>
      <c r="W1077" s="23">
        <v>0.09</v>
      </c>
      <c r="X1077" s="23">
        <v>0.1</v>
      </c>
      <c r="Y1077" s="23">
        <v>0.09</v>
      </c>
      <c r="Z1077" s="205"/>
      <c r="AA1077" s="206"/>
      <c r="AB1077" s="206"/>
      <c r="AC1077" s="206"/>
      <c r="AD1077" s="206"/>
      <c r="AE1077" s="206"/>
      <c r="AF1077" s="206"/>
      <c r="AG1077" s="206"/>
      <c r="AH1077" s="206"/>
      <c r="AI1077" s="206"/>
      <c r="AJ1077" s="206"/>
      <c r="AK1077" s="206"/>
      <c r="AL1077" s="206"/>
      <c r="AM1077" s="206"/>
      <c r="AN1077" s="206"/>
      <c r="AO1077" s="206"/>
      <c r="AP1077" s="206"/>
      <c r="AQ1077" s="206"/>
      <c r="AR1077" s="206"/>
      <c r="AS1077" s="206"/>
      <c r="AT1077" s="206"/>
      <c r="AU1077" s="206"/>
      <c r="AV1077" s="206"/>
      <c r="AW1077" s="206"/>
      <c r="AX1077" s="206"/>
      <c r="AY1077" s="206"/>
      <c r="AZ1077" s="206"/>
      <c r="BA1077" s="206"/>
      <c r="BB1077" s="206"/>
      <c r="BC1077" s="206"/>
      <c r="BD1077" s="206"/>
      <c r="BE1077" s="206"/>
      <c r="BF1077" s="206"/>
      <c r="BG1077" s="206"/>
      <c r="BH1077" s="206"/>
      <c r="BI1077" s="206"/>
      <c r="BJ1077" s="206"/>
      <c r="BK1077" s="206"/>
      <c r="BL1077" s="206"/>
      <c r="BM1077" s="207">
        <v>9.2679487179487166E-2</v>
      </c>
    </row>
    <row r="1078" spans="1:65">
      <c r="A1078" s="29"/>
      <c r="B1078" s="19">
        <v>1</v>
      </c>
      <c r="C1078" s="9">
        <v>5</v>
      </c>
      <c r="D1078" s="23">
        <v>0.09</v>
      </c>
      <c r="E1078" s="210">
        <v>0.06</v>
      </c>
      <c r="F1078" s="23">
        <v>0.08</v>
      </c>
      <c r="G1078" s="209" t="s">
        <v>106</v>
      </c>
      <c r="H1078" s="209">
        <v>0.05</v>
      </c>
      <c r="I1078" s="209" t="s">
        <v>106</v>
      </c>
      <c r="J1078" s="23">
        <v>9.0999999999999998E-2</v>
      </c>
      <c r="K1078" s="209">
        <v>0.1</v>
      </c>
      <c r="L1078" s="23">
        <v>0.09</v>
      </c>
      <c r="M1078" s="209">
        <v>0.08</v>
      </c>
      <c r="N1078" s="23">
        <v>0.09</v>
      </c>
      <c r="O1078" s="209">
        <v>0.1</v>
      </c>
      <c r="P1078" s="23">
        <v>0.1</v>
      </c>
      <c r="Q1078" s="23">
        <v>0.09</v>
      </c>
      <c r="R1078" s="23">
        <v>0.09</v>
      </c>
      <c r="S1078" s="23">
        <v>0.1</v>
      </c>
      <c r="T1078" s="209" t="s">
        <v>106</v>
      </c>
      <c r="U1078" s="209">
        <v>0.08</v>
      </c>
      <c r="V1078" s="209" t="s">
        <v>96</v>
      </c>
      <c r="W1078" s="23">
        <v>0.09</v>
      </c>
      <c r="X1078" s="23">
        <v>0.09</v>
      </c>
      <c r="Y1078" s="23">
        <v>0.08</v>
      </c>
      <c r="Z1078" s="205"/>
      <c r="AA1078" s="206"/>
      <c r="AB1078" s="206"/>
      <c r="AC1078" s="206"/>
      <c r="AD1078" s="206"/>
      <c r="AE1078" s="206"/>
      <c r="AF1078" s="206"/>
      <c r="AG1078" s="206"/>
      <c r="AH1078" s="206"/>
      <c r="AI1078" s="206"/>
      <c r="AJ1078" s="206"/>
      <c r="AK1078" s="206"/>
      <c r="AL1078" s="206"/>
      <c r="AM1078" s="206"/>
      <c r="AN1078" s="206"/>
      <c r="AO1078" s="206"/>
      <c r="AP1078" s="206"/>
      <c r="AQ1078" s="206"/>
      <c r="AR1078" s="206"/>
      <c r="AS1078" s="206"/>
      <c r="AT1078" s="206"/>
      <c r="AU1078" s="206"/>
      <c r="AV1078" s="206"/>
      <c r="AW1078" s="206"/>
      <c r="AX1078" s="206"/>
      <c r="AY1078" s="206"/>
      <c r="AZ1078" s="206"/>
      <c r="BA1078" s="206"/>
      <c r="BB1078" s="206"/>
      <c r="BC1078" s="206"/>
      <c r="BD1078" s="206"/>
      <c r="BE1078" s="206"/>
      <c r="BF1078" s="206"/>
      <c r="BG1078" s="206"/>
      <c r="BH1078" s="206"/>
      <c r="BI1078" s="206"/>
      <c r="BJ1078" s="206"/>
      <c r="BK1078" s="206"/>
      <c r="BL1078" s="206"/>
      <c r="BM1078" s="207">
        <v>66</v>
      </c>
    </row>
    <row r="1079" spans="1:65">
      <c r="A1079" s="29"/>
      <c r="B1079" s="19">
        <v>1</v>
      </c>
      <c r="C1079" s="9">
        <v>6</v>
      </c>
      <c r="D1079" s="23">
        <v>0.09</v>
      </c>
      <c r="E1079" s="23">
        <v>0.1</v>
      </c>
      <c r="F1079" s="23">
        <v>0.09</v>
      </c>
      <c r="G1079" s="209" t="s">
        <v>106</v>
      </c>
      <c r="H1079" s="209">
        <v>0.05</v>
      </c>
      <c r="I1079" s="209" t="s">
        <v>106</v>
      </c>
      <c r="J1079" s="23">
        <v>0.09</v>
      </c>
      <c r="K1079" s="209">
        <v>0.1</v>
      </c>
      <c r="L1079" s="23">
        <v>0.1</v>
      </c>
      <c r="M1079" s="209">
        <v>7.3999999999999996E-2</v>
      </c>
      <c r="N1079" s="23">
        <v>0.09</v>
      </c>
      <c r="O1079" s="209">
        <v>0.1</v>
      </c>
      <c r="P1079" s="23">
        <v>0.09</v>
      </c>
      <c r="Q1079" s="23">
        <v>0.08</v>
      </c>
      <c r="R1079" s="23">
        <v>0.09</v>
      </c>
      <c r="S1079" s="23">
        <v>0.1</v>
      </c>
      <c r="T1079" s="209" t="s">
        <v>106</v>
      </c>
      <c r="U1079" s="209">
        <v>0.08</v>
      </c>
      <c r="V1079" s="209" t="s">
        <v>96</v>
      </c>
      <c r="W1079" s="23">
        <v>0.09</v>
      </c>
      <c r="X1079" s="23">
        <v>0.09</v>
      </c>
      <c r="Y1079" s="23">
        <v>0.08</v>
      </c>
      <c r="Z1079" s="205"/>
      <c r="AA1079" s="206"/>
      <c r="AB1079" s="206"/>
      <c r="AC1079" s="206"/>
      <c r="AD1079" s="206"/>
      <c r="AE1079" s="206"/>
      <c r="AF1079" s="206"/>
      <c r="AG1079" s="206"/>
      <c r="AH1079" s="206"/>
      <c r="AI1079" s="206"/>
      <c r="AJ1079" s="206"/>
      <c r="AK1079" s="206"/>
      <c r="AL1079" s="206"/>
      <c r="AM1079" s="206"/>
      <c r="AN1079" s="206"/>
      <c r="AO1079" s="206"/>
      <c r="AP1079" s="206"/>
      <c r="AQ1079" s="206"/>
      <c r="AR1079" s="206"/>
      <c r="AS1079" s="206"/>
      <c r="AT1079" s="206"/>
      <c r="AU1079" s="206"/>
      <c r="AV1079" s="206"/>
      <c r="AW1079" s="206"/>
      <c r="AX1079" s="206"/>
      <c r="AY1079" s="206"/>
      <c r="AZ1079" s="206"/>
      <c r="BA1079" s="206"/>
      <c r="BB1079" s="206"/>
      <c r="BC1079" s="206"/>
      <c r="BD1079" s="206"/>
      <c r="BE1079" s="206"/>
      <c r="BF1079" s="206"/>
      <c r="BG1079" s="206"/>
      <c r="BH1079" s="206"/>
      <c r="BI1079" s="206"/>
      <c r="BJ1079" s="206"/>
      <c r="BK1079" s="206"/>
      <c r="BL1079" s="206"/>
      <c r="BM1079" s="56"/>
    </row>
    <row r="1080" spans="1:65">
      <c r="A1080" s="29"/>
      <c r="B1080" s="20" t="s">
        <v>268</v>
      </c>
      <c r="C1080" s="12"/>
      <c r="D1080" s="211">
        <v>8.8333333333333319E-2</v>
      </c>
      <c r="E1080" s="211">
        <v>9.3333333333333338E-2</v>
      </c>
      <c r="F1080" s="211">
        <v>8.8333333333333333E-2</v>
      </c>
      <c r="G1080" s="211" t="s">
        <v>676</v>
      </c>
      <c r="H1080" s="211">
        <v>4.9999999999999996E-2</v>
      </c>
      <c r="I1080" s="211" t="s">
        <v>676</v>
      </c>
      <c r="J1080" s="211">
        <v>9.1499999999999984E-2</v>
      </c>
      <c r="K1080" s="211">
        <v>9.9999999999999992E-2</v>
      </c>
      <c r="L1080" s="211">
        <v>0.10166666666666667</v>
      </c>
      <c r="M1080" s="211">
        <v>7.5916666666666674E-2</v>
      </c>
      <c r="N1080" s="211">
        <v>9.166666666666666E-2</v>
      </c>
      <c r="O1080" s="211">
        <v>9.9999999999999992E-2</v>
      </c>
      <c r="P1080" s="211">
        <v>9.4999999999999987E-2</v>
      </c>
      <c r="Q1080" s="211">
        <v>8.8333333333333319E-2</v>
      </c>
      <c r="R1080" s="211">
        <v>8.9999999999999983E-2</v>
      </c>
      <c r="S1080" s="211">
        <v>9.8333333333333328E-2</v>
      </c>
      <c r="T1080" s="211" t="s">
        <v>676</v>
      </c>
      <c r="U1080" s="211">
        <v>7.8333333333333338E-2</v>
      </c>
      <c r="V1080" s="211" t="s">
        <v>676</v>
      </c>
      <c r="W1080" s="211">
        <v>9.3333333333333324E-2</v>
      </c>
      <c r="X1080" s="211">
        <v>9.166666666666666E-2</v>
      </c>
      <c r="Y1080" s="211">
        <v>8.666666666666667E-2</v>
      </c>
      <c r="Z1080" s="205"/>
      <c r="AA1080" s="206"/>
      <c r="AB1080" s="206"/>
      <c r="AC1080" s="206"/>
      <c r="AD1080" s="206"/>
      <c r="AE1080" s="206"/>
      <c r="AF1080" s="206"/>
      <c r="AG1080" s="206"/>
      <c r="AH1080" s="206"/>
      <c r="AI1080" s="206"/>
      <c r="AJ1080" s="206"/>
      <c r="AK1080" s="206"/>
      <c r="AL1080" s="206"/>
      <c r="AM1080" s="206"/>
      <c r="AN1080" s="206"/>
      <c r="AO1080" s="206"/>
      <c r="AP1080" s="206"/>
      <c r="AQ1080" s="206"/>
      <c r="AR1080" s="206"/>
      <c r="AS1080" s="206"/>
      <c r="AT1080" s="206"/>
      <c r="AU1080" s="206"/>
      <c r="AV1080" s="206"/>
      <c r="AW1080" s="206"/>
      <c r="AX1080" s="206"/>
      <c r="AY1080" s="206"/>
      <c r="AZ1080" s="206"/>
      <c r="BA1080" s="206"/>
      <c r="BB1080" s="206"/>
      <c r="BC1080" s="206"/>
      <c r="BD1080" s="206"/>
      <c r="BE1080" s="206"/>
      <c r="BF1080" s="206"/>
      <c r="BG1080" s="206"/>
      <c r="BH1080" s="206"/>
      <c r="BI1080" s="206"/>
      <c r="BJ1080" s="206"/>
      <c r="BK1080" s="206"/>
      <c r="BL1080" s="206"/>
      <c r="BM1080" s="56"/>
    </row>
    <row r="1081" spans="1:65">
      <c r="A1081" s="29"/>
      <c r="B1081" s="3" t="s">
        <v>269</v>
      </c>
      <c r="C1081" s="28"/>
      <c r="D1081" s="23">
        <v>0.09</v>
      </c>
      <c r="E1081" s="23">
        <v>0.1</v>
      </c>
      <c r="F1081" s="23">
        <v>0.09</v>
      </c>
      <c r="G1081" s="23" t="s">
        <v>676</v>
      </c>
      <c r="H1081" s="23">
        <v>0.05</v>
      </c>
      <c r="I1081" s="23" t="s">
        <v>676</v>
      </c>
      <c r="J1081" s="23">
        <v>9.0999999999999998E-2</v>
      </c>
      <c r="K1081" s="23">
        <v>0.1</v>
      </c>
      <c r="L1081" s="23">
        <v>0.1</v>
      </c>
      <c r="M1081" s="23">
        <v>7.6350000000000001E-2</v>
      </c>
      <c r="N1081" s="23">
        <v>0.09</v>
      </c>
      <c r="O1081" s="23">
        <v>0.1</v>
      </c>
      <c r="P1081" s="23">
        <v>9.5000000000000001E-2</v>
      </c>
      <c r="Q1081" s="23">
        <v>0.09</v>
      </c>
      <c r="R1081" s="23">
        <v>0.09</v>
      </c>
      <c r="S1081" s="23">
        <v>0.1</v>
      </c>
      <c r="T1081" s="23" t="s">
        <v>676</v>
      </c>
      <c r="U1081" s="23">
        <v>0.08</v>
      </c>
      <c r="V1081" s="23" t="s">
        <v>676</v>
      </c>
      <c r="W1081" s="23">
        <v>0.09</v>
      </c>
      <c r="X1081" s="23">
        <v>0.09</v>
      </c>
      <c r="Y1081" s="23">
        <v>0.09</v>
      </c>
      <c r="Z1081" s="205"/>
      <c r="AA1081" s="206"/>
      <c r="AB1081" s="206"/>
      <c r="AC1081" s="206"/>
      <c r="AD1081" s="206"/>
      <c r="AE1081" s="206"/>
      <c r="AF1081" s="206"/>
      <c r="AG1081" s="206"/>
      <c r="AH1081" s="206"/>
      <c r="AI1081" s="206"/>
      <c r="AJ1081" s="206"/>
      <c r="AK1081" s="206"/>
      <c r="AL1081" s="206"/>
      <c r="AM1081" s="206"/>
      <c r="AN1081" s="206"/>
      <c r="AO1081" s="206"/>
      <c r="AP1081" s="206"/>
      <c r="AQ1081" s="206"/>
      <c r="AR1081" s="206"/>
      <c r="AS1081" s="206"/>
      <c r="AT1081" s="206"/>
      <c r="AU1081" s="206"/>
      <c r="AV1081" s="206"/>
      <c r="AW1081" s="206"/>
      <c r="AX1081" s="206"/>
      <c r="AY1081" s="206"/>
      <c r="AZ1081" s="206"/>
      <c r="BA1081" s="206"/>
      <c r="BB1081" s="206"/>
      <c r="BC1081" s="206"/>
      <c r="BD1081" s="206"/>
      <c r="BE1081" s="206"/>
      <c r="BF1081" s="206"/>
      <c r="BG1081" s="206"/>
      <c r="BH1081" s="206"/>
      <c r="BI1081" s="206"/>
      <c r="BJ1081" s="206"/>
      <c r="BK1081" s="206"/>
      <c r="BL1081" s="206"/>
      <c r="BM1081" s="56"/>
    </row>
    <row r="1082" spans="1:65">
      <c r="A1082" s="29"/>
      <c r="B1082" s="3" t="s">
        <v>270</v>
      </c>
      <c r="C1082" s="28"/>
      <c r="D1082" s="23">
        <v>4.0824829046386289E-3</v>
      </c>
      <c r="E1082" s="23">
        <v>1.6329931618554516E-2</v>
      </c>
      <c r="F1082" s="23">
        <v>4.082482904638628E-3</v>
      </c>
      <c r="G1082" s="23" t="s">
        <v>676</v>
      </c>
      <c r="H1082" s="23">
        <v>7.6011774306101464E-18</v>
      </c>
      <c r="I1082" s="23" t="s">
        <v>676</v>
      </c>
      <c r="J1082" s="23">
        <v>2.5884358211089591E-3</v>
      </c>
      <c r="K1082" s="23">
        <v>1.5202354861220293E-17</v>
      </c>
      <c r="L1082" s="23">
        <v>7.5277265270908104E-3</v>
      </c>
      <c r="M1082" s="23">
        <v>3.2276410374554795E-3</v>
      </c>
      <c r="N1082" s="23">
        <v>4.0824829046386332E-3</v>
      </c>
      <c r="O1082" s="23">
        <v>1.5202354861220293E-17</v>
      </c>
      <c r="P1082" s="23">
        <v>5.4772255750516656E-3</v>
      </c>
      <c r="Q1082" s="23">
        <v>4.082482904638628E-3</v>
      </c>
      <c r="R1082" s="23">
        <v>1.5202354861220293E-17</v>
      </c>
      <c r="S1082" s="23">
        <v>4.0824829046386341E-3</v>
      </c>
      <c r="T1082" s="23" t="s">
        <v>676</v>
      </c>
      <c r="U1082" s="23">
        <v>4.082482904638628E-3</v>
      </c>
      <c r="V1082" s="23" t="s">
        <v>676</v>
      </c>
      <c r="W1082" s="23">
        <v>8.1649658092772612E-3</v>
      </c>
      <c r="X1082" s="23">
        <v>4.0824829046386332E-3</v>
      </c>
      <c r="Y1082" s="23">
        <v>5.1639777949432199E-3</v>
      </c>
      <c r="Z1082" s="205"/>
      <c r="AA1082" s="206"/>
      <c r="AB1082" s="206"/>
      <c r="AC1082" s="206"/>
      <c r="AD1082" s="206"/>
      <c r="AE1082" s="206"/>
      <c r="AF1082" s="206"/>
      <c r="AG1082" s="206"/>
      <c r="AH1082" s="206"/>
      <c r="AI1082" s="206"/>
      <c r="AJ1082" s="206"/>
      <c r="AK1082" s="206"/>
      <c r="AL1082" s="206"/>
      <c r="AM1082" s="206"/>
      <c r="AN1082" s="206"/>
      <c r="AO1082" s="206"/>
      <c r="AP1082" s="206"/>
      <c r="AQ1082" s="206"/>
      <c r="AR1082" s="206"/>
      <c r="AS1082" s="206"/>
      <c r="AT1082" s="206"/>
      <c r="AU1082" s="206"/>
      <c r="AV1082" s="206"/>
      <c r="AW1082" s="206"/>
      <c r="AX1082" s="206"/>
      <c r="AY1082" s="206"/>
      <c r="AZ1082" s="206"/>
      <c r="BA1082" s="206"/>
      <c r="BB1082" s="206"/>
      <c r="BC1082" s="206"/>
      <c r="BD1082" s="206"/>
      <c r="BE1082" s="206"/>
      <c r="BF1082" s="206"/>
      <c r="BG1082" s="206"/>
      <c r="BH1082" s="206"/>
      <c r="BI1082" s="206"/>
      <c r="BJ1082" s="206"/>
      <c r="BK1082" s="206"/>
      <c r="BL1082" s="206"/>
      <c r="BM1082" s="56"/>
    </row>
    <row r="1083" spans="1:65">
      <c r="A1083" s="29"/>
      <c r="B1083" s="3" t="s">
        <v>87</v>
      </c>
      <c r="C1083" s="28"/>
      <c r="D1083" s="13">
        <v>4.6216787599682597E-2</v>
      </c>
      <c r="E1083" s="13">
        <v>0.17496355305594122</v>
      </c>
      <c r="F1083" s="13">
        <v>4.6216787599682584E-2</v>
      </c>
      <c r="G1083" s="13" t="s">
        <v>676</v>
      </c>
      <c r="H1083" s="13">
        <v>1.5202354861220294E-16</v>
      </c>
      <c r="I1083" s="13" t="s">
        <v>676</v>
      </c>
      <c r="J1083" s="13">
        <v>2.8288916077693547E-2</v>
      </c>
      <c r="K1083" s="13">
        <v>1.5202354861220294E-16</v>
      </c>
      <c r="L1083" s="13">
        <v>7.4043211741876822E-2</v>
      </c>
      <c r="M1083" s="13">
        <v>4.2515578978557358E-2</v>
      </c>
      <c r="N1083" s="13">
        <v>4.4536177141512368E-2</v>
      </c>
      <c r="O1083" s="13">
        <v>1.5202354861220294E-16</v>
      </c>
      <c r="P1083" s="13">
        <v>5.7655006053175438E-2</v>
      </c>
      <c r="Q1083" s="13">
        <v>4.6216787599682591E-2</v>
      </c>
      <c r="R1083" s="13">
        <v>1.6891505401355884E-16</v>
      </c>
      <c r="S1083" s="13">
        <v>4.151677530140984E-2</v>
      </c>
      <c r="T1083" s="13" t="s">
        <v>676</v>
      </c>
      <c r="U1083" s="13">
        <v>5.2116803037939932E-2</v>
      </c>
      <c r="V1083" s="13" t="s">
        <v>676</v>
      </c>
      <c r="W1083" s="13">
        <v>8.7481776527970664E-2</v>
      </c>
      <c r="X1083" s="13">
        <v>4.4536177141512368E-2</v>
      </c>
      <c r="Y1083" s="13">
        <v>5.9584359172421768E-2</v>
      </c>
      <c r="Z1083" s="154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3" t="s">
        <v>271</v>
      </c>
      <c r="C1084" s="28"/>
      <c r="D1084" s="13">
        <v>-4.6894452898049499E-2</v>
      </c>
      <c r="E1084" s="13">
        <v>7.0549176926271162E-3</v>
      </c>
      <c r="F1084" s="13">
        <v>-4.6894452898049388E-2</v>
      </c>
      <c r="G1084" s="13" t="s">
        <v>676</v>
      </c>
      <c r="H1084" s="13">
        <v>-0.46050629409323551</v>
      </c>
      <c r="I1084" s="13" t="s">
        <v>676</v>
      </c>
      <c r="J1084" s="13">
        <v>-1.2726518190621094E-2</v>
      </c>
      <c r="K1084" s="13">
        <v>7.8987411813528974E-2</v>
      </c>
      <c r="L1084" s="13">
        <v>9.6970535343754438E-2</v>
      </c>
      <c r="M1084" s="13">
        <v>-0.18086872319822911</v>
      </c>
      <c r="N1084" s="13">
        <v>-1.0928205837598459E-2</v>
      </c>
      <c r="O1084" s="13">
        <v>7.8987411813528974E-2</v>
      </c>
      <c r="P1084" s="13">
        <v>2.5038041222852359E-2</v>
      </c>
      <c r="Q1084" s="13">
        <v>-4.6894452898049499E-2</v>
      </c>
      <c r="R1084" s="13">
        <v>-2.8911329367824035E-2</v>
      </c>
      <c r="S1084" s="13">
        <v>6.1004288283303509E-2</v>
      </c>
      <c r="T1084" s="13" t="s">
        <v>676</v>
      </c>
      <c r="U1084" s="13">
        <v>-0.15479319407940229</v>
      </c>
      <c r="V1084" s="13" t="s">
        <v>676</v>
      </c>
      <c r="W1084" s="13">
        <v>7.0549176926268942E-3</v>
      </c>
      <c r="X1084" s="13">
        <v>-1.0928205837598459E-2</v>
      </c>
      <c r="Y1084" s="13">
        <v>-6.4877576428274852E-2</v>
      </c>
      <c r="Z1084" s="154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45" t="s">
        <v>272</v>
      </c>
      <c r="C1085" s="46"/>
      <c r="D1085" s="44">
        <v>0.11</v>
      </c>
      <c r="E1085" s="44">
        <v>0.56000000000000005</v>
      </c>
      <c r="F1085" s="44">
        <v>0.11</v>
      </c>
      <c r="G1085" s="44">
        <v>5.28</v>
      </c>
      <c r="H1085" s="44">
        <v>5.28</v>
      </c>
      <c r="I1085" s="44">
        <v>5.28</v>
      </c>
      <c r="J1085" s="44">
        <v>0.31</v>
      </c>
      <c r="K1085" s="44" t="s">
        <v>273</v>
      </c>
      <c r="L1085" s="44">
        <v>1.69</v>
      </c>
      <c r="M1085" s="44">
        <v>1.79</v>
      </c>
      <c r="N1085" s="44">
        <v>0.34</v>
      </c>
      <c r="O1085" s="44" t="s">
        <v>273</v>
      </c>
      <c r="P1085" s="44">
        <v>0.79</v>
      </c>
      <c r="Q1085" s="44">
        <v>0.11</v>
      </c>
      <c r="R1085" s="44">
        <v>0.11</v>
      </c>
      <c r="S1085" s="44">
        <v>1.24</v>
      </c>
      <c r="T1085" s="44">
        <v>5.28</v>
      </c>
      <c r="U1085" s="44">
        <v>1.46</v>
      </c>
      <c r="V1085" s="44">
        <v>662.28</v>
      </c>
      <c r="W1085" s="44">
        <v>0.56000000000000005</v>
      </c>
      <c r="X1085" s="44">
        <v>0.34</v>
      </c>
      <c r="Y1085" s="44">
        <v>0.34</v>
      </c>
      <c r="Z1085" s="154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B1086" s="30" t="s">
        <v>318</v>
      </c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BM1086" s="55"/>
    </row>
    <row r="1087" spans="1:65">
      <c r="BM1087" s="55"/>
    </row>
    <row r="1088" spans="1:65" ht="15">
      <c r="B1088" s="8" t="s">
        <v>543</v>
      </c>
      <c r="BM1088" s="27" t="s">
        <v>67</v>
      </c>
    </row>
    <row r="1089" spans="1:65" ht="15">
      <c r="A1089" s="24" t="s">
        <v>66</v>
      </c>
      <c r="B1089" s="18" t="s">
        <v>111</v>
      </c>
      <c r="C1089" s="15" t="s">
        <v>112</v>
      </c>
      <c r="D1089" s="16" t="s">
        <v>227</v>
      </c>
      <c r="E1089" s="17" t="s">
        <v>227</v>
      </c>
      <c r="F1089" s="17" t="s">
        <v>227</v>
      </c>
      <c r="G1089" s="17" t="s">
        <v>227</v>
      </c>
      <c r="H1089" s="17" t="s">
        <v>227</v>
      </c>
      <c r="I1089" s="17" t="s">
        <v>227</v>
      </c>
      <c r="J1089" s="17" t="s">
        <v>227</v>
      </c>
      <c r="K1089" s="17" t="s">
        <v>227</v>
      </c>
      <c r="L1089" s="17" t="s">
        <v>227</v>
      </c>
      <c r="M1089" s="17" t="s">
        <v>227</v>
      </c>
      <c r="N1089" s="17" t="s">
        <v>227</v>
      </c>
      <c r="O1089" s="17" t="s">
        <v>227</v>
      </c>
      <c r="P1089" s="17" t="s">
        <v>227</v>
      </c>
      <c r="Q1089" s="17" t="s">
        <v>227</v>
      </c>
      <c r="R1089" s="17" t="s">
        <v>227</v>
      </c>
      <c r="S1089" s="17" t="s">
        <v>227</v>
      </c>
      <c r="T1089" s="17" t="s">
        <v>227</v>
      </c>
      <c r="U1089" s="17" t="s">
        <v>227</v>
      </c>
      <c r="V1089" s="17" t="s">
        <v>227</v>
      </c>
      <c r="W1089" s="17" t="s">
        <v>227</v>
      </c>
      <c r="X1089" s="17" t="s">
        <v>227</v>
      </c>
      <c r="Y1089" s="17" t="s">
        <v>227</v>
      </c>
      <c r="Z1089" s="154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>
        <v>1</v>
      </c>
    </row>
    <row r="1090" spans="1:65">
      <c r="A1090" s="29"/>
      <c r="B1090" s="19" t="s">
        <v>228</v>
      </c>
      <c r="C1090" s="9" t="s">
        <v>228</v>
      </c>
      <c r="D1090" s="152" t="s">
        <v>230</v>
      </c>
      <c r="E1090" s="153" t="s">
        <v>232</v>
      </c>
      <c r="F1090" s="153" t="s">
        <v>233</v>
      </c>
      <c r="G1090" s="153" t="s">
        <v>235</v>
      </c>
      <c r="H1090" s="153" t="s">
        <v>236</v>
      </c>
      <c r="I1090" s="153" t="s">
        <v>237</v>
      </c>
      <c r="J1090" s="153" t="s">
        <v>238</v>
      </c>
      <c r="K1090" s="153" t="s">
        <v>239</v>
      </c>
      <c r="L1090" s="153" t="s">
        <v>242</v>
      </c>
      <c r="M1090" s="153" t="s">
        <v>243</v>
      </c>
      <c r="N1090" s="153" t="s">
        <v>244</v>
      </c>
      <c r="O1090" s="153" t="s">
        <v>245</v>
      </c>
      <c r="P1090" s="153" t="s">
        <v>247</v>
      </c>
      <c r="Q1090" s="153" t="s">
        <v>248</v>
      </c>
      <c r="R1090" s="153" t="s">
        <v>249</v>
      </c>
      <c r="S1090" s="153" t="s">
        <v>250</v>
      </c>
      <c r="T1090" s="153" t="s">
        <v>252</v>
      </c>
      <c r="U1090" s="153" t="s">
        <v>256</v>
      </c>
      <c r="V1090" s="153" t="s">
        <v>257</v>
      </c>
      <c r="W1090" s="153" t="s">
        <v>258</v>
      </c>
      <c r="X1090" s="153" t="s">
        <v>259</v>
      </c>
      <c r="Y1090" s="153" t="s">
        <v>260</v>
      </c>
      <c r="Z1090" s="154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7" t="s">
        <v>3</v>
      </c>
    </row>
    <row r="1091" spans="1:65">
      <c r="A1091" s="29"/>
      <c r="B1091" s="19"/>
      <c r="C1091" s="9"/>
      <c r="D1091" s="10" t="s">
        <v>275</v>
      </c>
      <c r="E1091" s="11" t="s">
        <v>277</v>
      </c>
      <c r="F1091" s="11" t="s">
        <v>277</v>
      </c>
      <c r="G1091" s="11" t="s">
        <v>278</v>
      </c>
      <c r="H1091" s="11" t="s">
        <v>275</v>
      </c>
      <c r="I1091" s="11" t="s">
        <v>277</v>
      </c>
      <c r="J1091" s="11" t="s">
        <v>278</v>
      </c>
      <c r="K1091" s="11" t="s">
        <v>275</v>
      </c>
      <c r="L1091" s="11" t="s">
        <v>278</v>
      </c>
      <c r="M1091" s="11" t="s">
        <v>275</v>
      </c>
      <c r="N1091" s="11" t="s">
        <v>277</v>
      </c>
      <c r="O1091" s="11" t="s">
        <v>278</v>
      </c>
      <c r="P1091" s="11" t="s">
        <v>277</v>
      </c>
      <c r="Q1091" s="11" t="s">
        <v>277</v>
      </c>
      <c r="R1091" s="11" t="s">
        <v>275</v>
      </c>
      <c r="S1091" s="11" t="s">
        <v>278</v>
      </c>
      <c r="T1091" s="11" t="s">
        <v>275</v>
      </c>
      <c r="U1091" s="11" t="s">
        <v>275</v>
      </c>
      <c r="V1091" s="11" t="s">
        <v>278</v>
      </c>
      <c r="W1091" s="11" t="s">
        <v>275</v>
      </c>
      <c r="X1091" s="11" t="s">
        <v>278</v>
      </c>
      <c r="Y1091" s="11" t="s">
        <v>275</v>
      </c>
      <c r="Z1091" s="154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7">
        <v>0</v>
      </c>
    </row>
    <row r="1092" spans="1:65">
      <c r="A1092" s="29"/>
      <c r="B1092" s="19"/>
      <c r="C1092" s="9"/>
      <c r="D1092" s="25" t="s">
        <v>285</v>
      </c>
      <c r="E1092" s="25" t="s">
        <v>285</v>
      </c>
      <c r="F1092" s="25" t="s">
        <v>287</v>
      </c>
      <c r="G1092" s="25" t="s">
        <v>287</v>
      </c>
      <c r="H1092" s="25" t="s">
        <v>117</v>
      </c>
      <c r="I1092" s="25" t="s">
        <v>265</v>
      </c>
      <c r="J1092" s="25" t="s">
        <v>287</v>
      </c>
      <c r="K1092" s="25" t="s">
        <v>285</v>
      </c>
      <c r="L1092" s="25" t="s">
        <v>288</v>
      </c>
      <c r="M1092" s="25" t="s">
        <v>287</v>
      </c>
      <c r="N1092" s="25" t="s">
        <v>288</v>
      </c>
      <c r="O1092" s="25" t="s">
        <v>285</v>
      </c>
      <c r="P1092" s="25" t="s">
        <v>287</v>
      </c>
      <c r="Q1092" s="25" t="s">
        <v>289</v>
      </c>
      <c r="R1092" s="25" t="s">
        <v>285</v>
      </c>
      <c r="S1092" s="25" t="s">
        <v>288</v>
      </c>
      <c r="T1092" s="25" t="s">
        <v>116</v>
      </c>
      <c r="U1092" s="25" t="s">
        <v>285</v>
      </c>
      <c r="V1092" s="25" t="s">
        <v>290</v>
      </c>
      <c r="W1092" s="25" t="s">
        <v>285</v>
      </c>
      <c r="X1092" s="25" t="s">
        <v>285</v>
      </c>
      <c r="Y1092" s="25" t="s">
        <v>285</v>
      </c>
      <c r="Z1092" s="154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0</v>
      </c>
    </row>
    <row r="1093" spans="1:65">
      <c r="A1093" s="29"/>
      <c r="B1093" s="18">
        <v>1</v>
      </c>
      <c r="C1093" s="14">
        <v>1</v>
      </c>
      <c r="D1093" s="222">
        <v>143</v>
      </c>
      <c r="E1093" s="222">
        <v>140</v>
      </c>
      <c r="F1093" s="222">
        <v>114</v>
      </c>
      <c r="G1093" s="222">
        <v>129</v>
      </c>
      <c r="H1093" s="231">
        <v>80</v>
      </c>
      <c r="I1093" s="222">
        <v>130</v>
      </c>
      <c r="J1093" s="222">
        <v>166</v>
      </c>
      <c r="K1093" s="222">
        <v>147.30000000000001</v>
      </c>
      <c r="L1093" s="231">
        <v>199</v>
      </c>
      <c r="M1093" s="222">
        <v>177</v>
      </c>
      <c r="N1093" s="222">
        <v>145</v>
      </c>
      <c r="O1093" s="231">
        <v>205</v>
      </c>
      <c r="P1093" s="222">
        <v>145</v>
      </c>
      <c r="Q1093" s="222">
        <v>141</v>
      </c>
      <c r="R1093" s="222">
        <v>133</v>
      </c>
      <c r="S1093" s="231">
        <v>184</v>
      </c>
      <c r="T1093" s="222">
        <v>119</v>
      </c>
      <c r="U1093" s="222">
        <v>119</v>
      </c>
      <c r="V1093" s="222">
        <v>124</v>
      </c>
      <c r="W1093" s="222">
        <v>132</v>
      </c>
      <c r="X1093" s="222">
        <v>142</v>
      </c>
      <c r="Y1093" s="222">
        <v>134</v>
      </c>
      <c r="Z1093" s="224"/>
      <c r="AA1093" s="225"/>
      <c r="AB1093" s="225"/>
      <c r="AC1093" s="225"/>
      <c r="AD1093" s="225"/>
      <c r="AE1093" s="225"/>
      <c r="AF1093" s="225"/>
      <c r="AG1093" s="225"/>
      <c r="AH1093" s="225"/>
      <c r="AI1093" s="225"/>
      <c r="AJ1093" s="225"/>
      <c r="AK1093" s="225"/>
      <c r="AL1093" s="225"/>
      <c r="AM1093" s="225"/>
      <c r="AN1093" s="225"/>
      <c r="AO1093" s="225"/>
      <c r="AP1093" s="225"/>
      <c r="AQ1093" s="225"/>
      <c r="AR1093" s="225"/>
      <c r="AS1093" s="225"/>
      <c r="AT1093" s="225"/>
      <c r="AU1093" s="225"/>
      <c r="AV1093" s="225"/>
      <c r="AW1093" s="225"/>
      <c r="AX1093" s="225"/>
      <c r="AY1093" s="225"/>
      <c r="AZ1093" s="225"/>
      <c r="BA1093" s="225"/>
      <c r="BB1093" s="225"/>
      <c r="BC1093" s="225"/>
      <c r="BD1093" s="225"/>
      <c r="BE1093" s="225"/>
      <c r="BF1093" s="225"/>
      <c r="BG1093" s="225"/>
      <c r="BH1093" s="225"/>
      <c r="BI1093" s="225"/>
      <c r="BJ1093" s="225"/>
      <c r="BK1093" s="225"/>
      <c r="BL1093" s="225"/>
      <c r="BM1093" s="226">
        <v>1</v>
      </c>
    </row>
    <row r="1094" spans="1:65">
      <c r="A1094" s="29"/>
      <c r="B1094" s="19">
        <v>1</v>
      </c>
      <c r="C1094" s="9">
        <v>2</v>
      </c>
      <c r="D1094" s="227">
        <v>142</v>
      </c>
      <c r="E1094" s="227">
        <v>143</v>
      </c>
      <c r="F1094" s="227">
        <v>115</v>
      </c>
      <c r="G1094" s="227">
        <v>126</v>
      </c>
      <c r="H1094" s="232">
        <v>80</v>
      </c>
      <c r="I1094" s="227">
        <v>130</v>
      </c>
      <c r="J1094" s="227">
        <v>168</v>
      </c>
      <c r="K1094" s="227">
        <v>148.4</v>
      </c>
      <c r="L1094" s="232">
        <v>198</v>
      </c>
      <c r="M1094" s="227">
        <v>177</v>
      </c>
      <c r="N1094" s="227">
        <v>149</v>
      </c>
      <c r="O1094" s="232">
        <v>197</v>
      </c>
      <c r="P1094" s="227">
        <v>150</v>
      </c>
      <c r="Q1094" s="227">
        <v>136</v>
      </c>
      <c r="R1094" s="227">
        <v>133</v>
      </c>
      <c r="S1094" s="232">
        <v>184</v>
      </c>
      <c r="T1094" s="227">
        <v>118</v>
      </c>
      <c r="U1094" s="227">
        <v>131</v>
      </c>
      <c r="V1094" s="227">
        <v>144</v>
      </c>
      <c r="W1094" s="227">
        <v>127</v>
      </c>
      <c r="X1094" s="227">
        <v>144</v>
      </c>
      <c r="Y1094" s="227">
        <v>136</v>
      </c>
      <c r="Z1094" s="224"/>
      <c r="AA1094" s="225"/>
      <c r="AB1094" s="225"/>
      <c r="AC1094" s="225"/>
      <c r="AD1094" s="225"/>
      <c r="AE1094" s="225"/>
      <c r="AF1094" s="225"/>
      <c r="AG1094" s="225"/>
      <c r="AH1094" s="225"/>
      <c r="AI1094" s="225"/>
      <c r="AJ1094" s="225"/>
      <c r="AK1094" s="225"/>
      <c r="AL1094" s="225"/>
      <c r="AM1094" s="225"/>
      <c r="AN1094" s="225"/>
      <c r="AO1094" s="225"/>
      <c r="AP1094" s="225"/>
      <c r="AQ1094" s="225"/>
      <c r="AR1094" s="225"/>
      <c r="AS1094" s="225"/>
      <c r="AT1094" s="225"/>
      <c r="AU1094" s="225"/>
      <c r="AV1094" s="225"/>
      <c r="AW1094" s="225"/>
      <c r="AX1094" s="225"/>
      <c r="AY1094" s="225"/>
      <c r="AZ1094" s="225"/>
      <c r="BA1094" s="225"/>
      <c r="BB1094" s="225"/>
      <c r="BC1094" s="225"/>
      <c r="BD1094" s="225"/>
      <c r="BE1094" s="225"/>
      <c r="BF1094" s="225"/>
      <c r="BG1094" s="225"/>
      <c r="BH1094" s="225"/>
      <c r="BI1094" s="225"/>
      <c r="BJ1094" s="225"/>
      <c r="BK1094" s="225"/>
      <c r="BL1094" s="225"/>
      <c r="BM1094" s="226">
        <v>30</v>
      </c>
    </row>
    <row r="1095" spans="1:65">
      <c r="A1095" s="29"/>
      <c r="B1095" s="19">
        <v>1</v>
      </c>
      <c r="C1095" s="9">
        <v>3</v>
      </c>
      <c r="D1095" s="227">
        <v>150</v>
      </c>
      <c r="E1095" s="227">
        <v>143</v>
      </c>
      <c r="F1095" s="227">
        <v>115</v>
      </c>
      <c r="G1095" s="227">
        <v>127</v>
      </c>
      <c r="H1095" s="228">
        <v>75</v>
      </c>
      <c r="I1095" s="227">
        <v>130</v>
      </c>
      <c r="J1095" s="227">
        <v>167</v>
      </c>
      <c r="K1095" s="227">
        <v>145.4</v>
      </c>
      <c r="L1095" s="232">
        <v>201</v>
      </c>
      <c r="M1095" s="227">
        <v>175</v>
      </c>
      <c r="N1095" s="227">
        <v>152</v>
      </c>
      <c r="O1095" s="232">
        <v>198</v>
      </c>
      <c r="P1095" s="227">
        <v>152</v>
      </c>
      <c r="Q1095" s="227">
        <v>140</v>
      </c>
      <c r="R1095" s="227">
        <v>134</v>
      </c>
      <c r="S1095" s="232">
        <v>187</v>
      </c>
      <c r="T1095" s="227">
        <v>115</v>
      </c>
      <c r="U1095" s="227">
        <v>124</v>
      </c>
      <c r="V1095" s="227">
        <v>137</v>
      </c>
      <c r="W1095" s="227">
        <v>132</v>
      </c>
      <c r="X1095" s="227">
        <v>146</v>
      </c>
      <c r="Y1095" s="227">
        <v>129</v>
      </c>
      <c r="Z1095" s="224"/>
      <c r="AA1095" s="225"/>
      <c r="AB1095" s="225"/>
      <c r="AC1095" s="225"/>
      <c r="AD1095" s="225"/>
      <c r="AE1095" s="225"/>
      <c r="AF1095" s="225"/>
      <c r="AG1095" s="225"/>
      <c r="AH1095" s="225"/>
      <c r="AI1095" s="225"/>
      <c r="AJ1095" s="225"/>
      <c r="AK1095" s="225"/>
      <c r="AL1095" s="225"/>
      <c r="AM1095" s="225"/>
      <c r="AN1095" s="225"/>
      <c r="AO1095" s="225"/>
      <c r="AP1095" s="225"/>
      <c r="AQ1095" s="225"/>
      <c r="AR1095" s="225"/>
      <c r="AS1095" s="225"/>
      <c r="AT1095" s="225"/>
      <c r="AU1095" s="225"/>
      <c r="AV1095" s="225"/>
      <c r="AW1095" s="225"/>
      <c r="AX1095" s="225"/>
      <c r="AY1095" s="225"/>
      <c r="AZ1095" s="225"/>
      <c r="BA1095" s="225"/>
      <c r="BB1095" s="225"/>
      <c r="BC1095" s="225"/>
      <c r="BD1095" s="225"/>
      <c r="BE1095" s="225"/>
      <c r="BF1095" s="225"/>
      <c r="BG1095" s="225"/>
      <c r="BH1095" s="225"/>
      <c r="BI1095" s="225"/>
      <c r="BJ1095" s="225"/>
      <c r="BK1095" s="225"/>
      <c r="BL1095" s="225"/>
      <c r="BM1095" s="226">
        <v>16</v>
      </c>
    </row>
    <row r="1096" spans="1:65">
      <c r="A1096" s="29"/>
      <c r="B1096" s="19">
        <v>1</v>
      </c>
      <c r="C1096" s="9">
        <v>4</v>
      </c>
      <c r="D1096" s="227">
        <v>149</v>
      </c>
      <c r="E1096" s="227">
        <v>142</v>
      </c>
      <c r="F1096" s="227">
        <v>115</v>
      </c>
      <c r="G1096" s="227">
        <v>128</v>
      </c>
      <c r="H1096" s="232">
        <v>80</v>
      </c>
      <c r="I1096" s="227">
        <v>120</v>
      </c>
      <c r="J1096" s="227">
        <v>166</v>
      </c>
      <c r="K1096" s="227">
        <v>150.4</v>
      </c>
      <c r="L1096" s="232">
        <v>193</v>
      </c>
      <c r="M1096" s="227">
        <v>172</v>
      </c>
      <c r="N1096" s="227">
        <v>155</v>
      </c>
      <c r="O1096" s="232">
        <v>214</v>
      </c>
      <c r="P1096" s="227">
        <v>150</v>
      </c>
      <c r="Q1096" s="227">
        <v>138</v>
      </c>
      <c r="R1096" s="227">
        <v>132</v>
      </c>
      <c r="S1096" s="232">
        <v>184</v>
      </c>
      <c r="T1096" s="227">
        <v>116</v>
      </c>
      <c r="U1096" s="227">
        <v>127</v>
      </c>
      <c r="V1096" s="227">
        <v>136</v>
      </c>
      <c r="W1096" s="227">
        <v>129</v>
      </c>
      <c r="X1096" s="227">
        <v>146</v>
      </c>
      <c r="Y1096" s="227">
        <v>132</v>
      </c>
      <c r="Z1096" s="224"/>
      <c r="AA1096" s="225"/>
      <c r="AB1096" s="225"/>
      <c r="AC1096" s="225"/>
      <c r="AD1096" s="225"/>
      <c r="AE1096" s="225"/>
      <c r="AF1096" s="225"/>
      <c r="AG1096" s="225"/>
      <c r="AH1096" s="225"/>
      <c r="AI1096" s="225"/>
      <c r="AJ1096" s="225"/>
      <c r="AK1096" s="225"/>
      <c r="AL1096" s="225"/>
      <c r="AM1096" s="225"/>
      <c r="AN1096" s="225"/>
      <c r="AO1096" s="225"/>
      <c r="AP1096" s="225"/>
      <c r="AQ1096" s="225"/>
      <c r="AR1096" s="225"/>
      <c r="AS1096" s="225"/>
      <c r="AT1096" s="225"/>
      <c r="AU1096" s="225"/>
      <c r="AV1096" s="225"/>
      <c r="AW1096" s="225"/>
      <c r="AX1096" s="225"/>
      <c r="AY1096" s="225"/>
      <c r="AZ1096" s="225"/>
      <c r="BA1096" s="225"/>
      <c r="BB1096" s="225"/>
      <c r="BC1096" s="225"/>
      <c r="BD1096" s="225"/>
      <c r="BE1096" s="225"/>
      <c r="BF1096" s="225"/>
      <c r="BG1096" s="225"/>
      <c r="BH1096" s="225"/>
      <c r="BI1096" s="225"/>
      <c r="BJ1096" s="225"/>
      <c r="BK1096" s="225"/>
      <c r="BL1096" s="225"/>
      <c r="BM1096" s="226">
        <v>139.13981481481483</v>
      </c>
    </row>
    <row r="1097" spans="1:65">
      <c r="A1097" s="29"/>
      <c r="B1097" s="19">
        <v>1</v>
      </c>
      <c r="C1097" s="9">
        <v>5</v>
      </c>
      <c r="D1097" s="227">
        <v>142</v>
      </c>
      <c r="E1097" s="227">
        <v>144</v>
      </c>
      <c r="F1097" s="227">
        <v>117</v>
      </c>
      <c r="G1097" s="227">
        <v>127</v>
      </c>
      <c r="H1097" s="232">
        <v>80</v>
      </c>
      <c r="I1097" s="227">
        <v>120</v>
      </c>
      <c r="J1097" s="227">
        <v>169</v>
      </c>
      <c r="K1097" s="227">
        <v>143.9</v>
      </c>
      <c r="L1097" s="232">
        <v>193</v>
      </c>
      <c r="M1097" s="227">
        <v>176</v>
      </c>
      <c r="N1097" s="227">
        <v>152</v>
      </c>
      <c r="O1097" s="232">
        <v>198</v>
      </c>
      <c r="P1097" s="227">
        <v>148</v>
      </c>
      <c r="Q1097" s="227">
        <v>141</v>
      </c>
      <c r="R1097" s="227">
        <v>136</v>
      </c>
      <c r="S1097" s="232">
        <v>182</v>
      </c>
      <c r="T1097" s="227">
        <v>119</v>
      </c>
      <c r="U1097" s="227">
        <v>132</v>
      </c>
      <c r="V1097" s="227">
        <v>142</v>
      </c>
      <c r="W1097" s="227">
        <v>132</v>
      </c>
      <c r="X1097" s="227">
        <v>145</v>
      </c>
      <c r="Y1097" s="227">
        <v>127</v>
      </c>
      <c r="Z1097" s="224"/>
      <c r="AA1097" s="225"/>
      <c r="AB1097" s="225"/>
      <c r="AC1097" s="225"/>
      <c r="AD1097" s="225"/>
      <c r="AE1097" s="225"/>
      <c r="AF1097" s="225"/>
      <c r="AG1097" s="225"/>
      <c r="AH1097" s="225"/>
      <c r="AI1097" s="225"/>
      <c r="AJ1097" s="225"/>
      <c r="AK1097" s="225"/>
      <c r="AL1097" s="225"/>
      <c r="AM1097" s="225"/>
      <c r="AN1097" s="225"/>
      <c r="AO1097" s="225"/>
      <c r="AP1097" s="225"/>
      <c r="AQ1097" s="225"/>
      <c r="AR1097" s="225"/>
      <c r="AS1097" s="225"/>
      <c r="AT1097" s="225"/>
      <c r="AU1097" s="225"/>
      <c r="AV1097" s="225"/>
      <c r="AW1097" s="225"/>
      <c r="AX1097" s="225"/>
      <c r="AY1097" s="225"/>
      <c r="AZ1097" s="225"/>
      <c r="BA1097" s="225"/>
      <c r="BB1097" s="225"/>
      <c r="BC1097" s="225"/>
      <c r="BD1097" s="225"/>
      <c r="BE1097" s="225"/>
      <c r="BF1097" s="225"/>
      <c r="BG1097" s="225"/>
      <c r="BH1097" s="225"/>
      <c r="BI1097" s="225"/>
      <c r="BJ1097" s="225"/>
      <c r="BK1097" s="225"/>
      <c r="BL1097" s="225"/>
      <c r="BM1097" s="226">
        <v>67</v>
      </c>
    </row>
    <row r="1098" spans="1:65">
      <c r="A1098" s="29"/>
      <c r="B1098" s="19">
        <v>1</v>
      </c>
      <c r="C1098" s="9">
        <v>6</v>
      </c>
      <c r="D1098" s="227">
        <v>147</v>
      </c>
      <c r="E1098" s="227">
        <v>144</v>
      </c>
      <c r="F1098" s="227">
        <v>117</v>
      </c>
      <c r="G1098" s="227">
        <v>128</v>
      </c>
      <c r="H1098" s="232">
        <v>80</v>
      </c>
      <c r="I1098" s="227">
        <v>120</v>
      </c>
      <c r="J1098" s="227">
        <v>167</v>
      </c>
      <c r="K1098" s="227">
        <v>140.69999999999999</v>
      </c>
      <c r="L1098" s="232">
        <v>201</v>
      </c>
      <c r="M1098" s="227">
        <v>171</v>
      </c>
      <c r="N1098" s="227">
        <v>155</v>
      </c>
      <c r="O1098" s="232">
        <v>211</v>
      </c>
      <c r="P1098" s="227">
        <v>148</v>
      </c>
      <c r="Q1098" s="227">
        <v>136</v>
      </c>
      <c r="R1098" s="227">
        <v>133</v>
      </c>
      <c r="S1098" s="232">
        <v>180</v>
      </c>
      <c r="T1098" s="227">
        <v>119</v>
      </c>
      <c r="U1098" s="227">
        <v>137</v>
      </c>
      <c r="V1098" s="227">
        <v>136</v>
      </c>
      <c r="W1098" s="227">
        <v>134</v>
      </c>
      <c r="X1098" s="227">
        <v>140</v>
      </c>
      <c r="Y1098" s="227">
        <v>127</v>
      </c>
      <c r="Z1098" s="224"/>
      <c r="AA1098" s="225"/>
      <c r="AB1098" s="225"/>
      <c r="AC1098" s="225"/>
      <c r="AD1098" s="225"/>
      <c r="AE1098" s="225"/>
      <c r="AF1098" s="225"/>
      <c r="AG1098" s="225"/>
      <c r="AH1098" s="225"/>
      <c r="AI1098" s="225"/>
      <c r="AJ1098" s="225"/>
      <c r="AK1098" s="225"/>
      <c r="AL1098" s="225"/>
      <c r="AM1098" s="225"/>
      <c r="AN1098" s="225"/>
      <c r="AO1098" s="225"/>
      <c r="AP1098" s="225"/>
      <c r="AQ1098" s="225"/>
      <c r="AR1098" s="225"/>
      <c r="AS1098" s="225"/>
      <c r="AT1098" s="225"/>
      <c r="AU1098" s="225"/>
      <c r="AV1098" s="225"/>
      <c r="AW1098" s="225"/>
      <c r="AX1098" s="225"/>
      <c r="AY1098" s="225"/>
      <c r="AZ1098" s="225"/>
      <c r="BA1098" s="225"/>
      <c r="BB1098" s="225"/>
      <c r="BC1098" s="225"/>
      <c r="BD1098" s="225"/>
      <c r="BE1098" s="225"/>
      <c r="BF1098" s="225"/>
      <c r="BG1098" s="225"/>
      <c r="BH1098" s="225"/>
      <c r="BI1098" s="225"/>
      <c r="BJ1098" s="225"/>
      <c r="BK1098" s="225"/>
      <c r="BL1098" s="225"/>
      <c r="BM1098" s="229"/>
    </row>
    <row r="1099" spans="1:65">
      <c r="A1099" s="29"/>
      <c r="B1099" s="20" t="s">
        <v>268</v>
      </c>
      <c r="C1099" s="12"/>
      <c r="D1099" s="230">
        <v>145.5</v>
      </c>
      <c r="E1099" s="230">
        <v>142.66666666666666</v>
      </c>
      <c r="F1099" s="230">
        <v>115.5</v>
      </c>
      <c r="G1099" s="230">
        <v>127.5</v>
      </c>
      <c r="H1099" s="230">
        <v>79.166666666666671</v>
      </c>
      <c r="I1099" s="230">
        <v>125</v>
      </c>
      <c r="J1099" s="230">
        <v>167.16666666666666</v>
      </c>
      <c r="K1099" s="230">
        <v>146.01666666666665</v>
      </c>
      <c r="L1099" s="230">
        <v>197.5</v>
      </c>
      <c r="M1099" s="230">
        <v>174.66666666666666</v>
      </c>
      <c r="N1099" s="230">
        <v>151.33333333333334</v>
      </c>
      <c r="O1099" s="230">
        <v>203.83333333333334</v>
      </c>
      <c r="P1099" s="230">
        <v>148.83333333333334</v>
      </c>
      <c r="Q1099" s="230">
        <v>138.66666666666666</v>
      </c>
      <c r="R1099" s="230">
        <v>133.5</v>
      </c>
      <c r="S1099" s="230">
        <v>183.5</v>
      </c>
      <c r="T1099" s="230">
        <v>117.66666666666667</v>
      </c>
      <c r="U1099" s="230">
        <v>128.33333333333334</v>
      </c>
      <c r="V1099" s="230">
        <v>136.5</v>
      </c>
      <c r="W1099" s="230">
        <v>131</v>
      </c>
      <c r="X1099" s="230">
        <v>143.83333333333334</v>
      </c>
      <c r="Y1099" s="230">
        <v>130.83333333333334</v>
      </c>
      <c r="Z1099" s="224"/>
      <c r="AA1099" s="225"/>
      <c r="AB1099" s="225"/>
      <c r="AC1099" s="225"/>
      <c r="AD1099" s="225"/>
      <c r="AE1099" s="225"/>
      <c r="AF1099" s="225"/>
      <c r="AG1099" s="225"/>
      <c r="AH1099" s="225"/>
      <c r="AI1099" s="225"/>
      <c r="AJ1099" s="225"/>
      <c r="AK1099" s="225"/>
      <c r="AL1099" s="225"/>
      <c r="AM1099" s="225"/>
      <c r="AN1099" s="225"/>
      <c r="AO1099" s="225"/>
      <c r="AP1099" s="225"/>
      <c r="AQ1099" s="225"/>
      <c r="AR1099" s="225"/>
      <c r="AS1099" s="225"/>
      <c r="AT1099" s="225"/>
      <c r="AU1099" s="225"/>
      <c r="AV1099" s="225"/>
      <c r="AW1099" s="225"/>
      <c r="AX1099" s="225"/>
      <c r="AY1099" s="225"/>
      <c r="AZ1099" s="225"/>
      <c r="BA1099" s="225"/>
      <c r="BB1099" s="225"/>
      <c r="BC1099" s="225"/>
      <c r="BD1099" s="225"/>
      <c r="BE1099" s="225"/>
      <c r="BF1099" s="225"/>
      <c r="BG1099" s="225"/>
      <c r="BH1099" s="225"/>
      <c r="BI1099" s="225"/>
      <c r="BJ1099" s="225"/>
      <c r="BK1099" s="225"/>
      <c r="BL1099" s="225"/>
      <c r="BM1099" s="229"/>
    </row>
    <row r="1100" spans="1:65">
      <c r="A1100" s="29"/>
      <c r="B1100" s="3" t="s">
        <v>269</v>
      </c>
      <c r="C1100" s="28"/>
      <c r="D1100" s="227">
        <v>145</v>
      </c>
      <c r="E1100" s="227">
        <v>143</v>
      </c>
      <c r="F1100" s="227">
        <v>115</v>
      </c>
      <c r="G1100" s="227">
        <v>127.5</v>
      </c>
      <c r="H1100" s="227">
        <v>80</v>
      </c>
      <c r="I1100" s="227">
        <v>125</v>
      </c>
      <c r="J1100" s="227">
        <v>167</v>
      </c>
      <c r="K1100" s="227">
        <v>146.35000000000002</v>
      </c>
      <c r="L1100" s="227">
        <v>198.5</v>
      </c>
      <c r="M1100" s="227">
        <v>175.5</v>
      </c>
      <c r="N1100" s="227">
        <v>152</v>
      </c>
      <c r="O1100" s="227">
        <v>201.5</v>
      </c>
      <c r="P1100" s="227">
        <v>149</v>
      </c>
      <c r="Q1100" s="227">
        <v>139</v>
      </c>
      <c r="R1100" s="227">
        <v>133</v>
      </c>
      <c r="S1100" s="227">
        <v>184</v>
      </c>
      <c r="T1100" s="227">
        <v>118.5</v>
      </c>
      <c r="U1100" s="227">
        <v>129</v>
      </c>
      <c r="V1100" s="227">
        <v>136.5</v>
      </c>
      <c r="W1100" s="227">
        <v>132</v>
      </c>
      <c r="X1100" s="227">
        <v>144.5</v>
      </c>
      <c r="Y1100" s="227">
        <v>130.5</v>
      </c>
      <c r="Z1100" s="224"/>
      <c r="AA1100" s="225"/>
      <c r="AB1100" s="225"/>
      <c r="AC1100" s="225"/>
      <c r="AD1100" s="225"/>
      <c r="AE1100" s="225"/>
      <c r="AF1100" s="225"/>
      <c r="AG1100" s="225"/>
      <c r="AH1100" s="225"/>
      <c r="AI1100" s="225"/>
      <c r="AJ1100" s="225"/>
      <c r="AK1100" s="225"/>
      <c r="AL1100" s="225"/>
      <c r="AM1100" s="225"/>
      <c r="AN1100" s="225"/>
      <c r="AO1100" s="225"/>
      <c r="AP1100" s="225"/>
      <c r="AQ1100" s="225"/>
      <c r="AR1100" s="225"/>
      <c r="AS1100" s="225"/>
      <c r="AT1100" s="225"/>
      <c r="AU1100" s="225"/>
      <c r="AV1100" s="225"/>
      <c r="AW1100" s="225"/>
      <c r="AX1100" s="225"/>
      <c r="AY1100" s="225"/>
      <c r="AZ1100" s="225"/>
      <c r="BA1100" s="225"/>
      <c r="BB1100" s="225"/>
      <c r="BC1100" s="225"/>
      <c r="BD1100" s="225"/>
      <c r="BE1100" s="225"/>
      <c r="BF1100" s="225"/>
      <c r="BG1100" s="225"/>
      <c r="BH1100" s="225"/>
      <c r="BI1100" s="225"/>
      <c r="BJ1100" s="225"/>
      <c r="BK1100" s="225"/>
      <c r="BL1100" s="225"/>
      <c r="BM1100" s="229"/>
    </row>
    <row r="1101" spans="1:65">
      <c r="A1101" s="29"/>
      <c r="B1101" s="3" t="s">
        <v>270</v>
      </c>
      <c r="C1101" s="28"/>
      <c r="D1101" s="227">
        <v>3.6193922141707713</v>
      </c>
      <c r="E1101" s="227">
        <v>1.5055453054181622</v>
      </c>
      <c r="F1101" s="227">
        <v>1.2247448713915889</v>
      </c>
      <c r="G1101" s="227">
        <v>1.0488088481701516</v>
      </c>
      <c r="H1101" s="227">
        <v>2.0412414523193148</v>
      </c>
      <c r="I1101" s="227">
        <v>5.4772255750516612</v>
      </c>
      <c r="J1101" s="227">
        <v>1.1690451944500122</v>
      </c>
      <c r="K1101" s="227">
        <v>3.4545139551992992</v>
      </c>
      <c r="L1101" s="227">
        <v>3.6742346141747673</v>
      </c>
      <c r="M1101" s="227">
        <v>2.5819888974716112</v>
      </c>
      <c r="N1101" s="227">
        <v>3.829708431025352</v>
      </c>
      <c r="O1101" s="227">
        <v>7.3598007219398722</v>
      </c>
      <c r="P1101" s="227">
        <v>2.4013884872437168</v>
      </c>
      <c r="Q1101" s="227">
        <v>2.3380903889000244</v>
      </c>
      <c r="R1101" s="227">
        <v>1.3784048752090221</v>
      </c>
      <c r="S1101" s="227">
        <v>2.3452078799117149</v>
      </c>
      <c r="T1101" s="227">
        <v>1.7511900715418263</v>
      </c>
      <c r="U1101" s="227">
        <v>6.3770421565696633</v>
      </c>
      <c r="V1101" s="227">
        <v>6.9785385289471611</v>
      </c>
      <c r="W1101" s="227">
        <v>2.5298221281347035</v>
      </c>
      <c r="X1101" s="227">
        <v>2.4013884872437168</v>
      </c>
      <c r="Y1101" s="227">
        <v>3.7638632635454048</v>
      </c>
      <c r="Z1101" s="224"/>
      <c r="AA1101" s="225"/>
      <c r="AB1101" s="225"/>
      <c r="AC1101" s="225"/>
      <c r="AD1101" s="225"/>
      <c r="AE1101" s="225"/>
      <c r="AF1101" s="225"/>
      <c r="AG1101" s="225"/>
      <c r="AH1101" s="225"/>
      <c r="AI1101" s="225"/>
      <c r="AJ1101" s="225"/>
      <c r="AK1101" s="225"/>
      <c r="AL1101" s="225"/>
      <c r="AM1101" s="225"/>
      <c r="AN1101" s="225"/>
      <c r="AO1101" s="225"/>
      <c r="AP1101" s="225"/>
      <c r="AQ1101" s="225"/>
      <c r="AR1101" s="225"/>
      <c r="AS1101" s="225"/>
      <c r="AT1101" s="225"/>
      <c r="AU1101" s="225"/>
      <c r="AV1101" s="225"/>
      <c r="AW1101" s="225"/>
      <c r="AX1101" s="225"/>
      <c r="AY1101" s="225"/>
      <c r="AZ1101" s="225"/>
      <c r="BA1101" s="225"/>
      <c r="BB1101" s="225"/>
      <c r="BC1101" s="225"/>
      <c r="BD1101" s="225"/>
      <c r="BE1101" s="225"/>
      <c r="BF1101" s="225"/>
      <c r="BG1101" s="225"/>
      <c r="BH1101" s="225"/>
      <c r="BI1101" s="225"/>
      <c r="BJ1101" s="225"/>
      <c r="BK1101" s="225"/>
      <c r="BL1101" s="225"/>
      <c r="BM1101" s="229"/>
    </row>
    <row r="1102" spans="1:65">
      <c r="A1102" s="29"/>
      <c r="B1102" s="3" t="s">
        <v>87</v>
      </c>
      <c r="C1102" s="28"/>
      <c r="D1102" s="13">
        <v>2.4875547863716641E-2</v>
      </c>
      <c r="E1102" s="13">
        <v>1.0552887654800204E-2</v>
      </c>
      <c r="F1102" s="13">
        <v>1.0603851700360078E-2</v>
      </c>
      <c r="G1102" s="13">
        <v>8.22595175035413E-3</v>
      </c>
      <c r="H1102" s="13">
        <v>2.5784102555612396E-2</v>
      </c>
      <c r="I1102" s="13">
        <v>4.381780460041329E-2</v>
      </c>
      <c r="J1102" s="13">
        <v>6.9932912928216085E-3</v>
      </c>
      <c r="K1102" s="13">
        <v>2.3658353762351099E-2</v>
      </c>
      <c r="L1102" s="13">
        <v>1.8603719565441861E-2</v>
      </c>
      <c r="M1102" s="13">
        <v>1.4782379183997775E-2</v>
      </c>
      <c r="N1102" s="13">
        <v>2.5306443376819504E-2</v>
      </c>
      <c r="O1102" s="13">
        <v>3.6106953664463801E-2</v>
      </c>
      <c r="P1102" s="13">
        <v>1.6134749074425869E-2</v>
      </c>
      <c r="Q1102" s="13">
        <v>1.6861228766105945E-2</v>
      </c>
      <c r="R1102" s="13">
        <v>1.0325130151378443E-2</v>
      </c>
      <c r="S1102" s="13">
        <v>1.2780424413687819E-2</v>
      </c>
      <c r="T1102" s="13">
        <v>1.4882635168910705E-2</v>
      </c>
      <c r="U1102" s="13">
        <v>4.969123758365971E-2</v>
      </c>
      <c r="V1102" s="13">
        <v>5.1124824387891288E-2</v>
      </c>
      <c r="W1102" s="13">
        <v>1.9311619298738196E-2</v>
      </c>
      <c r="X1102" s="13">
        <v>1.6695632588021203E-2</v>
      </c>
      <c r="Y1102" s="13">
        <v>2.8768381632194175E-2</v>
      </c>
      <c r="Z1102" s="154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9"/>
      <c r="B1103" s="3" t="s">
        <v>271</v>
      </c>
      <c r="C1103" s="28"/>
      <c r="D1103" s="13">
        <v>4.5710749246361537E-2</v>
      </c>
      <c r="E1103" s="13">
        <v>2.534753877993734E-2</v>
      </c>
      <c r="F1103" s="13">
        <v>-0.1698997145157749</v>
      </c>
      <c r="G1103" s="13">
        <v>-8.3655529010920326E-2</v>
      </c>
      <c r="H1103" s="13">
        <v>-0.43102794284991786</v>
      </c>
      <c r="I1103" s="13">
        <v>-0.10162306765776508</v>
      </c>
      <c r="J1103" s="13">
        <v>0.20142941751901544</v>
      </c>
      <c r="K1103" s="13">
        <v>4.9424040566709238E-2</v>
      </c>
      <c r="L1103" s="13">
        <v>0.41943555310073122</v>
      </c>
      <c r="M1103" s="13">
        <v>0.25533203345954947</v>
      </c>
      <c r="N1103" s="13">
        <v>8.7635006088999212E-2</v>
      </c>
      <c r="O1103" s="13">
        <v>0.46495331767273784</v>
      </c>
      <c r="P1103" s="13">
        <v>6.9667467442154463E-2</v>
      </c>
      <c r="Q1103" s="13">
        <v>-3.4005230550141485E-3</v>
      </c>
      <c r="R1103" s="13">
        <v>-4.0533436258493039E-2</v>
      </c>
      <c r="S1103" s="13">
        <v>0.31881733667840084</v>
      </c>
      <c r="T1103" s="13">
        <v>-0.15432784768850949</v>
      </c>
      <c r="U1103" s="13">
        <v>-7.766634946197204E-2</v>
      </c>
      <c r="V1103" s="13">
        <v>-1.897238988227945E-2</v>
      </c>
      <c r="W1103" s="13">
        <v>-5.8500974905337788E-2</v>
      </c>
      <c r="X1103" s="13">
        <v>3.3732390148465186E-2</v>
      </c>
      <c r="Y1103" s="13">
        <v>-5.9698810815127401E-2</v>
      </c>
      <c r="Z1103" s="154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9"/>
      <c r="B1104" s="45" t="s">
        <v>272</v>
      </c>
      <c r="C1104" s="46"/>
      <c r="D1104" s="44">
        <v>0.28000000000000003</v>
      </c>
      <c r="E1104" s="44">
        <v>0.12</v>
      </c>
      <c r="F1104" s="44">
        <v>1.48</v>
      </c>
      <c r="G1104" s="44">
        <v>0.77</v>
      </c>
      <c r="H1104" s="44">
        <v>3.61</v>
      </c>
      <c r="I1104" s="44">
        <v>0.92</v>
      </c>
      <c r="J1104" s="44">
        <v>1.55</v>
      </c>
      <c r="K1104" s="44">
        <v>0.31</v>
      </c>
      <c r="L1104" s="44">
        <v>3.33</v>
      </c>
      <c r="M1104" s="44">
        <v>1.99</v>
      </c>
      <c r="N1104" s="44">
        <v>0.63</v>
      </c>
      <c r="O1104" s="44">
        <v>3.7</v>
      </c>
      <c r="P1104" s="44">
        <v>0.48</v>
      </c>
      <c r="Q1104" s="44">
        <v>0.12</v>
      </c>
      <c r="R1104" s="44">
        <v>0.42</v>
      </c>
      <c r="S1104" s="44">
        <v>2.5099999999999998</v>
      </c>
      <c r="T1104" s="44">
        <v>1.35</v>
      </c>
      <c r="U1104" s="44">
        <v>0.72</v>
      </c>
      <c r="V1104" s="44">
        <v>0.24</v>
      </c>
      <c r="W1104" s="44">
        <v>0.56999999999999995</v>
      </c>
      <c r="X1104" s="44">
        <v>0.19</v>
      </c>
      <c r="Y1104" s="44">
        <v>0.57999999999999996</v>
      </c>
      <c r="Z1104" s="154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B1105" s="30"/>
      <c r="C1105" s="20"/>
      <c r="D1105" s="20"/>
      <c r="E1105" s="20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BM1105" s="55"/>
    </row>
    <row r="1106" spans="1:65" ht="15">
      <c r="B1106" s="8" t="s">
        <v>544</v>
      </c>
      <c r="BM1106" s="27" t="s">
        <v>67</v>
      </c>
    </row>
    <row r="1107" spans="1:65" ht="15">
      <c r="A1107" s="24" t="s">
        <v>35</v>
      </c>
      <c r="B1107" s="18" t="s">
        <v>111</v>
      </c>
      <c r="C1107" s="15" t="s">
        <v>112</v>
      </c>
      <c r="D1107" s="16" t="s">
        <v>227</v>
      </c>
      <c r="E1107" s="17" t="s">
        <v>227</v>
      </c>
      <c r="F1107" s="17" t="s">
        <v>227</v>
      </c>
      <c r="G1107" s="17" t="s">
        <v>227</v>
      </c>
      <c r="H1107" s="17" t="s">
        <v>227</v>
      </c>
      <c r="I1107" s="17" t="s">
        <v>227</v>
      </c>
      <c r="J1107" s="17" t="s">
        <v>227</v>
      </c>
      <c r="K1107" s="17" t="s">
        <v>227</v>
      </c>
      <c r="L1107" s="17" t="s">
        <v>227</v>
      </c>
      <c r="M1107" s="17" t="s">
        <v>227</v>
      </c>
      <c r="N1107" s="17" t="s">
        <v>227</v>
      </c>
      <c r="O1107" s="17" t="s">
        <v>227</v>
      </c>
      <c r="P1107" s="17" t="s">
        <v>227</v>
      </c>
      <c r="Q1107" s="17" t="s">
        <v>227</v>
      </c>
      <c r="R1107" s="17" t="s">
        <v>227</v>
      </c>
      <c r="S1107" s="17" t="s">
        <v>227</v>
      </c>
      <c r="T1107" s="17" t="s">
        <v>227</v>
      </c>
      <c r="U1107" s="17" t="s">
        <v>227</v>
      </c>
      <c r="V1107" s="17" t="s">
        <v>227</v>
      </c>
      <c r="W1107" s="17" t="s">
        <v>227</v>
      </c>
      <c r="X1107" s="17" t="s">
        <v>227</v>
      </c>
      <c r="Y1107" s="17" t="s">
        <v>227</v>
      </c>
      <c r="Z1107" s="17" t="s">
        <v>227</v>
      </c>
      <c r="AA1107" s="154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>
        <v>1</v>
      </c>
    </row>
    <row r="1108" spans="1:65">
      <c r="A1108" s="29"/>
      <c r="B1108" s="19" t="s">
        <v>228</v>
      </c>
      <c r="C1108" s="9" t="s">
        <v>228</v>
      </c>
      <c r="D1108" s="152" t="s">
        <v>230</v>
      </c>
      <c r="E1108" s="153" t="s">
        <v>231</v>
      </c>
      <c r="F1108" s="153" t="s">
        <v>232</v>
      </c>
      <c r="G1108" s="153" t="s">
        <v>233</v>
      </c>
      <c r="H1108" s="153" t="s">
        <v>236</v>
      </c>
      <c r="I1108" s="153" t="s">
        <v>237</v>
      </c>
      <c r="J1108" s="153" t="s">
        <v>238</v>
      </c>
      <c r="K1108" s="153" t="s">
        <v>239</v>
      </c>
      <c r="L1108" s="153" t="s">
        <v>241</v>
      </c>
      <c r="M1108" s="153" t="s">
        <v>242</v>
      </c>
      <c r="N1108" s="153" t="s">
        <v>243</v>
      </c>
      <c r="O1108" s="153" t="s">
        <v>244</v>
      </c>
      <c r="P1108" s="153" t="s">
        <v>245</v>
      </c>
      <c r="Q1108" s="153" t="s">
        <v>247</v>
      </c>
      <c r="R1108" s="153" t="s">
        <v>248</v>
      </c>
      <c r="S1108" s="153" t="s">
        <v>249</v>
      </c>
      <c r="T1108" s="153" t="s">
        <v>250</v>
      </c>
      <c r="U1108" s="153" t="s">
        <v>252</v>
      </c>
      <c r="V1108" s="153" t="s">
        <v>256</v>
      </c>
      <c r="W1108" s="153" t="s">
        <v>257</v>
      </c>
      <c r="X1108" s="153" t="s">
        <v>258</v>
      </c>
      <c r="Y1108" s="153" t="s">
        <v>259</v>
      </c>
      <c r="Z1108" s="153" t="s">
        <v>260</v>
      </c>
      <c r="AA1108" s="154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7" t="s">
        <v>3</v>
      </c>
    </row>
    <row r="1109" spans="1:65">
      <c r="A1109" s="29"/>
      <c r="B1109" s="19"/>
      <c r="C1109" s="9"/>
      <c r="D1109" s="10" t="s">
        <v>275</v>
      </c>
      <c r="E1109" s="11" t="s">
        <v>275</v>
      </c>
      <c r="F1109" s="11" t="s">
        <v>277</v>
      </c>
      <c r="G1109" s="11" t="s">
        <v>277</v>
      </c>
      <c r="H1109" s="11" t="s">
        <v>275</v>
      </c>
      <c r="I1109" s="11" t="s">
        <v>275</v>
      </c>
      <c r="J1109" s="11" t="s">
        <v>278</v>
      </c>
      <c r="K1109" s="11" t="s">
        <v>275</v>
      </c>
      <c r="L1109" s="11" t="s">
        <v>275</v>
      </c>
      <c r="M1109" s="11" t="s">
        <v>278</v>
      </c>
      <c r="N1109" s="11" t="s">
        <v>275</v>
      </c>
      <c r="O1109" s="11" t="s">
        <v>275</v>
      </c>
      <c r="P1109" s="11" t="s">
        <v>278</v>
      </c>
      <c r="Q1109" s="11" t="s">
        <v>275</v>
      </c>
      <c r="R1109" s="11" t="s">
        <v>275</v>
      </c>
      <c r="S1109" s="11" t="s">
        <v>275</v>
      </c>
      <c r="T1109" s="11" t="s">
        <v>278</v>
      </c>
      <c r="U1109" s="11" t="s">
        <v>275</v>
      </c>
      <c r="V1109" s="11" t="s">
        <v>275</v>
      </c>
      <c r="W1109" s="11" t="s">
        <v>278</v>
      </c>
      <c r="X1109" s="11" t="s">
        <v>275</v>
      </c>
      <c r="Y1109" s="11" t="s">
        <v>278</v>
      </c>
      <c r="Z1109" s="11" t="s">
        <v>275</v>
      </c>
      <c r="AA1109" s="154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7">
        <v>2</v>
      </c>
    </row>
    <row r="1110" spans="1:65">
      <c r="A1110" s="29"/>
      <c r="B1110" s="19"/>
      <c r="C1110" s="9"/>
      <c r="D1110" s="25" t="s">
        <v>285</v>
      </c>
      <c r="E1110" s="25" t="s">
        <v>286</v>
      </c>
      <c r="F1110" s="25" t="s">
        <v>285</v>
      </c>
      <c r="G1110" s="25" t="s">
        <v>287</v>
      </c>
      <c r="H1110" s="25" t="s">
        <v>117</v>
      </c>
      <c r="I1110" s="25" t="s">
        <v>265</v>
      </c>
      <c r="J1110" s="25" t="s">
        <v>287</v>
      </c>
      <c r="K1110" s="25" t="s">
        <v>285</v>
      </c>
      <c r="L1110" s="25" t="s">
        <v>117</v>
      </c>
      <c r="M1110" s="25" t="s">
        <v>288</v>
      </c>
      <c r="N1110" s="25" t="s">
        <v>287</v>
      </c>
      <c r="O1110" s="25" t="s">
        <v>288</v>
      </c>
      <c r="P1110" s="25" t="s">
        <v>285</v>
      </c>
      <c r="Q1110" s="25" t="s">
        <v>287</v>
      </c>
      <c r="R1110" s="25" t="s">
        <v>289</v>
      </c>
      <c r="S1110" s="25" t="s">
        <v>285</v>
      </c>
      <c r="T1110" s="25" t="s">
        <v>288</v>
      </c>
      <c r="U1110" s="25" t="s">
        <v>116</v>
      </c>
      <c r="V1110" s="25" t="s">
        <v>285</v>
      </c>
      <c r="W1110" s="25" t="s">
        <v>290</v>
      </c>
      <c r="X1110" s="25" t="s">
        <v>285</v>
      </c>
      <c r="Y1110" s="25" t="s">
        <v>285</v>
      </c>
      <c r="Z1110" s="25" t="s">
        <v>285</v>
      </c>
      <c r="AA1110" s="154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2</v>
      </c>
    </row>
    <row r="1111" spans="1:65">
      <c r="A1111" s="29"/>
      <c r="B1111" s="18">
        <v>1</v>
      </c>
      <c r="C1111" s="14">
        <v>1</v>
      </c>
      <c r="D1111" s="21">
        <v>5.97</v>
      </c>
      <c r="E1111" s="21">
        <v>7.1</v>
      </c>
      <c r="F1111" s="148">
        <v>20</v>
      </c>
      <c r="G1111" s="148">
        <v>11</v>
      </c>
      <c r="H1111" s="148">
        <v>4</v>
      </c>
      <c r="I1111" s="147">
        <v>5</v>
      </c>
      <c r="J1111" s="21">
        <v>4.5</v>
      </c>
      <c r="K1111" s="21">
        <v>5.45</v>
      </c>
      <c r="L1111" s="21">
        <v>5.3</v>
      </c>
      <c r="M1111" s="21">
        <v>6.1</v>
      </c>
      <c r="N1111" s="21">
        <v>4.4800000000000004</v>
      </c>
      <c r="O1111" s="21">
        <v>5.52</v>
      </c>
      <c r="P1111" s="21">
        <v>6.1</v>
      </c>
      <c r="Q1111" s="21">
        <v>5.3</v>
      </c>
      <c r="R1111" s="21">
        <v>6.6</v>
      </c>
      <c r="S1111" s="21">
        <v>6.62</v>
      </c>
      <c r="T1111" s="21">
        <v>5</v>
      </c>
      <c r="U1111" s="21">
        <v>4.3</v>
      </c>
      <c r="V1111" s="21">
        <v>4.26</v>
      </c>
      <c r="W1111" s="148" t="s">
        <v>293</v>
      </c>
      <c r="X1111" s="21">
        <v>5.59</v>
      </c>
      <c r="Y1111" s="21">
        <v>3.9600000000000004</v>
      </c>
      <c r="Z1111" s="21">
        <v>5.63</v>
      </c>
      <c r="AA1111" s="154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>
        <v>1</v>
      </c>
    </row>
    <row r="1112" spans="1:65">
      <c r="A1112" s="29"/>
      <c r="B1112" s="19">
        <v>1</v>
      </c>
      <c r="C1112" s="9">
        <v>2</v>
      </c>
      <c r="D1112" s="11">
        <v>5.5</v>
      </c>
      <c r="E1112" s="11">
        <v>7.3</v>
      </c>
      <c r="F1112" s="149">
        <v>18</v>
      </c>
      <c r="G1112" s="149" t="s">
        <v>96</v>
      </c>
      <c r="H1112" s="149">
        <v>3</v>
      </c>
      <c r="I1112" s="11">
        <v>5.5</v>
      </c>
      <c r="J1112" s="11">
        <v>4.5999999999999996</v>
      </c>
      <c r="K1112" s="11">
        <v>5.45</v>
      </c>
      <c r="L1112" s="11">
        <v>5.19</v>
      </c>
      <c r="M1112" s="11">
        <v>6.1</v>
      </c>
      <c r="N1112" s="11">
        <v>4.5199999999999996</v>
      </c>
      <c r="O1112" s="11">
        <v>5.48</v>
      </c>
      <c r="P1112" s="11">
        <v>5.9</v>
      </c>
      <c r="Q1112" s="11">
        <v>5.4</v>
      </c>
      <c r="R1112" s="11">
        <v>6.4</v>
      </c>
      <c r="S1112" s="11">
        <v>6.72</v>
      </c>
      <c r="T1112" s="11">
        <v>5</v>
      </c>
      <c r="U1112" s="11">
        <v>4.3</v>
      </c>
      <c r="V1112" s="11">
        <v>4.47</v>
      </c>
      <c r="W1112" s="149" t="s">
        <v>293</v>
      </c>
      <c r="X1112" s="11">
        <v>5.53</v>
      </c>
      <c r="Y1112" s="11">
        <v>4.01</v>
      </c>
      <c r="Z1112" s="11">
        <v>5.37</v>
      </c>
      <c r="AA1112" s="154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31</v>
      </c>
    </row>
    <row r="1113" spans="1:65">
      <c r="A1113" s="29"/>
      <c r="B1113" s="19">
        <v>1</v>
      </c>
      <c r="C1113" s="9">
        <v>3</v>
      </c>
      <c r="D1113" s="11">
        <v>5.81</v>
      </c>
      <c r="E1113" s="11">
        <v>7.3</v>
      </c>
      <c r="F1113" s="149">
        <v>19</v>
      </c>
      <c r="G1113" s="149" t="s">
        <v>96</v>
      </c>
      <c r="H1113" s="149">
        <v>3</v>
      </c>
      <c r="I1113" s="11">
        <v>5.5</v>
      </c>
      <c r="J1113" s="11">
        <v>4.5999999999999996</v>
      </c>
      <c r="K1113" s="11">
        <v>5.38</v>
      </c>
      <c r="L1113" s="11">
        <v>5.19</v>
      </c>
      <c r="M1113" s="11">
        <v>6.3</v>
      </c>
      <c r="N1113" s="11">
        <v>4.3499999999999996</v>
      </c>
      <c r="O1113" s="11">
        <v>5.37</v>
      </c>
      <c r="P1113" s="11">
        <v>6</v>
      </c>
      <c r="Q1113" s="11">
        <v>5.3</v>
      </c>
      <c r="R1113" s="11">
        <v>6.6</v>
      </c>
      <c r="S1113" s="11">
        <v>6.43</v>
      </c>
      <c r="T1113" s="11">
        <v>5.2</v>
      </c>
      <c r="U1113" s="11">
        <v>4</v>
      </c>
      <c r="V1113" s="11">
        <v>4.21</v>
      </c>
      <c r="W1113" s="149" t="s">
        <v>293</v>
      </c>
      <c r="X1113" s="11">
        <v>5.97</v>
      </c>
      <c r="Y1113" s="11">
        <v>3.9600000000000004</v>
      </c>
      <c r="Z1113" s="11">
        <v>5.8</v>
      </c>
      <c r="AA1113" s="154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16</v>
      </c>
    </row>
    <row r="1114" spans="1:65">
      <c r="A1114" s="29"/>
      <c r="B1114" s="19">
        <v>1</v>
      </c>
      <c r="C1114" s="9">
        <v>4</v>
      </c>
      <c r="D1114" s="11">
        <v>5.85</v>
      </c>
      <c r="E1114" s="11">
        <v>7.2</v>
      </c>
      <c r="F1114" s="149">
        <v>18</v>
      </c>
      <c r="G1114" s="149" t="s">
        <v>96</v>
      </c>
      <c r="H1114" s="149">
        <v>4</v>
      </c>
      <c r="I1114" s="11">
        <v>5.5</v>
      </c>
      <c r="J1114" s="11">
        <v>4.5999999999999996</v>
      </c>
      <c r="K1114" s="11">
        <v>5.56</v>
      </c>
      <c r="L1114" s="11">
        <v>5.26</v>
      </c>
      <c r="M1114" s="11">
        <v>6.1</v>
      </c>
      <c r="N1114" s="11">
        <v>4.43</v>
      </c>
      <c r="O1114" s="11">
        <v>5.34</v>
      </c>
      <c r="P1114" s="11">
        <v>6.8</v>
      </c>
      <c r="Q1114" s="11">
        <v>5.4</v>
      </c>
      <c r="R1114" s="11">
        <v>6.6</v>
      </c>
      <c r="S1114" s="11">
        <v>6.51</v>
      </c>
      <c r="T1114" s="11">
        <v>5.2</v>
      </c>
      <c r="U1114" s="11">
        <v>4.2</v>
      </c>
      <c r="V1114" s="11">
        <v>4.3899999999999997</v>
      </c>
      <c r="W1114" s="149" t="s">
        <v>293</v>
      </c>
      <c r="X1114" s="11">
        <v>5.5</v>
      </c>
      <c r="Y1114" s="150">
        <v>4.3600000000000003</v>
      </c>
      <c r="Z1114" s="11">
        <v>5.37</v>
      </c>
      <c r="AA1114" s="154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5.4411929824561414</v>
      </c>
    </row>
    <row r="1115" spans="1:65">
      <c r="A1115" s="29"/>
      <c r="B1115" s="19">
        <v>1</v>
      </c>
      <c r="C1115" s="9">
        <v>5</v>
      </c>
      <c r="D1115" s="11">
        <v>5.5</v>
      </c>
      <c r="E1115" s="11">
        <v>7</v>
      </c>
      <c r="F1115" s="149">
        <v>20</v>
      </c>
      <c r="G1115" s="149" t="s">
        <v>96</v>
      </c>
      <c r="H1115" s="149">
        <v>3</v>
      </c>
      <c r="I1115" s="11">
        <v>5.5</v>
      </c>
      <c r="J1115" s="11">
        <v>4.7</v>
      </c>
      <c r="K1115" s="11">
        <v>5.53</v>
      </c>
      <c r="L1115" s="11">
        <v>5.35</v>
      </c>
      <c r="M1115" s="11">
        <v>6.1</v>
      </c>
      <c r="N1115" s="11">
        <v>4.38</v>
      </c>
      <c r="O1115" s="11">
        <v>5.62</v>
      </c>
      <c r="P1115" s="11">
        <v>6.3</v>
      </c>
      <c r="Q1115" s="11">
        <v>5.3</v>
      </c>
      <c r="R1115" s="11">
        <v>6.4</v>
      </c>
      <c r="S1115" s="11">
        <v>6.83</v>
      </c>
      <c r="T1115" s="11">
        <v>5</v>
      </c>
      <c r="U1115" s="11">
        <v>4.3</v>
      </c>
      <c r="V1115" s="11">
        <v>4.4800000000000004</v>
      </c>
      <c r="W1115" s="149" t="s">
        <v>293</v>
      </c>
      <c r="X1115" s="11">
        <v>5.87</v>
      </c>
      <c r="Y1115" s="11">
        <v>3.98</v>
      </c>
      <c r="Z1115" s="11">
        <v>5.43</v>
      </c>
      <c r="AA1115" s="154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68</v>
      </c>
    </row>
    <row r="1116" spans="1:65">
      <c r="A1116" s="29"/>
      <c r="B1116" s="19">
        <v>1</v>
      </c>
      <c r="C1116" s="9">
        <v>6</v>
      </c>
      <c r="D1116" s="11">
        <v>5.82</v>
      </c>
      <c r="E1116" s="11">
        <v>7.1</v>
      </c>
      <c r="F1116" s="149">
        <v>18</v>
      </c>
      <c r="G1116" s="149">
        <v>10</v>
      </c>
      <c r="H1116" s="149">
        <v>4</v>
      </c>
      <c r="I1116" s="11">
        <v>5.5</v>
      </c>
      <c r="J1116" s="11">
        <v>4.8</v>
      </c>
      <c r="K1116" s="11">
        <v>5.73</v>
      </c>
      <c r="L1116" s="11">
        <v>5.27</v>
      </c>
      <c r="M1116" s="11">
        <v>6.3</v>
      </c>
      <c r="N1116" s="11">
        <v>4.33</v>
      </c>
      <c r="O1116" s="11">
        <v>5.38</v>
      </c>
      <c r="P1116" s="11">
        <v>6.3</v>
      </c>
      <c r="Q1116" s="11">
        <v>5.2</v>
      </c>
      <c r="R1116" s="11">
        <v>6.4</v>
      </c>
      <c r="S1116" s="11">
        <v>6.76</v>
      </c>
      <c r="T1116" s="11">
        <v>5.2</v>
      </c>
      <c r="U1116" s="11">
        <v>3.9</v>
      </c>
      <c r="V1116" s="11">
        <v>4.5199999999999996</v>
      </c>
      <c r="W1116" s="149" t="s">
        <v>293</v>
      </c>
      <c r="X1116" s="11">
        <v>5.68</v>
      </c>
      <c r="Y1116" s="11">
        <v>3.87</v>
      </c>
      <c r="Z1116" s="11">
        <v>5.61</v>
      </c>
      <c r="AA1116" s="154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29"/>
      <c r="B1117" s="20" t="s">
        <v>268</v>
      </c>
      <c r="C1117" s="12"/>
      <c r="D1117" s="22">
        <v>5.7416666666666663</v>
      </c>
      <c r="E1117" s="22">
        <v>7.166666666666667</v>
      </c>
      <c r="F1117" s="22">
        <v>18.833333333333332</v>
      </c>
      <c r="G1117" s="22">
        <v>10.5</v>
      </c>
      <c r="H1117" s="22">
        <v>3.5</v>
      </c>
      <c r="I1117" s="22">
        <v>5.416666666666667</v>
      </c>
      <c r="J1117" s="22">
        <v>4.6333333333333329</v>
      </c>
      <c r="K1117" s="22">
        <v>5.5166666666666666</v>
      </c>
      <c r="L1117" s="22">
        <v>5.26</v>
      </c>
      <c r="M1117" s="22">
        <v>6.166666666666667</v>
      </c>
      <c r="N1117" s="22">
        <v>4.415</v>
      </c>
      <c r="O1117" s="22">
        <v>5.4516666666666671</v>
      </c>
      <c r="P1117" s="22">
        <v>6.2333333333333334</v>
      </c>
      <c r="Q1117" s="22">
        <v>5.3166666666666664</v>
      </c>
      <c r="R1117" s="22">
        <v>6.5</v>
      </c>
      <c r="S1117" s="22">
        <v>6.6449999999999996</v>
      </c>
      <c r="T1117" s="22">
        <v>5.0999999999999996</v>
      </c>
      <c r="U1117" s="22">
        <v>4.166666666666667</v>
      </c>
      <c r="V1117" s="22">
        <v>4.3883333333333336</v>
      </c>
      <c r="W1117" s="22" t="s">
        <v>676</v>
      </c>
      <c r="X1117" s="22">
        <v>5.69</v>
      </c>
      <c r="Y1117" s="22">
        <v>4.0233333333333343</v>
      </c>
      <c r="Z1117" s="22">
        <v>5.5350000000000001</v>
      </c>
      <c r="AA1117" s="154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29"/>
      <c r="B1118" s="3" t="s">
        <v>269</v>
      </c>
      <c r="C1118" s="28"/>
      <c r="D1118" s="11">
        <v>5.8149999999999995</v>
      </c>
      <c r="E1118" s="11">
        <v>7.15</v>
      </c>
      <c r="F1118" s="11">
        <v>18.5</v>
      </c>
      <c r="G1118" s="11">
        <v>10.5</v>
      </c>
      <c r="H1118" s="11">
        <v>3.5</v>
      </c>
      <c r="I1118" s="11">
        <v>5.5</v>
      </c>
      <c r="J1118" s="11">
        <v>4.5999999999999996</v>
      </c>
      <c r="K1118" s="11">
        <v>5.49</v>
      </c>
      <c r="L1118" s="11">
        <v>5.2649999999999997</v>
      </c>
      <c r="M1118" s="11">
        <v>6.1</v>
      </c>
      <c r="N1118" s="11">
        <v>4.4049999999999994</v>
      </c>
      <c r="O1118" s="11">
        <v>5.43</v>
      </c>
      <c r="P1118" s="11">
        <v>6.1999999999999993</v>
      </c>
      <c r="Q1118" s="11">
        <v>5.3</v>
      </c>
      <c r="R1118" s="11">
        <v>6.5</v>
      </c>
      <c r="S1118" s="11">
        <v>6.67</v>
      </c>
      <c r="T1118" s="11">
        <v>5.0999999999999996</v>
      </c>
      <c r="U1118" s="11">
        <v>4.25</v>
      </c>
      <c r="V1118" s="11">
        <v>4.43</v>
      </c>
      <c r="W1118" s="11" t="s">
        <v>676</v>
      </c>
      <c r="X1118" s="11">
        <v>5.6349999999999998</v>
      </c>
      <c r="Y1118" s="11">
        <v>3.97</v>
      </c>
      <c r="Z1118" s="11">
        <v>5.52</v>
      </c>
      <c r="AA1118" s="154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29"/>
      <c r="B1119" s="3" t="s">
        <v>270</v>
      </c>
      <c r="C1119" s="28"/>
      <c r="D1119" s="23">
        <v>0.19569534145366524</v>
      </c>
      <c r="E1119" s="23">
        <v>0.12110601416389968</v>
      </c>
      <c r="F1119" s="23">
        <v>0.98319208025017513</v>
      </c>
      <c r="G1119" s="23">
        <v>0.70710678118654757</v>
      </c>
      <c r="H1119" s="23">
        <v>0.54772255750516607</v>
      </c>
      <c r="I1119" s="23">
        <v>0.20412414523193151</v>
      </c>
      <c r="J1119" s="23">
        <v>0.10327955589886449</v>
      </c>
      <c r="K1119" s="23">
        <v>0.12258330500792795</v>
      </c>
      <c r="L1119" s="23">
        <v>6.2609903369993794E-2</v>
      </c>
      <c r="M1119" s="23">
        <v>0.10327955589886455</v>
      </c>
      <c r="N1119" s="23">
        <v>7.5033325929216285E-2</v>
      </c>
      <c r="O1119" s="23">
        <v>0.10778064142816497</v>
      </c>
      <c r="P1119" s="23">
        <v>0.32041639575194425</v>
      </c>
      <c r="Q1119" s="23">
        <v>7.5277265270908222E-2</v>
      </c>
      <c r="R1119" s="23">
        <v>0.10954451150103282</v>
      </c>
      <c r="S1119" s="23">
        <v>0.15372052563011884</v>
      </c>
      <c r="T1119" s="23">
        <v>0.10954451150103332</v>
      </c>
      <c r="U1119" s="23">
        <v>0.1751190071541826</v>
      </c>
      <c r="V1119" s="23">
        <v>0.12703018014104625</v>
      </c>
      <c r="W1119" s="23" t="s">
        <v>676</v>
      </c>
      <c r="X1119" s="23">
        <v>0.19110206696946</v>
      </c>
      <c r="Y1119" s="23">
        <v>0.17142539679600186</v>
      </c>
      <c r="Z1119" s="23">
        <v>0.17340703561274551</v>
      </c>
      <c r="AA1119" s="154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9"/>
      <c r="B1120" s="3" t="s">
        <v>87</v>
      </c>
      <c r="C1120" s="28"/>
      <c r="D1120" s="13">
        <v>3.4083368613120217E-2</v>
      </c>
      <c r="E1120" s="13">
        <v>1.6898513604265072E-2</v>
      </c>
      <c r="F1120" s="13">
        <v>5.2204889216823459E-2</v>
      </c>
      <c r="G1120" s="13">
        <v>6.7343502970147393E-2</v>
      </c>
      <c r="H1120" s="13">
        <v>0.15649215928719032</v>
      </c>
      <c r="I1120" s="13">
        <v>3.7684457581279661E-2</v>
      </c>
      <c r="J1120" s="13">
        <v>2.2290551632848453E-2</v>
      </c>
      <c r="K1120" s="13">
        <v>2.2220538672131956E-2</v>
      </c>
      <c r="L1120" s="13">
        <v>1.1903023454371444E-2</v>
      </c>
      <c r="M1120" s="13">
        <v>1.6748036091707764E-2</v>
      </c>
      <c r="N1120" s="13">
        <v>1.6995090810694516E-2</v>
      </c>
      <c r="O1120" s="13">
        <v>1.9770218543839493E-2</v>
      </c>
      <c r="P1120" s="13">
        <v>5.140369985325309E-2</v>
      </c>
      <c r="Q1120" s="13">
        <v>1.4158733279794651E-2</v>
      </c>
      <c r="R1120" s="13">
        <v>1.6853001769389666E-2</v>
      </c>
      <c r="S1120" s="13">
        <v>2.3133261945841813E-2</v>
      </c>
      <c r="T1120" s="13">
        <v>2.1479315980594771E-2</v>
      </c>
      <c r="U1120" s="13">
        <v>4.2028561717003823E-2</v>
      </c>
      <c r="V1120" s="13">
        <v>2.894724955739755E-2</v>
      </c>
      <c r="W1120" s="13" t="s">
        <v>676</v>
      </c>
      <c r="X1120" s="13">
        <v>3.3585600521873461E-2</v>
      </c>
      <c r="Y1120" s="13">
        <v>4.2607803677548087E-2</v>
      </c>
      <c r="Z1120" s="13">
        <v>3.1329184392546616E-2</v>
      </c>
      <c r="AA1120" s="154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9"/>
      <c r="B1121" s="3" t="s">
        <v>271</v>
      </c>
      <c r="C1121" s="28"/>
      <c r="D1121" s="13">
        <v>5.5222023034164014E-2</v>
      </c>
      <c r="E1121" s="13">
        <v>0.31711312018778104</v>
      </c>
      <c r="F1121" s="13">
        <v>2.4612507577027731</v>
      </c>
      <c r="G1121" s="13">
        <v>0.92972387376349319</v>
      </c>
      <c r="H1121" s="13">
        <v>-0.35675870874550231</v>
      </c>
      <c r="I1121" s="13">
        <v>-4.5075254394677522E-3</v>
      </c>
      <c r="J1121" s="13">
        <v>-0.14847105252976023</v>
      </c>
      <c r="K1121" s="13">
        <v>1.3870797167803595E-2</v>
      </c>
      <c r="L1121" s="13">
        <v>-3.3300230857526314E-2</v>
      </c>
      <c r="M1121" s="13">
        <v>0.13332989411506757</v>
      </c>
      <c r="N1121" s="13">
        <v>-0.18859705688896933</v>
      </c>
      <c r="O1121" s="13">
        <v>1.9248874730772858E-3</v>
      </c>
      <c r="P1121" s="13">
        <v>0.14558210918658165</v>
      </c>
      <c r="Q1121" s="13">
        <v>-2.288584804673921E-2</v>
      </c>
      <c r="R1121" s="13">
        <v>0.19459096947263865</v>
      </c>
      <c r="S1121" s="13">
        <v>0.22123953725318213</v>
      </c>
      <c r="T1121" s="13">
        <v>-6.2705547029160535E-2</v>
      </c>
      <c r="U1121" s="13">
        <v>-0.23423655803035981</v>
      </c>
      <c r="V1121" s="13">
        <v>-0.19349794291757494</v>
      </c>
      <c r="W1121" s="13" t="s">
        <v>676</v>
      </c>
      <c r="X1121" s="13">
        <v>4.5726556353740566E-2</v>
      </c>
      <c r="Y1121" s="13">
        <v>-0.26057882043411529</v>
      </c>
      <c r="Z1121" s="13">
        <v>1.7240156312470001E-2</v>
      </c>
      <c r="AA1121" s="154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29"/>
      <c r="B1122" s="45" t="s">
        <v>272</v>
      </c>
      <c r="C1122" s="46"/>
      <c r="D1122" s="44">
        <v>0.24</v>
      </c>
      <c r="E1122" s="44">
        <v>1.58</v>
      </c>
      <c r="F1122" s="44" t="s">
        <v>273</v>
      </c>
      <c r="G1122" s="44" t="s">
        <v>273</v>
      </c>
      <c r="H1122" s="44" t="s">
        <v>273</v>
      </c>
      <c r="I1122" s="44">
        <v>0.06</v>
      </c>
      <c r="J1122" s="44">
        <v>0.8</v>
      </c>
      <c r="K1122" s="44">
        <v>0.03</v>
      </c>
      <c r="L1122" s="44">
        <v>0.21</v>
      </c>
      <c r="M1122" s="44">
        <v>0.64</v>
      </c>
      <c r="N1122" s="44">
        <v>1.01</v>
      </c>
      <c r="O1122" s="44">
        <v>0.03</v>
      </c>
      <c r="P1122" s="44">
        <v>0.71</v>
      </c>
      <c r="Q1122" s="44">
        <v>0.16</v>
      </c>
      <c r="R1122" s="44">
        <v>0.96</v>
      </c>
      <c r="S1122" s="44">
        <v>1.0900000000000001</v>
      </c>
      <c r="T1122" s="44">
        <v>0.36</v>
      </c>
      <c r="U1122" s="44">
        <v>1.24</v>
      </c>
      <c r="V1122" s="44">
        <v>1.03</v>
      </c>
      <c r="W1122" s="44">
        <v>4.25</v>
      </c>
      <c r="X1122" s="44">
        <v>0.19</v>
      </c>
      <c r="Y1122" s="44">
        <v>1.38</v>
      </c>
      <c r="Z1122" s="44">
        <v>0.05</v>
      </c>
      <c r="AA1122" s="154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55"/>
    </row>
    <row r="1123" spans="1:65">
      <c r="B1123" s="30" t="s">
        <v>319</v>
      </c>
      <c r="C1123" s="20"/>
      <c r="D1123" s="20"/>
      <c r="E1123" s="20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BM1123" s="55"/>
    </row>
    <row r="1124" spans="1:65">
      <c r="BM1124" s="55"/>
    </row>
    <row r="1125" spans="1:65" ht="15">
      <c r="B1125" s="8" t="s">
        <v>545</v>
      </c>
      <c r="BM1125" s="27" t="s">
        <v>67</v>
      </c>
    </row>
    <row r="1126" spans="1:65" ht="15">
      <c r="A1126" s="24" t="s">
        <v>38</v>
      </c>
      <c r="B1126" s="18" t="s">
        <v>111</v>
      </c>
      <c r="C1126" s="15" t="s">
        <v>112</v>
      </c>
      <c r="D1126" s="16" t="s">
        <v>227</v>
      </c>
      <c r="E1126" s="17" t="s">
        <v>227</v>
      </c>
      <c r="F1126" s="17" t="s">
        <v>227</v>
      </c>
      <c r="G1126" s="17" t="s">
        <v>227</v>
      </c>
      <c r="H1126" s="17" t="s">
        <v>227</v>
      </c>
      <c r="I1126" s="17" t="s">
        <v>227</v>
      </c>
      <c r="J1126" s="17" t="s">
        <v>227</v>
      </c>
      <c r="K1126" s="17" t="s">
        <v>227</v>
      </c>
      <c r="L1126" s="17" t="s">
        <v>227</v>
      </c>
      <c r="M1126" s="17" t="s">
        <v>227</v>
      </c>
      <c r="N1126" s="17" t="s">
        <v>227</v>
      </c>
      <c r="O1126" s="17" t="s">
        <v>227</v>
      </c>
      <c r="P1126" s="17" t="s">
        <v>227</v>
      </c>
      <c r="Q1126" s="17" t="s">
        <v>227</v>
      </c>
      <c r="R1126" s="17" t="s">
        <v>227</v>
      </c>
      <c r="S1126" s="17" t="s">
        <v>227</v>
      </c>
      <c r="T1126" s="17" t="s">
        <v>227</v>
      </c>
      <c r="U1126" s="17" t="s">
        <v>227</v>
      </c>
      <c r="V1126" s="17" t="s">
        <v>227</v>
      </c>
      <c r="W1126" s="17" t="s">
        <v>227</v>
      </c>
      <c r="X1126" s="17" t="s">
        <v>227</v>
      </c>
      <c r="Y1126" s="154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7">
        <v>1</v>
      </c>
    </row>
    <row r="1127" spans="1:65">
      <c r="A1127" s="29"/>
      <c r="B1127" s="19" t="s">
        <v>228</v>
      </c>
      <c r="C1127" s="9" t="s">
        <v>228</v>
      </c>
      <c r="D1127" s="152" t="s">
        <v>230</v>
      </c>
      <c r="E1127" s="153" t="s">
        <v>231</v>
      </c>
      <c r="F1127" s="153" t="s">
        <v>232</v>
      </c>
      <c r="G1127" s="153" t="s">
        <v>233</v>
      </c>
      <c r="H1127" s="153" t="s">
        <v>236</v>
      </c>
      <c r="I1127" s="153" t="s">
        <v>237</v>
      </c>
      <c r="J1127" s="153" t="s">
        <v>238</v>
      </c>
      <c r="K1127" s="153" t="s">
        <v>239</v>
      </c>
      <c r="L1127" s="153" t="s">
        <v>241</v>
      </c>
      <c r="M1127" s="153" t="s">
        <v>242</v>
      </c>
      <c r="N1127" s="153" t="s">
        <v>243</v>
      </c>
      <c r="O1127" s="153" t="s">
        <v>244</v>
      </c>
      <c r="P1127" s="153" t="s">
        <v>245</v>
      </c>
      <c r="Q1127" s="153" t="s">
        <v>247</v>
      </c>
      <c r="R1127" s="153" t="s">
        <v>248</v>
      </c>
      <c r="S1127" s="153" t="s">
        <v>249</v>
      </c>
      <c r="T1127" s="153" t="s">
        <v>250</v>
      </c>
      <c r="U1127" s="153" t="s">
        <v>257</v>
      </c>
      <c r="V1127" s="153" t="s">
        <v>258</v>
      </c>
      <c r="W1127" s="153" t="s">
        <v>259</v>
      </c>
      <c r="X1127" s="153" t="s">
        <v>260</v>
      </c>
      <c r="Y1127" s="154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7" t="s">
        <v>3</v>
      </c>
    </row>
    <row r="1128" spans="1:65">
      <c r="A1128" s="29"/>
      <c r="B1128" s="19"/>
      <c r="C1128" s="9"/>
      <c r="D1128" s="10" t="s">
        <v>275</v>
      </c>
      <c r="E1128" s="11" t="s">
        <v>275</v>
      </c>
      <c r="F1128" s="11" t="s">
        <v>277</v>
      </c>
      <c r="G1128" s="11" t="s">
        <v>277</v>
      </c>
      <c r="H1128" s="11" t="s">
        <v>275</v>
      </c>
      <c r="I1128" s="11" t="s">
        <v>275</v>
      </c>
      <c r="J1128" s="11" t="s">
        <v>278</v>
      </c>
      <c r="K1128" s="11" t="s">
        <v>275</v>
      </c>
      <c r="L1128" s="11" t="s">
        <v>275</v>
      </c>
      <c r="M1128" s="11" t="s">
        <v>278</v>
      </c>
      <c r="N1128" s="11" t="s">
        <v>275</v>
      </c>
      <c r="O1128" s="11" t="s">
        <v>275</v>
      </c>
      <c r="P1128" s="11" t="s">
        <v>278</v>
      </c>
      <c r="Q1128" s="11" t="s">
        <v>275</v>
      </c>
      <c r="R1128" s="11" t="s">
        <v>275</v>
      </c>
      <c r="S1128" s="11" t="s">
        <v>275</v>
      </c>
      <c r="T1128" s="11" t="s">
        <v>278</v>
      </c>
      <c r="U1128" s="11" t="s">
        <v>278</v>
      </c>
      <c r="V1128" s="11" t="s">
        <v>275</v>
      </c>
      <c r="W1128" s="11" t="s">
        <v>278</v>
      </c>
      <c r="X1128" s="11" t="s">
        <v>275</v>
      </c>
      <c r="Y1128" s="154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7">
        <v>1</v>
      </c>
    </row>
    <row r="1129" spans="1:65">
      <c r="A1129" s="29"/>
      <c r="B1129" s="19"/>
      <c r="C1129" s="9"/>
      <c r="D1129" s="25" t="s">
        <v>285</v>
      </c>
      <c r="E1129" s="25" t="s">
        <v>286</v>
      </c>
      <c r="F1129" s="25" t="s">
        <v>285</v>
      </c>
      <c r="G1129" s="25" t="s">
        <v>287</v>
      </c>
      <c r="H1129" s="25" t="s">
        <v>117</v>
      </c>
      <c r="I1129" s="25" t="s">
        <v>265</v>
      </c>
      <c r="J1129" s="25" t="s">
        <v>287</v>
      </c>
      <c r="K1129" s="25" t="s">
        <v>285</v>
      </c>
      <c r="L1129" s="25" t="s">
        <v>117</v>
      </c>
      <c r="M1129" s="25" t="s">
        <v>288</v>
      </c>
      <c r="N1129" s="25" t="s">
        <v>287</v>
      </c>
      <c r="O1129" s="25" t="s">
        <v>288</v>
      </c>
      <c r="P1129" s="25" t="s">
        <v>285</v>
      </c>
      <c r="Q1129" s="25" t="s">
        <v>287</v>
      </c>
      <c r="R1129" s="25" t="s">
        <v>289</v>
      </c>
      <c r="S1129" s="25" t="s">
        <v>285</v>
      </c>
      <c r="T1129" s="25" t="s">
        <v>288</v>
      </c>
      <c r="U1129" s="25" t="s">
        <v>290</v>
      </c>
      <c r="V1129" s="25" t="s">
        <v>285</v>
      </c>
      <c r="W1129" s="25" t="s">
        <v>285</v>
      </c>
      <c r="X1129" s="25" t="s">
        <v>285</v>
      </c>
      <c r="Y1129" s="154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7">
        <v>2</v>
      </c>
    </row>
    <row r="1130" spans="1:65">
      <c r="A1130" s="29"/>
      <c r="B1130" s="18">
        <v>1</v>
      </c>
      <c r="C1130" s="14">
        <v>1</v>
      </c>
      <c r="D1130" s="212">
        <v>11.65</v>
      </c>
      <c r="E1130" s="212">
        <v>10.8</v>
      </c>
      <c r="F1130" s="219">
        <v>10</v>
      </c>
      <c r="G1130" s="212">
        <v>9.6</v>
      </c>
      <c r="H1130" s="219">
        <v>8.5</v>
      </c>
      <c r="I1130" s="212">
        <v>10.4</v>
      </c>
      <c r="J1130" s="212">
        <v>11.6</v>
      </c>
      <c r="K1130" s="212">
        <v>11.53</v>
      </c>
      <c r="L1130" s="212">
        <v>12.8</v>
      </c>
      <c r="M1130" s="212">
        <v>12.69</v>
      </c>
      <c r="N1130" s="212">
        <v>12.71</v>
      </c>
      <c r="O1130" s="212">
        <v>9.94</v>
      </c>
      <c r="P1130" s="212">
        <v>14.2</v>
      </c>
      <c r="Q1130" s="212">
        <v>11.1</v>
      </c>
      <c r="R1130" s="212">
        <v>11</v>
      </c>
      <c r="S1130" s="212">
        <v>12.15</v>
      </c>
      <c r="T1130" s="212">
        <v>12.2</v>
      </c>
      <c r="U1130" s="219">
        <v>10</v>
      </c>
      <c r="V1130" s="212">
        <v>11.85</v>
      </c>
      <c r="W1130" s="212">
        <v>11.6</v>
      </c>
      <c r="X1130" s="212">
        <v>10.9</v>
      </c>
      <c r="Y1130" s="213"/>
      <c r="Z1130" s="214"/>
      <c r="AA1130" s="214"/>
      <c r="AB1130" s="214"/>
      <c r="AC1130" s="214"/>
      <c r="AD1130" s="214"/>
      <c r="AE1130" s="214"/>
      <c r="AF1130" s="214"/>
      <c r="AG1130" s="214"/>
      <c r="AH1130" s="214"/>
      <c r="AI1130" s="214"/>
      <c r="AJ1130" s="214"/>
      <c r="AK1130" s="214"/>
      <c r="AL1130" s="214"/>
      <c r="AM1130" s="214"/>
      <c r="AN1130" s="214"/>
      <c r="AO1130" s="214"/>
      <c r="AP1130" s="214"/>
      <c r="AQ1130" s="214"/>
      <c r="AR1130" s="214"/>
      <c r="AS1130" s="214"/>
      <c r="AT1130" s="214"/>
      <c r="AU1130" s="214"/>
      <c r="AV1130" s="214"/>
      <c r="AW1130" s="214"/>
      <c r="AX1130" s="214"/>
      <c r="AY1130" s="214"/>
      <c r="AZ1130" s="214"/>
      <c r="BA1130" s="214"/>
      <c r="BB1130" s="214"/>
      <c r="BC1130" s="214"/>
      <c r="BD1130" s="214"/>
      <c r="BE1130" s="214"/>
      <c r="BF1130" s="214"/>
      <c r="BG1130" s="214"/>
      <c r="BH1130" s="214"/>
      <c r="BI1130" s="214"/>
      <c r="BJ1130" s="214"/>
      <c r="BK1130" s="214"/>
      <c r="BL1130" s="214"/>
      <c r="BM1130" s="215">
        <v>1</v>
      </c>
    </row>
    <row r="1131" spans="1:65">
      <c r="A1131" s="29"/>
      <c r="B1131" s="19">
        <v>1</v>
      </c>
      <c r="C1131" s="9">
        <v>2</v>
      </c>
      <c r="D1131" s="216">
        <v>11.4</v>
      </c>
      <c r="E1131" s="216">
        <v>10.4</v>
      </c>
      <c r="F1131" s="220">
        <v>10</v>
      </c>
      <c r="G1131" s="216">
        <v>9.8000000000000007</v>
      </c>
      <c r="H1131" s="220">
        <v>7.9</v>
      </c>
      <c r="I1131" s="216">
        <v>10.5</v>
      </c>
      <c r="J1131" s="216">
        <v>10.9</v>
      </c>
      <c r="K1131" s="216">
        <v>11.48</v>
      </c>
      <c r="L1131" s="216">
        <v>12.92</v>
      </c>
      <c r="M1131" s="216">
        <v>12.8</v>
      </c>
      <c r="N1131" s="216">
        <v>12.69</v>
      </c>
      <c r="O1131" s="216">
        <v>10.11</v>
      </c>
      <c r="P1131" s="216">
        <v>13.8</v>
      </c>
      <c r="Q1131" s="216">
        <v>10.96</v>
      </c>
      <c r="R1131" s="216">
        <v>11.2</v>
      </c>
      <c r="S1131" s="216">
        <v>12.05</v>
      </c>
      <c r="T1131" s="216">
        <v>12.1</v>
      </c>
      <c r="U1131" s="220">
        <v>11</v>
      </c>
      <c r="V1131" s="216">
        <v>11.25</v>
      </c>
      <c r="W1131" s="216">
        <v>11.8</v>
      </c>
      <c r="X1131" s="216">
        <v>10.85</v>
      </c>
      <c r="Y1131" s="213"/>
      <c r="Z1131" s="214"/>
      <c r="AA1131" s="214"/>
      <c r="AB1131" s="214"/>
      <c r="AC1131" s="214"/>
      <c r="AD1131" s="214"/>
      <c r="AE1131" s="214"/>
      <c r="AF1131" s="214"/>
      <c r="AG1131" s="214"/>
      <c r="AH1131" s="214"/>
      <c r="AI1131" s="214"/>
      <c r="AJ1131" s="214"/>
      <c r="AK1131" s="214"/>
      <c r="AL1131" s="214"/>
      <c r="AM1131" s="214"/>
      <c r="AN1131" s="214"/>
      <c r="AO1131" s="214"/>
      <c r="AP1131" s="214"/>
      <c r="AQ1131" s="214"/>
      <c r="AR1131" s="214"/>
      <c r="AS1131" s="214"/>
      <c r="AT1131" s="214"/>
      <c r="AU1131" s="214"/>
      <c r="AV1131" s="214"/>
      <c r="AW1131" s="214"/>
      <c r="AX1131" s="214"/>
      <c r="AY1131" s="214"/>
      <c r="AZ1131" s="214"/>
      <c r="BA1131" s="214"/>
      <c r="BB1131" s="214"/>
      <c r="BC1131" s="214"/>
      <c r="BD1131" s="214"/>
      <c r="BE1131" s="214"/>
      <c r="BF1131" s="214"/>
      <c r="BG1131" s="214"/>
      <c r="BH1131" s="214"/>
      <c r="BI1131" s="214"/>
      <c r="BJ1131" s="214"/>
      <c r="BK1131" s="214"/>
      <c r="BL1131" s="214"/>
      <c r="BM1131" s="215">
        <v>32</v>
      </c>
    </row>
    <row r="1132" spans="1:65">
      <c r="A1132" s="29"/>
      <c r="B1132" s="19">
        <v>1</v>
      </c>
      <c r="C1132" s="9">
        <v>3</v>
      </c>
      <c r="D1132" s="216">
        <v>11.65</v>
      </c>
      <c r="E1132" s="216">
        <v>10.3</v>
      </c>
      <c r="F1132" s="220">
        <v>11</v>
      </c>
      <c r="G1132" s="216">
        <v>9.8000000000000007</v>
      </c>
      <c r="H1132" s="220">
        <v>7.6</v>
      </c>
      <c r="I1132" s="216">
        <v>10.6</v>
      </c>
      <c r="J1132" s="216">
        <v>11.1</v>
      </c>
      <c r="K1132" s="216">
        <v>11.35</v>
      </c>
      <c r="L1132" s="216">
        <v>12.56</v>
      </c>
      <c r="M1132" s="216">
        <v>12.91</v>
      </c>
      <c r="N1132" s="216">
        <v>12.7</v>
      </c>
      <c r="O1132" s="216">
        <v>10.4</v>
      </c>
      <c r="P1132" s="216">
        <v>13.7</v>
      </c>
      <c r="Q1132" s="216">
        <v>11.05</v>
      </c>
      <c r="R1132" s="216">
        <v>11.1</v>
      </c>
      <c r="S1132" s="216">
        <v>12.25</v>
      </c>
      <c r="T1132" s="216">
        <v>12.4</v>
      </c>
      <c r="U1132" s="220">
        <v>11</v>
      </c>
      <c r="V1132" s="216">
        <v>11.65</v>
      </c>
      <c r="W1132" s="216">
        <v>11.75</v>
      </c>
      <c r="X1132" s="216">
        <v>10.55</v>
      </c>
      <c r="Y1132" s="213"/>
      <c r="Z1132" s="214"/>
      <c r="AA1132" s="214"/>
      <c r="AB1132" s="214"/>
      <c r="AC1132" s="214"/>
      <c r="AD1132" s="214"/>
      <c r="AE1132" s="214"/>
      <c r="AF1132" s="214"/>
      <c r="AG1132" s="214"/>
      <c r="AH1132" s="214"/>
      <c r="AI1132" s="214"/>
      <c r="AJ1132" s="214"/>
      <c r="AK1132" s="214"/>
      <c r="AL1132" s="214"/>
      <c r="AM1132" s="214"/>
      <c r="AN1132" s="214"/>
      <c r="AO1132" s="214"/>
      <c r="AP1132" s="214"/>
      <c r="AQ1132" s="214"/>
      <c r="AR1132" s="214"/>
      <c r="AS1132" s="214"/>
      <c r="AT1132" s="214"/>
      <c r="AU1132" s="214"/>
      <c r="AV1132" s="214"/>
      <c r="AW1132" s="214"/>
      <c r="AX1132" s="214"/>
      <c r="AY1132" s="214"/>
      <c r="AZ1132" s="214"/>
      <c r="BA1132" s="214"/>
      <c r="BB1132" s="214"/>
      <c r="BC1132" s="214"/>
      <c r="BD1132" s="214"/>
      <c r="BE1132" s="214"/>
      <c r="BF1132" s="214"/>
      <c r="BG1132" s="214"/>
      <c r="BH1132" s="214"/>
      <c r="BI1132" s="214"/>
      <c r="BJ1132" s="214"/>
      <c r="BK1132" s="214"/>
      <c r="BL1132" s="214"/>
      <c r="BM1132" s="215">
        <v>16</v>
      </c>
    </row>
    <row r="1133" spans="1:65">
      <c r="A1133" s="29"/>
      <c r="B1133" s="19">
        <v>1</v>
      </c>
      <c r="C1133" s="9">
        <v>4</v>
      </c>
      <c r="D1133" s="216">
        <v>11.7</v>
      </c>
      <c r="E1133" s="216">
        <v>10</v>
      </c>
      <c r="F1133" s="220">
        <v>10</v>
      </c>
      <c r="G1133" s="216">
        <v>10.1</v>
      </c>
      <c r="H1133" s="220">
        <v>8.5</v>
      </c>
      <c r="I1133" s="216">
        <v>10.8</v>
      </c>
      <c r="J1133" s="216">
        <v>11.4</v>
      </c>
      <c r="K1133" s="216">
        <v>11.76</v>
      </c>
      <c r="L1133" s="216">
        <v>12.56</v>
      </c>
      <c r="M1133" s="216">
        <v>12.66</v>
      </c>
      <c r="N1133" s="216">
        <v>12.65</v>
      </c>
      <c r="O1133" s="216">
        <v>10.77</v>
      </c>
      <c r="P1133" s="221">
        <v>15</v>
      </c>
      <c r="Q1133" s="216">
        <v>11.04</v>
      </c>
      <c r="R1133" s="216">
        <v>11.1</v>
      </c>
      <c r="S1133" s="216">
        <v>12.2</v>
      </c>
      <c r="T1133" s="216">
        <v>12.3</v>
      </c>
      <c r="U1133" s="220">
        <v>11</v>
      </c>
      <c r="V1133" s="216">
        <v>11.6</v>
      </c>
      <c r="W1133" s="216">
        <v>11.92</v>
      </c>
      <c r="X1133" s="216">
        <v>10.35</v>
      </c>
      <c r="Y1133" s="213"/>
      <c r="Z1133" s="214"/>
      <c r="AA1133" s="214"/>
      <c r="AB1133" s="214"/>
      <c r="AC1133" s="214"/>
      <c r="AD1133" s="214"/>
      <c r="AE1133" s="214"/>
      <c r="AF1133" s="214"/>
      <c r="AG1133" s="214"/>
      <c r="AH1133" s="214"/>
      <c r="AI1133" s="214"/>
      <c r="AJ1133" s="214"/>
      <c r="AK1133" s="214"/>
      <c r="AL1133" s="214"/>
      <c r="AM1133" s="214"/>
      <c r="AN1133" s="214"/>
      <c r="AO1133" s="214"/>
      <c r="AP1133" s="214"/>
      <c r="AQ1133" s="214"/>
      <c r="AR1133" s="214"/>
      <c r="AS1133" s="214"/>
      <c r="AT1133" s="214"/>
      <c r="AU1133" s="214"/>
      <c r="AV1133" s="214"/>
      <c r="AW1133" s="214"/>
      <c r="AX1133" s="214"/>
      <c r="AY1133" s="214"/>
      <c r="AZ1133" s="214"/>
      <c r="BA1133" s="214"/>
      <c r="BB1133" s="214"/>
      <c r="BC1133" s="214"/>
      <c r="BD1133" s="214"/>
      <c r="BE1133" s="214"/>
      <c r="BF1133" s="214"/>
      <c r="BG1133" s="214"/>
      <c r="BH1133" s="214"/>
      <c r="BI1133" s="214"/>
      <c r="BJ1133" s="214"/>
      <c r="BK1133" s="214"/>
      <c r="BL1133" s="214"/>
      <c r="BM1133" s="215">
        <v>11.556481481481484</v>
      </c>
    </row>
    <row r="1134" spans="1:65">
      <c r="A1134" s="29"/>
      <c r="B1134" s="19">
        <v>1</v>
      </c>
      <c r="C1134" s="9">
        <v>5</v>
      </c>
      <c r="D1134" s="216">
        <v>11.55</v>
      </c>
      <c r="E1134" s="216">
        <v>9.9</v>
      </c>
      <c r="F1134" s="220">
        <v>10</v>
      </c>
      <c r="G1134" s="216">
        <v>10.3</v>
      </c>
      <c r="H1134" s="220">
        <v>8.1</v>
      </c>
      <c r="I1134" s="216">
        <v>10.199999999999999</v>
      </c>
      <c r="J1134" s="216">
        <v>11.6</v>
      </c>
      <c r="K1134" s="216">
        <v>11.4</v>
      </c>
      <c r="L1134" s="216">
        <v>12.76</v>
      </c>
      <c r="M1134" s="216">
        <v>12.27</v>
      </c>
      <c r="N1134" s="216">
        <v>12.64</v>
      </c>
      <c r="O1134" s="216">
        <v>10.42</v>
      </c>
      <c r="P1134" s="216">
        <v>13.9</v>
      </c>
      <c r="Q1134" s="216">
        <v>11.07</v>
      </c>
      <c r="R1134" s="216">
        <v>10.8</v>
      </c>
      <c r="S1134" s="216">
        <v>12.05</v>
      </c>
      <c r="T1134" s="216">
        <v>11.8</v>
      </c>
      <c r="U1134" s="220">
        <v>11</v>
      </c>
      <c r="V1134" s="216">
        <v>11.75</v>
      </c>
      <c r="W1134" s="216">
        <v>11.75</v>
      </c>
      <c r="X1134" s="216">
        <v>10.1</v>
      </c>
      <c r="Y1134" s="213"/>
      <c r="Z1134" s="214"/>
      <c r="AA1134" s="214"/>
      <c r="AB1134" s="214"/>
      <c r="AC1134" s="214"/>
      <c r="AD1134" s="214"/>
      <c r="AE1134" s="214"/>
      <c r="AF1134" s="214"/>
      <c r="AG1134" s="214"/>
      <c r="AH1134" s="214"/>
      <c r="AI1134" s="214"/>
      <c r="AJ1134" s="214"/>
      <c r="AK1134" s="214"/>
      <c r="AL1134" s="214"/>
      <c r="AM1134" s="214"/>
      <c r="AN1134" s="214"/>
      <c r="AO1134" s="214"/>
      <c r="AP1134" s="214"/>
      <c r="AQ1134" s="214"/>
      <c r="AR1134" s="214"/>
      <c r="AS1134" s="214"/>
      <c r="AT1134" s="214"/>
      <c r="AU1134" s="214"/>
      <c r="AV1134" s="214"/>
      <c r="AW1134" s="214"/>
      <c r="AX1134" s="214"/>
      <c r="AY1134" s="214"/>
      <c r="AZ1134" s="214"/>
      <c r="BA1134" s="214"/>
      <c r="BB1134" s="214"/>
      <c r="BC1134" s="214"/>
      <c r="BD1134" s="214"/>
      <c r="BE1134" s="214"/>
      <c r="BF1134" s="214"/>
      <c r="BG1134" s="214"/>
      <c r="BH1134" s="214"/>
      <c r="BI1134" s="214"/>
      <c r="BJ1134" s="214"/>
      <c r="BK1134" s="214"/>
      <c r="BL1134" s="214"/>
      <c r="BM1134" s="215">
        <v>69</v>
      </c>
    </row>
    <row r="1135" spans="1:65">
      <c r="A1135" s="29"/>
      <c r="B1135" s="19">
        <v>1</v>
      </c>
      <c r="C1135" s="9">
        <v>6</v>
      </c>
      <c r="D1135" s="216">
        <v>11.95</v>
      </c>
      <c r="E1135" s="216">
        <v>10.199999999999999</v>
      </c>
      <c r="F1135" s="220">
        <v>10</v>
      </c>
      <c r="G1135" s="216">
        <v>10.199999999999999</v>
      </c>
      <c r="H1135" s="220">
        <v>7.9</v>
      </c>
      <c r="I1135" s="216">
        <v>10.7</v>
      </c>
      <c r="J1135" s="216">
        <v>11.6</v>
      </c>
      <c r="K1135" s="216">
        <v>11.12</v>
      </c>
      <c r="L1135" s="216">
        <v>12.66</v>
      </c>
      <c r="M1135" s="216">
        <v>13.07</v>
      </c>
      <c r="N1135" s="216">
        <v>12.66</v>
      </c>
      <c r="O1135" s="216">
        <v>10.65</v>
      </c>
      <c r="P1135" s="216">
        <v>14.8</v>
      </c>
      <c r="Q1135" s="216">
        <v>10.92</v>
      </c>
      <c r="R1135" s="216">
        <v>11.2</v>
      </c>
      <c r="S1135" s="216">
        <v>11.95</v>
      </c>
      <c r="T1135" s="216">
        <v>11.7</v>
      </c>
      <c r="U1135" s="220">
        <v>11</v>
      </c>
      <c r="V1135" s="216">
        <v>11.8</v>
      </c>
      <c r="W1135" s="216">
        <v>11.42</v>
      </c>
      <c r="X1135" s="216">
        <v>10.7</v>
      </c>
      <c r="Y1135" s="213"/>
      <c r="Z1135" s="214"/>
      <c r="AA1135" s="214"/>
      <c r="AB1135" s="214"/>
      <c r="AC1135" s="214"/>
      <c r="AD1135" s="214"/>
      <c r="AE1135" s="214"/>
      <c r="AF1135" s="214"/>
      <c r="AG1135" s="214"/>
      <c r="AH1135" s="214"/>
      <c r="AI1135" s="214"/>
      <c r="AJ1135" s="214"/>
      <c r="AK1135" s="214"/>
      <c r="AL1135" s="214"/>
      <c r="AM1135" s="214"/>
      <c r="AN1135" s="214"/>
      <c r="AO1135" s="214"/>
      <c r="AP1135" s="214"/>
      <c r="AQ1135" s="214"/>
      <c r="AR1135" s="214"/>
      <c r="AS1135" s="214"/>
      <c r="AT1135" s="214"/>
      <c r="AU1135" s="214"/>
      <c r="AV1135" s="214"/>
      <c r="AW1135" s="214"/>
      <c r="AX1135" s="214"/>
      <c r="AY1135" s="214"/>
      <c r="AZ1135" s="214"/>
      <c r="BA1135" s="214"/>
      <c r="BB1135" s="214"/>
      <c r="BC1135" s="214"/>
      <c r="BD1135" s="214"/>
      <c r="BE1135" s="214"/>
      <c r="BF1135" s="214"/>
      <c r="BG1135" s="214"/>
      <c r="BH1135" s="214"/>
      <c r="BI1135" s="214"/>
      <c r="BJ1135" s="214"/>
      <c r="BK1135" s="214"/>
      <c r="BL1135" s="214"/>
      <c r="BM1135" s="217"/>
    </row>
    <row r="1136" spans="1:65">
      <c r="A1136" s="29"/>
      <c r="B1136" s="20" t="s">
        <v>268</v>
      </c>
      <c r="C1136" s="12"/>
      <c r="D1136" s="218">
        <v>11.65</v>
      </c>
      <c r="E1136" s="218">
        <v>10.266666666666666</v>
      </c>
      <c r="F1136" s="218">
        <v>10.166666666666666</v>
      </c>
      <c r="G1136" s="218">
        <v>9.9666666666666668</v>
      </c>
      <c r="H1136" s="218">
        <v>8.0833333333333339</v>
      </c>
      <c r="I1136" s="218">
        <v>10.533333333333333</v>
      </c>
      <c r="J1136" s="218">
        <v>11.366666666666667</v>
      </c>
      <c r="K1136" s="218">
        <v>11.44</v>
      </c>
      <c r="L1136" s="218">
        <v>12.71</v>
      </c>
      <c r="M1136" s="218">
        <v>12.733333333333334</v>
      </c>
      <c r="N1136" s="218">
        <v>12.674999999999999</v>
      </c>
      <c r="O1136" s="218">
        <v>10.381666666666666</v>
      </c>
      <c r="P1136" s="218">
        <v>14.233333333333334</v>
      </c>
      <c r="Q1136" s="218">
        <v>11.023333333333333</v>
      </c>
      <c r="R1136" s="218">
        <v>11.066666666666668</v>
      </c>
      <c r="S1136" s="218">
        <v>12.108333333333334</v>
      </c>
      <c r="T1136" s="218">
        <v>12.083333333333334</v>
      </c>
      <c r="U1136" s="218">
        <v>10.833333333333334</v>
      </c>
      <c r="V1136" s="218">
        <v>11.65</v>
      </c>
      <c r="W1136" s="218">
        <v>11.706666666666665</v>
      </c>
      <c r="X1136" s="218">
        <v>10.575000000000001</v>
      </c>
      <c r="Y1136" s="213"/>
      <c r="Z1136" s="214"/>
      <c r="AA1136" s="214"/>
      <c r="AB1136" s="214"/>
      <c r="AC1136" s="214"/>
      <c r="AD1136" s="214"/>
      <c r="AE1136" s="214"/>
      <c r="AF1136" s="214"/>
      <c r="AG1136" s="214"/>
      <c r="AH1136" s="214"/>
      <c r="AI1136" s="214"/>
      <c r="AJ1136" s="214"/>
      <c r="AK1136" s="214"/>
      <c r="AL1136" s="214"/>
      <c r="AM1136" s="214"/>
      <c r="AN1136" s="214"/>
      <c r="AO1136" s="214"/>
      <c r="AP1136" s="214"/>
      <c r="AQ1136" s="214"/>
      <c r="AR1136" s="214"/>
      <c r="AS1136" s="214"/>
      <c r="AT1136" s="214"/>
      <c r="AU1136" s="214"/>
      <c r="AV1136" s="214"/>
      <c r="AW1136" s="214"/>
      <c r="AX1136" s="214"/>
      <c r="AY1136" s="214"/>
      <c r="AZ1136" s="214"/>
      <c r="BA1136" s="214"/>
      <c r="BB1136" s="214"/>
      <c r="BC1136" s="214"/>
      <c r="BD1136" s="214"/>
      <c r="BE1136" s="214"/>
      <c r="BF1136" s="214"/>
      <c r="BG1136" s="214"/>
      <c r="BH1136" s="214"/>
      <c r="BI1136" s="214"/>
      <c r="BJ1136" s="214"/>
      <c r="BK1136" s="214"/>
      <c r="BL1136" s="214"/>
      <c r="BM1136" s="217"/>
    </row>
    <row r="1137" spans="1:65">
      <c r="A1137" s="29"/>
      <c r="B1137" s="3" t="s">
        <v>269</v>
      </c>
      <c r="C1137" s="28"/>
      <c r="D1137" s="216">
        <v>11.65</v>
      </c>
      <c r="E1137" s="216">
        <v>10.25</v>
      </c>
      <c r="F1137" s="216">
        <v>10</v>
      </c>
      <c r="G1137" s="216">
        <v>9.9499999999999993</v>
      </c>
      <c r="H1137" s="216">
        <v>8</v>
      </c>
      <c r="I1137" s="216">
        <v>10.55</v>
      </c>
      <c r="J1137" s="216">
        <v>11.5</v>
      </c>
      <c r="K1137" s="216">
        <v>11.440000000000001</v>
      </c>
      <c r="L1137" s="216">
        <v>12.71</v>
      </c>
      <c r="M1137" s="216">
        <v>12.745000000000001</v>
      </c>
      <c r="N1137" s="216">
        <v>12.675000000000001</v>
      </c>
      <c r="O1137" s="216">
        <v>10.41</v>
      </c>
      <c r="P1137" s="216">
        <v>14.05</v>
      </c>
      <c r="Q1137" s="216">
        <v>11.045</v>
      </c>
      <c r="R1137" s="216">
        <v>11.1</v>
      </c>
      <c r="S1137" s="216">
        <v>12.100000000000001</v>
      </c>
      <c r="T1137" s="216">
        <v>12.149999999999999</v>
      </c>
      <c r="U1137" s="216">
        <v>11</v>
      </c>
      <c r="V1137" s="216">
        <v>11.7</v>
      </c>
      <c r="W1137" s="216">
        <v>11.75</v>
      </c>
      <c r="X1137" s="216">
        <v>10.625</v>
      </c>
      <c r="Y1137" s="213"/>
      <c r="Z1137" s="214"/>
      <c r="AA1137" s="214"/>
      <c r="AB1137" s="214"/>
      <c r="AC1137" s="214"/>
      <c r="AD1137" s="214"/>
      <c r="AE1137" s="214"/>
      <c r="AF1137" s="214"/>
      <c r="AG1137" s="214"/>
      <c r="AH1137" s="214"/>
      <c r="AI1137" s="214"/>
      <c r="AJ1137" s="214"/>
      <c r="AK1137" s="214"/>
      <c r="AL1137" s="214"/>
      <c r="AM1137" s="214"/>
      <c r="AN1137" s="214"/>
      <c r="AO1137" s="214"/>
      <c r="AP1137" s="214"/>
      <c r="AQ1137" s="214"/>
      <c r="AR1137" s="214"/>
      <c r="AS1137" s="214"/>
      <c r="AT1137" s="214"/>
      <c r="AU1137" s="214"/>
      <c r="AV1137" s="214"/>
      <c r="AW1137" s="214"/>
      <c r="AX1137" s="214"/>
      <c r="AY1137" s="214"/>
      <c r="AZ1137" s="214"/>
      <c r="BA1137" s="214"/>
      <c r="BB1137" s="214"/>
      <c r="BC1137" s="214"/>
      <c r="BD1137" s="214"/>
      <c r="BE1137" s="214"/>
      <c r="BF1137" s="214"/>
      <c r="BG1137" s="214"/>
      <c r="BH1137" s="214"/>
      <c r="BI1137" s="214"/>
      <c r="BJ1137" s="214"/>
      <c r="BK1137" s="214"/>
      <c r="BL1137" s="214"/>
      <c r="BM1137" s="217"/>
    </row>
    <row r="1138" spans="1:65">
      <c r="A1138" s="29"/>
      <c r="B1138" s="3" t="s">
        <v>270</v>
      </c>
      <c r="C1138" s="28"/>
      <c r="D1138" s="23">
        <v>0.18165902124584904</v>
      </c>
      <c r="E1138" s="23">
        <v>0.32041639575194464</v>
      </c>
      <c r="F1138" s="23">
        <v>0.40824829046386302</v>
      </c>
      <c r="G1138" s="23">
        <v>0.27325202042558921</v>
      </c>
      <c r="H1138" s="23">
        <v>0.36009258068817057</v>
      </c>
      <c r="I1138" s="23">
        <v>0.21602468994692889</v>
      </c>
      <c r="J1138" s="23">
        <v>0.30110906108363222</v>
      </c>
      <c r="K1138" s="23">
        <v>0.21175457492106295</v>
      </c>
      <c r="L1138" s="23">
        <v>0.14296852800529197</v>
      </c>
      <c r="M1138" s="23">
        <v>0.27237229423468684</v>
      </c>
      <c r="N1138" s="23">
        <v>2.8809720581775687E-2</v>
      </c>
      <c r="O1138" s="23">
        <v>0.31416025634485784</v>
      </c>
      <c r="P1138" s="23">
        <v>0.54650404085117876</v>
      </c>
      <c r="Q1138" s="23">
        <v>6.8896056974740175E-2</v>
      </c>
      <c r="R1138" s="23">
        <v>0.15055453054181567</v>
      </c>
      <c r="S1138" s="23">
        <v>0.11143009766964515</v>
      </c>
      <c r="T1138" s="23">
        <v>0.27868739954771327</v>
      </c>
      <c r="U1138" s="23">
        <v>0.40824829046386302</v>
      </c>
      <c r="V1138" s="23">
        <v>0.21679483388678805</v>
      </c>
      <c r="W1138" s="23">
        <v>0.17408810030173433</v>
      </c>
      <c r="X1138" s="23">
        <v>0.3078148794324278</v>
      </c>
      <c r="Y1138" s="154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55"/>
    </row>
    <row r="1139" spans="1:65">
      <c r="A1139" s="29"/>
      <c r="B1139" s="3" t="s">
        <v>87</v>
      </c>
      <c r="C1139" s="28"/>
      <c r="D1139" s="13">
        <v>1.5593049033978458E-2</v>
      </c>
      <c r="E1139" s="13">
        <v>3.1209389196617986E-2</v>
      </c>
      <c r="F1139" s="13">
        <v>4.0155569553822594E-2</v>
      </c>
      <c r="G1139" s="13">
        <v>2.7416590678152764E-2</v>
      </c>
      <c r="H1139" s="13">
        <v>4.4547535755237594E-2</v>
      </c>
      <c r="I1139" s="13">
        <v>2.0508673096227427E-2</v>
      </c>
      <c r="J1139" s="13">
        <v>2.6490533233164124E-2</v>
      </c>
      <c r="K1139" s="13">
        <v>1.8510015290302707E-2</v>
      </c>
      <c r="L1139" s="13">
        <v>1.1248507317489533E-2</v>
      </c>
      <c r="M1139" s="13">
        <v>2.1390494311624618E-2</v>
      </c>
      <c r="N1139" s="13">
        <v>2.2729562589172141E-3</v>
      </c>
      <c r="O1139" s="13">
        <v>3.0261061776675986E-2</v>
      </c>
      <c r="P1139" s="13">
        <v>3.8396068443876726E-2</v>
      </c>
      <c r="Q1139" s="13">
        <v>6.2500202880018301E-3</v>
      </c>
      <c r="R1139" s="13">
        <v>1.3604325048959245E-2</v>
      </c>
      <c r="S1139" s="13">
        <v>9.2027609912989795E-3</v>
      </c>
      <c r="T1139" s="13">
        <v>2.306378479015558E-2</v>
      </c>
      <c r="U1139" s="13">
        <v>3.7684457581279661E-2</v>
      </c>
      <c r="V1139" s="13">
        <v>1.8608998616891678E-2</v>
      </c>
      <c r="W1139" s="13">
        <v>1.4870851392517171E-2</v>
      </c>
      <c r="X1139" s="13">
        <v>2.9107790017250851E-2</v>
      </c>
      <c r="Y1139" s="154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55"/>
    </row>
    <row r="1140" spans="1:65">
      <c r="A1140" s="29"/>
      <c r="B1140" s="3" t="s">
        <v>271</v>
      </c>
      <c r="C1140" s="28"/>
      <c r="D1140" s="13">
        <v>8.092300296450361E-3</v>
      </c>
      <c r="E1140" s="13">
        <v>-0.11160964666292794</v>
      </c>
      <c r="F1140" s="13">
        <v>-0.12026279945517204</v>
      </c>
      <c r="G1140" s="13">
        <v>-0.13756910503966047</v>
      </c>
      <c r="H1140" s="13">
        <v>-0.30053681596025972</v>
      </c>
      <c r="I1140" s="13">
        <v>-8.8534572550276636E-2</v>
      </c>
      <c r="J1140" s="13">
        <v>-1.6424965948241499E-2</v>
      </c>
      <c r="K1140" s="13">
        <v>-1.0079320567262462E-2</v>
      </c>
      <c r="L1140" s="13">
        <v>9.9815719894239097E-2</v>
      </c>
      <c r="M1140" s="13">
        <v>0.10183478887909603</v>
      </c>
      <c r="N1140" s="13">
        <v>9.6787116416953367E-2</v>
      </c>
      <c r="O1140" s="13">
        <v>-0.10165852095184702</v>
      </c>
      <c r="P1140" s="13">
        <v>0.23163208076275921</v>
      </c>
      <c r="Q1140" s="13">
        <v>-4.6134123868279975E-2</v>
      </c>
      <c r="R1140" s="13">
        <v>-4.2384424324974024E-2</v>
      </c>
      <c r="S1140" s="13">
        <v>4.7752583927569869E-2</v>
      </c>
      <c r="T1140" s="13">
        <v>4.5589295729508761E-2</v>
      </c>
      <c r="U1140" s="13">
        <v>-6.2575114173543889E-2</v>
      </c>
      <c r="V1140" s="13">
        <v>8.092300296450361E-3</v>
      </c>
      <c r="W1140" s="13">
        <v>1.2995753545388622E-2</v>
      </c>
      <c r="X1140" s="13">
        <v>-8.4929092220174751E-2</v>
      </c>
      <c r="Y1140" s="154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55"/>
    </row>
    <row r="1141" spans="1:65">
      <c r="A1141" s="29"/>
      <c r="B1141" s="45" t="s">
        <v>272</v>
      </c>
      <c r="C1141" s="46"/>
      <c r="D1141" s="44">
        <v>0.16</v>
      </c>
      <c r="E1141" s="44">
        <v>0.91</v>
      </c>
      <c r="F1141" s="44" t="s">
        <v>273</v>
      </c>
      <c r="G1141" s="44">
        <v>1.1499999999999999</v>
      </c>
      <c r="H1141" s="44">
        <v>2.62</v>
      </c>
      <c r="I1141" s="44">
        <v>0.71</v>
      </c>
      <c r="J1141" s="44">
        <v>0.06</v>
      </c>
      <c r="K1141" s="44">
        <v>0</v>
      </c>
      <c r="L1141" s="44">
        <v>0.99</v>
      </c>
      <c r="M1141" s="44">
        <v>1.01</v>
      </c>
      <c r="N1141" s="44">
        <v>0.96</v>
      </c>
      <c r="O1141" s="44">
        <v>0.83</v>
      </c>
      <c r="P1141" s="44">
        <v>2.1800000000000002</v>
      </c>
      <c r="Q1141" s="44">
        <v>0.32</v>
      </c>
      <c r="R1141" s="44">
        <v>0.28999999999999998</v>
      </c>
      <c r="S1141" s="44">
        <v>0.52</v>
      </c>
      <c r="T1141" s="44">
        <v>0.5</v>
      </c>
      <c r="U1141" s="44" t="s">
        <v>273</v>
      </c>
      <c r="V1141" s="44">
        <v>0.16</v>
      </c>
      <c r="W1141" s="44">
        <v>0.21</v>
      </c>
      <c r="X1141" s="44">
        <v>0.67</v>
      </c>
      <c r="Y1141" s="154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55"/>
    </row>
    <row r="1142" spans="1:65">
      <c r="B1142" s="30" t="s">
        <v>320</v>
      </c>
      <c r="C1142" s="20"/>
      <c r="D1142" s="20"/>
      <c r="E1142" s="20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BM1142" s="55"/>
    </row>
    <row r="1143" spans="1:65">
      <c r="BM1143" s="55"/>
    </row>
    <row r="1144" spans="1:65" ht="15">
      <c r="B1144" s="8" t="s">
        <v>546</v>
      </c>
      <c r="BM1144" s="27" t="s">
        <v>67</v>
      </c>
    </row>
    <row r="1145" spans="1:65" ht="15">
      <c r="A1145" s="24" t="s">
        <v>41</v>
      </c>
      <c r="B1145" s="18" t="s">
        <v>111</v>
      </c>
      <c r="C1145" s="15" t="s">
        <v>112</v>
      </c>
      <c r="D1145" s="16" t="s">
        <v>227</v>
      </c>
      <c r="E1145" s="17" t="s">
        <v>227</v>
      </c>
      <c r="F1145" s="17" t="s">
        <v>227</v>
      </c>
      <c r="G1145" s="17" t="s">
        <v>227</v>
      </c>
      <c r="H1145" s="17" t="s">
        <v>227</v>
      </c>
      <c r="I1145" s="17" t="s">
        <v>227</v>
      </c>
      <c r="J1145" s="17" t="s">
        <v>227</v>
      </c>
      <c r="K1145" s="17" t="s">
        <v>227</v>
      </c>
      <c r="L1145" s="17" t="s">
        <v>227</v>
      </c>
      <c r="M1145" s="17" t="s">
        <v>227</v>
      </c>
      <c r="N1145" s="154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27">
        <v>1</v>
      </c>
    </row>
    <row r="1146" spans="1:65">
      <c r="A1146" s="29"/>
      <c r="B1146" s="19" t="s">
        <v>228</v>
      </c>
      <c r="C1146" s="9" t="s">
        <v>228</v>
      </c>
      <c r="D1146" s="152" t="s">
        <v>231</v>
      </c>
      <c r="E1146" s="153" t="s">
        <v>233</v>
      </c>
      <c r="F1146" s="153" t="s">
        <v>235</v>
      </c>
      <c r="G1146" s="153" t="s">
        <v>236</v>
      </c>
      <c r="H1146" s="153" t="s">
        <v>239</v>
      </c>
      <c r="I1146" s="153" t="s">
        <v>241</v>
      </c>
      <c r="J1146" s="153" t="s">
        <v>243</v>
      </c>
      <c r="K1146" s="153" t="s">
        <v>245</v>
      </c>
      <c r="L1146" s="153" t="s">
        <v>247</v>
      </c>
      <c r="M1146" s="153" t="s">
        <v>248</v>
      </c>
      <c r="N1146" s="154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27" t="s">
        <v>3</v>
      </c>
    </row>
    <row r="1147" spans="1:65">
      <c r="A1147" s="29"/>
      <c r="B1147" s="19"/>
      <c r="C1147" s="9"/>
      <c r="D1147" s="10" t="s">
        <v>275</v>
      </c>
      <c r="E1147" s="11" t="s">
        <v>278</v>
      </c>
      <c r="F1147" s="11" t="s">
        <v>278</v>
      </c>
      <c r="G1147" s="11" t="s">
        <v>275</v>
      </c>
      <c r="H1147" s="11" t="s">
        <v>275</v>
      </c>
      <c r="I1147" s="11" t="s">
        <v>275</v>
      </c>
      <c r="J1147" s="11" t="s">
        <v>275</v>
      </c>
      <c r="K1147" s="11" t="s">
        <v>278</v>
      </c>
      <c r="L1147" s="11" t="s">
        <v>275</v>
      </c>
      <c r="M1147" s="11" t="s">
        <v>275</v>
      </c>
      <c r="N1147" s="154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>
        <v>2</v>
      </c>
    </row>
    <row r="1148" spans="1:65">
      <c r="A1148" s="29"/>
      <c r="B1148" s="19"/>
      <c r="C1148" s="9"/>
      <c r="D1148" s="25" t="s">
        <v>286</v>
      </c>
      <c r="E1148" s="25" t="s">
        <v>287</v>
      </c>
      <c r="F1148" s="25" t="s">
        <v>287</v>
      </c>
      <c r="G1148" s="25" t="s">
        <v>117</v>
      </c>
      <c r="H1148" s="25" t="s">
        <v>285</v>
      </c>
      <c r="I1148" s="25" t="s">
        <v>117</v>
      </c>
      <c r="J1148" s="25" t="s">
        <v>287</v>
      </c>
      <c r="K1148" s="25" t="s">
        <v>285</v>
      </c>
      <c r="L1148" s="25" t="s">
        <v>287</v>
      </c>
      <c r="M1148" s="25" t="s">
        <v>289</v>
      </c>
      <c r="N1148" s="154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>
        <v>2</v>
      </c>
    </row>
    <row r="1149" spans="1:65">
      <c r="A1149" s="29"/>
      <c r="B1149" s="18">
        <v>1</v>
      </c>
      <c r="C1149" s="14">
        <v>1</v>
      </c>
      <c r="D1149" s="21">
        <v>1.1100000000000001</v>
      </c>
      <c r="E1149" s="21">
        <v>1</v>
      </c>
      <c r="F1149" s="21">
        <v>1.3</v>
      </c>
      <c r="G1149" s="21">
        <v>0.9</v>
      </c>
      <c r="H1149" s="21">
        <v>1.147</v>
      </c>
      <c r="I1149" s="21">
        <v>1.25</v>
      </c>
      <c r="J1149" s="21">
        <v>1.1599999999999999</v>
      </c>
      <c r="K1149" s="148">
        <v>1.5</v>
      </c>
      <c r="L1149" s="21">
        <v>1.1000000000000001</v>
      </c>
      <c r="M1149" s="21">
        <v>1.1000000000000001</v>
      </c>
      <c r="N1149" s="154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1</v>
      </c>
    </row>
    <row r="1150" spans="1:65">
      <c r="A1150" s="29"/>
      <c r="B1150" s="19">
        <v>1</v>
      </c>
      <c r="C1150" s="9">
        <v>2</v>
      </c>
      <c r="D1150" s="11">
        <v>1.08</v>
      </c>
      <c r="E1150" s="11">
        <v>1</v>
      </c>
      <c r="F1150" s="11">
        <v>1.3</v>
      </c>
      <c r="G1150" s="11">
        <v>0.85</v>
      </c>
      <c r="H1150" s="11">
        <v>1.157</v>
      </c>
      <c r="I1150" s="11">
        <v>1.31</v>
      </c>
      <c r="J1150" s="11">
        <v>1.1599999999999999</v>
      </c>
      <c r="K1150" s="149">
        <v>1.5</v>
      </c>
      <c r="L1150" s="11">
        <v>1.2</v>
      </c>
      <c r="M1150" s="11">
        <v>1</v>
      </c>
      <c r="N1150" s="154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33</v>
      </c>
    </row>
    <row r="1151" spans="1:65">
      <c r="A1151" s="29"/>
      <c r="B1151" s="19">
        <v>1</v>
      </c>
      <c r="C1151" s="9">
        <v>3</v>
      </c>
      <c r="D1151" s="11">
        <v>1.08</v>
      </c>
      <c r="E1151" s="11">
        <v>1.1000000000000001</v>
      </c>
      <c r="F1151" s="11">
        <v>1.4</v>
      </c>
      <c r="G1151" s="11">
        <v>0.8</v>
      </c>
      <c r="H1151" s="11">
        <v>1.1379999999999999</v>
      </c>
      <c r="I1151" s="11">
        <v>1.26</v>
      </c>
      <c r="J1151" s="11">
        <v>1.1499999999999999</v>
      </c>
      <c r="K1151" s="149">
        <v>1.4</v>
      </c>
      <c r="L1151" s="11">
        <v>1.2</v>
      </c>
      <c r="M1151" s="11">
        <v>1.1000000000000001</v>
      </c>
      <c r="N1151" s="154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16</v>
      </c>
    </row>
    <row r="1152" spans="1:65">
      <c r="A1152" s="29"/>
      <c r="B1152" s="19">
        <v>1</v>
      </c>
      <c r="C1152" s="9">
        <v>4</v>
      </c>
      <c r="D1152" s="11">
        <v>1.06</v>
      </c>
      <c r="E1152" s="11">
        <v>1.1000000000000001</v>
      </c>
      <c r="F1152" s="11">
        <v>1.2</v>
      </c>
      <c r="G1152" s="11">
        <v>0.9</v>
      </c>
      <c r="H1152" s="11">
        <v>1.083</v>
      </c>
      <c r="I1152" s="11">
        <v>1.25</v>
      </c>
      <c r="J1152" s="11">
        <v>1.1200000000000001</v>
      </c>
      <c r="K1152" s="149">
        <v>1.6</v>
      </c>
      <c r="L1152" s="11">
        <v>1.2</v>
      </c>
      <c r="M1152" s="11">
        <v>1.1000000000000001</v>
      </c>
      <c r="N1152" s="154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1.1169814814814814</v>
      </c>
    </row>
    <row r="1153" spans="1:65">
      <c r="A1153" s="29"/>
      <c r="B1153" s="19">
        <v>1</v>
      </c>
      <c r="C1153" s="9">
        <v>5</v>
      </c>
      <c r="D1153" s="11">
        <v>1.02</v>
      </c>
      <c r="E1153" s="11">
        <v>1</v>
      </c>
      <c r="F1153" s="150">
        <v>1.6</v>
      </c>
      <c r="G1153" s="11">
        <v>0.85</v>
      </c>
      <c r="H1153" s="11">
        <v>1.125</v>
      </c>
      <c r="I1153" s="11">
        <v>1.32</v>
      </c>
      <c r="J1153" s="11">
        <v>1.1499999999999999</v>
      </c>
      <c r="K1153" s="149">
        <v>1.5</v>
      </c>
      <c r="L1153" s="11">
        <v>1.2</v>
      </c>
      <c r="M1153" s="11">
        <v>1.1000000000000001</v>
      </c>
      <c r="N1153" s="154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70</v>
      </c>
    </row>
    <row r="1154" spans="1:65">
      <c r="A1154" s="29"/>
      <c r="B1154" s="19">
        <v>1</v>
      </c>
      <c r="C1154" s="9">
        <v>6</v>
      </c>
      <c r="D1154" s="11">
        <v>1.05</v>
      </c>
      <c r="E1154" s="11">
        <v>1</v>
      </c>
      <c r="F1154" s="11">
        <v>1.3</v>
      </c>
      <c r="G1154" s="11">
        <v>0.8</v>
      </c>
      <c r="H1154" s="11">
        <v>1.127</v>
      </c>
      <c r="I1154" s="11">
        <v>1.28</v>
      </c>
      <c r="J1154" s="11">
        <v>1.1299999999999999</v>
      </c>
      <c r="K1154" s="149">
        <v>1.6</v>
      </c>
      <c r="L1154" s="11">
        <v>1.2</v>
      </c>
      <c r="M1154" s="11">
        <v>1</v>
      </c>
      <c r="N1154" s="154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55"/>
    </row>
    <row r="1155" spans="1:65">
      <c r="A1155" s="29"/>
      <c r="B1155" s="20" t="s">
        <v>268</v>
      </c>
      <c r="C1155" s="12"/>
      <c r="D1155" s="22">
        <v>1.0666666666666667</v>
      </c>
      <c r="E1155" s="22">
        <v>1.0333333333333334</v>
      </c>
      <c r="F1155" s="22">
        <v>1.3500000000000003</v>
      </c>
      <c r="G1155" s="22">
        <v>0.85</v>
      </c>
      <c r="H1155" s="22">
        <v>1.1294999999999999</v>
      </c>
      <c r="I1155" s="22">
        <v>1.2783333333333335</v>
      </c>
      <c r="J1155" s="22">
        <v>1.145</v>
      </c>
      <c r="K1155" s="22">
        <v>1.5166666666666666</v>
      </c>
      <c r="L1155" s="22">
        <v>1.1833333333333333</v>
      </c>
      <c r="M1155" s="22">
        <v>1.0666666666666667</v>
      </c>
      <c r="N1155" s="154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55"/>
    </row>
    <row r="1156" spans="1:65">
      <c r="A1156" s="29"/>
      <c r="B1156" s="3" t="s">
        <v>269</v>
      </c>
      <c r="C1156" s="28"/>
      <c r="D1156" s="11">
        <v>1.07</v>
      </c>
      <c r="E1156" s="11">
        <v>1</v>
      </c>
      <c r="F1156" s="11">
        <v>1.3</v>
      </c>
      <c r="G1156" s="11">
        <v>0.85</v>
      </c>
      <c r="H1156" s="11">
        <v>1.1324999999999998</v>
      </c>
      <c r="I1156" s="11">
        <v>1.27</v>
      </c>
      <c r="J1156" s="11">
        <v>1.1499999999999999</v>
      </c>
      <c r="K1156" s="11">
        <v>1.5</v>
      </c>
      <c r="L1156" s="11">
        <v>1.2</v>
      </c>
      <c r="M1156" s="11">
        <v>1.1000000000000001</v>
      </c>
      <c r="N1156" s="154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29"/>
      <c r="B1157" s="3" t="s">
        <v>270</v>
      </c>
      <c r="C1157" s="28"/>
      <c r="D1157" s="23">
        <v>3.076794869123823E-2</v>
      </c>
      <c r="E1157" s="23">
        <v>5.1639777949432274E-2</v>
      </c>
      <c r="F1157" s="23">
        <v>0.13784048752090225</v>
      </c>
      <c r="G1157" s="23">
        <v>4.4721359549995787E-2</v>
      </c>
      <c r="H1157" s="23">
        <v>2.5781776509775287E-2</v>
      </c>
      <c r="I1157" s="23">
        <v>3.0605010483034774E-2</v>
      </c>
      <c r="J1157" s="23">
        <v>1.6431676725154932E-2</v>
      </c>
      <c r="K1157" s="23">
        <v>7.5277265270908167E-2</v>
      </c>
      <c r="L1157" s="23">
        <v>4.0824829046386249E-2</v>
      </c>
      <c r="M1157" s="23">
        <v>5.1639777949432274E-2</v>
      </c>
      <c r="N1157" s="154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29"/>
      <c r="B1158" s="3" t="s">
        <v>87</v>
      </c>
      <c r="C1158" s="28"/>
      <c r="D1158" s="13">
        <v>2.8844951898035841E-2</v>
      </c>
      <c r="E1158" s="13">
        <v>4.9973978660740902E-2</v>
      </c>
      <c r="F1158" s="13">
        <v>0.10210406483029794</v>
      </c>
      <c r="G1158" s="13">
        <v>5.2613364176465637E-2</v>
      </c>
      <c r="H1158" s="13">
        <v>2.2825831349955989E-2</v>
      </c>
      <c r="I1158" s="13">
        <v>2.3941338057132805E-2</v>
      </c>
      <c r="J1158" s="13">
        <v>1.4350809366947539E-2</v>
      </c>
      <c r="K1158" s="13">
        <v>4.9633361717082311E-2</v>
      </c>
      <c r="L1158" s="13">
        <v>3.449985553215739E-2</v>
      </c>
      <c r="M1158" s="13">
        <v>4.8412291827592754E-2</v>
      </c>
      <c r="N1158" s="154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29"/>
      <c r="B1159" s="3" t="s">
        <v>271</v>
      </c>
      <c r="C1159" s="28"/>
      <c r="D1159" s="13">
        <v>-4.5045343767097124E-2</v>
      </c>
      <c r="E1159" s="13">
        <v>-7.4887676774375134E-2</v>
      </c>
      <c r="F1159" s="13">
        <v>0.20861448679476813</v>
      </c>
      <c r="G1159" s="13">
        <v>-0.23902050831440547</v>
      </c>
      <c r="H1159" s="13">
        <v>1.1207453951622259E-2</v>
      </c>
      <c r="I1159" s="13">
        <v>0.14445347082911986</v>
      </c>
      <c r="J1159" s="13">
        <v>2.5084138800006706E-2</v>
      </c>
      <c r="K1159" s="13">
        <v>0.35782615183115873</v>
      </c>
      <c r="L1159" s="13">
        <v>5.9402821758376634E-2</v>
      </c>
      <c r="M1159" s="13">
        <v>-4.5045343767097124E-2</v>
      </c>
      <c r="N1159" s="154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29"/>
      <c r="B1160" s="45" t="s">
        <v>272</v>
      </c>
      <c r="C1160" s="46"/>
      <c r="D1160" s="44">
        <v>0.55000000000000004</v>
      </c>
      <c r="E1160" s="44">
        <v>0.8</v>
      </c>
      <c r="F1160" s="44">
        <v>1.64</v>
      </c>
      <c r="G1160" s="44">
        <v>2.2200000000000002</v>
      </c>
      <c r="H1160" s="44">
        <v>0.06</v>
      </c>
      <c r="I1160" s="44">
        <v>1.0900000000000001</v>
      </c>
      <c r="J1160" s="44">
        <v>0.06</v>
      </c>
      <c r="K1160" s="44">
        <v>2.93</v>
      </c>
      <c r="L1160" s="44">
        <v>0.36</v>
      </c>
      <c r="M1160" s="44">
        <v>0.55000000000000004</v>
      </c>
      <c r="N1160" s="154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B1161" s="30"/>
      <c r="C1161" s="20"/>
      <c r="D1161" s="20"/>
      <c r="E1161" s="20"/>
      <c r="F1161" s="20"/>
      <c r="G1161" s="20"/>
      <c r="H1161" s="20"/>
      <c r="I1161" s="20"/>
      <c r="J1161" s="20"/>
      <c r="K1161" s="20"/>
      <c r="L1161" s="20"/>
      <c r="M1161" s="20"/>
      <c r="BM1161" s="55"/>
    </row>
    <row r="1162" spans="1:65" ht="15">
      <c r="B1162" s="8" t="s">
        <v>547</v>
      </c>
      <c r="BM1162" s="27" t="s">
        <v>67</v>
      </c>
    </row>
    <row r="1163" spans="1:65" ht="15">
      <c r="A1163" s="24" t="s">
        <v>44</v>
      </c>
      <c r="B1163" s="18" t="s">
        <v>111</v>
      </c>
      <c r="C1163" s="15" t="s">
        <v>112</v>
      </c>
      <c r="D1163" s="16" t="s">
        <v>227</v>
      </c>
      <c r="E1163" s="17" t="s">
        <v>227</v>
      </c>
      <c r="F1163" s="17" t="s">
        <v>227</v>
      </c>
      <c r="G1163" s="17" t="s">
        <v>227</v>
      </c>
      <c r="H1163" s="17" t="s">
        <v>227</v>
      </c>
      <c r="I1163" s="17" t="s">
        <v>227</v>
      </c>
      <c r="J1163" s="17" t="s">
        <v>227</v>
      </c>
      <c r="K1163" s="17" t="s">
        <v>227</v>
      </c>
      <c r="L1163" s="17" t="s">
        <v>227</v>
      </c>
      <c r="M1163" s="17" t="s">
        <v>227</v>
      </c>
      <c r="N1163" s="17" t="s">
        <v>227</v>
      </c>
      <c r="O1163" s="17" t="s">
        <v>227</v>
      </c>
      <c r="P1163" s="17" t="s">
        <v>227</v>
      </c>
      <c r="Q1163" s="17" t="s">
        <v>227</v>
      </c>
      <c r="R1163" s="17" t="s">
        <v>227</v>
      </c>
      <c r="S1163" s="17" t="s">
        <v>227</v>
      </c>
      <c r="T1163" s="17" t="s">
        <v>227</v>
      </c>
      <c r="U1163" s="17" t="s">
        <v>227</v>
      </c>
      <c r="V1163" s="17" t="s">
        <v>227</v>
      </c>
      <c r="W1163" s="17" t="s">
        <v>227</v>
      </c>
      <c r="X1163" s="17" t="s">
        <v>227</v>
      </c>
      <c r="Y1163" s="17" t="s">
        <v>227</v>
      </c>
      <c r="Z1163" s="17" t="s">
        <v>227</v>
      </c>
      <c r="AA1163" s="154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27">
        <v>1</v>
      </c>
    </row>
    <row r="1164" spans="1:65">
      <c r="A1164" s="29"/>
      <c r="B1164" s="19" t="s">
        <v>228</v>
      </c>
      <c r="C1164" s="9" t="s">
        <v>228</v>
      </c>
      <c r="D1164" s="152" t="s">
        <v>230</v>
      </c>
      <c r="E1164" s="153" t="s">
        <v>231</v>
      </c>
      <c r="F1164" s="153" t="s">
        <v>232</v>
      </c>
      <c r="G1164" s="153" t="s">
        <v>233</v>
      </c>
      <c r="H1164" s="153" t="s">
        <v>236</v>
      </c>
      <c r="I1164" s="153" t="s">
        <v>237</v>
      </c>
      <c r="J1164" s="153" t="s">
        <v>238</v>
      </c>
      <c r="K1164" s="153" t="s">
        <v>239</v>
      </c>
      <c r="L1164" s="153" t="s">
        <v>242</v>
      </c>
      <c r="M1164" s="153" t="s">
        <v>243</v>
      </c>
      <c r="N1164" s="153" t="s">
        <v>244</v>
      </c>
      <c r="O1164" s="153" t="s">
        <v>245</v>
      </c>
      <c r="P1164" s="153" t="s">
        <v>247</v>
      </c>
      <c r="Q1164" s="153" t="s">
        <v>248</v>
      </c>
      <c r="R1164" s="153" t="s">
        <v>249</v>
      </c>
      <c r="S1164" s="153" t="s">
        <v>250</v>
      </c>
      <c r="T1164" s="153" t="s">
        <v>252</v>
      </c>
      <c r="U1164" s="153" t="s">
        <v>254</v>
      </c>
      <c r="V1164" s="153" t="s">
        <v>256</v>
      </c>
      <c r="W1164" s="153" t="s">
        <v>257</v>
      </c>
      <c r="X1164" s="153" t="s">
        <v>258</v>
      </c>
      <c r="Y1164" s="153" t="s">
        <v>259</v>
      </c>
      <c r="Z1164" s="153" t="s">
        <v>260</v>
      </c>
      <c r="AA1164" s="154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27" t="s">
        <v>3</v>
      </c>
    </row>
    <row r="1165" spans="1:65">
      <c r="A1165" s="29"/>
      <c r="B1165" s="19"/>
      <c r="C1165" s="9"/>
      <c r="D1165" s="10" t="s">
        <v>275</v>
      </c>
      <c r="E1165" s="11" t="s">
        <v>277</v>
      </c>
      <c r="F1165" s="11" t="s">
        <v>277</v>
      </c>
      <c r="G1165" s="11" t="s">
        <v>277</v>
      </c>
      <c r="H1165" s="11" t="s">
        <v>275</v>
      </c>
      <c r="I1165" s="11" t="s">
        <v>277</v>
      </c>
      <c r="J1165" s="11" t="s">
        <v>278</v>
      </c>
      <c r="K1165" s="11" t="s">
        <v>275</v>
      </c>
      <c r="L1165" s="11" t="s">
        <v>278</v>
      </c>
      <c r="M1165" s="11" t="s">
        <v>275</v>
      </c>
      <c r="N1165" s="11" t="s">
        <v>277</v>
      </c>
      <c r="O1165" s="11" t="s">
        <v>278</v>
      </c>
      <c r="P1165" s="11" t="s">
        <v>277</v>
      </c>
      <c r="Q1165" s="11" t="s">
        <v>275</v>
      </c>
      <c r="R1165" s="11" t="s">
        <v>275</v>
      </c>
      <c r="S1165" s="11" t="s">
        <v>278</v>
      </c>
      <c r="T1165" s="11" t="s">
        <v>275</v>
      </c>
      <c r="U1165" s="11" t="s">
        <v>278</v>
      </c>
      <c r="V1165" s="11" t="s">
        <v>275</v>
      </c>
      <c r="W1165" s="11" t="s">
        <v>278</v>
      </c>
      <c r="X1165" s="11" t="s">
        <v>275</v>
      </c>
      <c r="Y1165" s="11" t="s">
        <v>278</v>
      </c>
      <c r="Z1165" s="11" t="s">
        <v>275</v>
      </c>
      <c r="AA1165" s="154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7">
        <v>0</v>
      </c>
    </row>
    <row r="1166" spans="1:65">
      <c r="A1166" s="29"/>
      <c r="B1166" s="19"/>
      <c r="C1166" s="9"/>
      <c r="D1166" s="25" t="s">
        <v>285</v>
      </c>
      <c r="E1166" s="25" t="s">
        <v>286</v>
      </c>
      <c r="F1166" s="25" t="s">
        <v>285</v>
      </c>
      <c r="G1166" s="25" t="s">
        <v>287</v>
      </c>
      <c r="H1166" s="25" t="s">
        <v>117</v>
      </c>
      <c r="I1166" s="25" t="s">
        <v>265</v>
      </c>
      <c r="J1166" s="25" t="s">
        <v>287</v>
      </c>
      <c r="K1166" s="25" t="s">
        <v>285</v>
      </c>
      <c r="L1166" s="25" t="s">
        <v>288</v>
      </c>
      <c r="M1166" s="25" t="s">
        <v>287</v>
      </c>
      <c r="N1166" s="25" t="s">
        <v>288</v>
      </c>
      <c r="O1166" s="25" t="s">
        <v>285</v>
      </c>
      <c r="P1166" s="25" t="s">
        <v>287</v>
      </c>
      <c r="Q1166" s="25" t="s">
        <v>289</v>
      </c>
      <c r="R1166" s="25" t="s">
        <v>285</v>
      </c>
      <c r="S1166" s="25" t="s">
        <v>288</v>
      </c>
      <c r="T1166" s="25" t="s">
        <v>116</v>
      </c>
      <c r="U1166" s="25" t="s">
        <v>285</v>
      </c>
      <c r="V1166" s="25" t="s">
        <v>285</v>
      </c>
      <c r="W1166" s="25" t="s">
        <v>290</v>
      </c>
      <c r="X1166" s="25" t="s">
        <v>285</v>
      </c>
      <c r="Y1166" s="25" t="s">
        <v>285</v>
      </c>
      <c r="Z1166" s="25" t="s">
        <v>285</v>
      </c>
      <c r="AA1166" s="154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7">
        <v>1</v>
      </c>
    </row>
    <row r="1167" spans="1:65">
      <c r="A1167" s="29"/>
      <c r="B1167" s="18">
        <v>1</v>
      </c>
      <c r="C1167" s="14">
        <v>1</v>
      </c>
      <c r="D1167" s="222">
        <v>85</v>
      </c>
      <c r="E1167" s="222">
        <v>95</v>
      </c>
      <c r="F1167" s="222">
        <v>90</v>
      </c>
      <c r="G1167" s="222">
        <v>84.7</v>
      </c>
      <c r="H1167" s="223">
        <v>85</v>
      </c>
      <c r="I1167" s="222">
        <v>85</v>
      </c>
      <c r="J1167" s="222">
        <v>95</v>
      </c>
      <c r="K1167" s="222">
        <v>86</v>
      </c>
      <c r="L1167" s="222">
        <v>83</v>
      </c>
      <c r="M1167" s="222">
        <v>95.59</v>
      </c>
      <c r="N1167" s="222">
        <v>84</v>
      </c>
      <c r="O1167" s="222">
        <v>86.3</v>
      </c>
      <c r="P1167" s="222">
        <v>82</v>
      </c>
      <c r="Q1167" s="222">
        <v>78</v>
      </c>
      <c r="R1167" s="222">
        <v>79</v>
      </c>
      <c r="S1167" s="222">
        <v>87</v>
      </c>
      <c r="T1167" s="222">
        <v>81.2</v>
      </c>
      <c r="U1167" s="222">
        <v>76.2</v>
      </c>
      <c r="V1167" s="223">
        <v>71.900000000000006</v>
      </c>
      <c r="W1167" s="222">
        <v>84</v>
      </c>
      <c r="X1167" s="222">
        <v>95</v>
      </c>
      <c r="Y1167" s="222">
        <v>80</v>
      </c>
      <c r="Z1167" s="222">
        <v>82</v>
      </c>
      <c r="AA1167" s="224"/>
      <c r="AB1167" s="225"/>
      <c r="AC1167" s="225"/>
      <c r="AD1167" s="225"/>
      <c r="AE1167" s="225"/>
      <c r="AF1167" s="225"/>
      <c r="AG1167" s="225"/>
      <c r="AH1167" s="225"/>
      <c r="AI1167" s="225"/>
      <c r="AJ1167" s="225"/>
      <c r="AK1167" s="225"/>
      <c r="AL1167" s="225"/>
      <c r="AM1167" s="225"/>
      <c r="AN1167" s="225"/>
      <c r="AO1167" s="225"/>
      <c r="AP1167" s="225"/>
      <c r="AQ1167" s="225"/>
      <c r="AR1167" s="225"/>
      <c r="AS1167" s="225"/>
      <c r="AT1167" s="225"/>
      <c r="AU1167" s="225"/>
      <c r="AV1167" s="225"/>
      <c r="AW1167" s="225"/>
      <c r="AX1167" s="225"/>
      <c r="AY1167" s="225"/>
      <c r="AZ1167" s="225"/>
      <c r="BA1167" s="225"/>
      <c r="BB1167" s="225"/>
      <c r="BC1167" s="225"/>
      <c r="BD1167" s="225"/>
      <c r="BE1167" s="225"/>
      <c r="BF1167" s="225"/>
      <c r="BG1167" s="225"/>
      <c r="BH1167" s="225"/>
      <c r="BI1167" s="225"/>
      <c r="BJ1167" s="225"/>
      <c r="BK1167" s="225"/>
      <c r="BL1167" s="225"/>
      <c r="BM1167" s="226">
        <v>1</v>
      </c>
    </row>
    <row r="1168" spans="1:65">
      <c r="A1168" s="29"/>
      <c r="B1168" s="19">
        <v>1</v>
      </c>
      <c r="C1168" s="9">
        <v>2</v>
      </c>
      <c r="D1168" s="227">
        <v>83</v>
      </c>
      <c r="E1168" s="227">
        <v>89</v>
      </c>
      <c r="F1168" s="227">
        <v>92</v>
      </c>
      <c r="G1168" s="227">
        <v>84.6</v>
      </c>
      <c r="H1168" s="227">
        <v>80</v>
      </c>
      <c r="I1168" s="227">
        <v>85</v>
      </c>
      <c r="J1168" s="227">
        <v>94</v>
      </c>
      <c r="K1168" s="227">
        <v>85.5</v>
      </c>
      <c r="L1168" s="227">
        <v>84</v>
      </c>
      <c r="M1168" s="227">
        <v>94.12</v>
      </c>
      <c r="N1168" s="227">
        <v>84</v>
      </c>
      <c r="O1168" s="227">
        <v>84.9</v>
      </c>
      <c r="P1168" s="227">
        <v>82</v>
      </c>
      <c r="Q1168" s="227">
        <v>77</v>
      </c>
      <c r="R1168" s="227">
        <v>80</v>
      </c>
      <c r="S1168" s="227">
        <v>87</v>
      </c>
      <c r="T1168" s="227">
        <v>80.7</v>
      </c>
      <c r="U1168" s="227">
        <v>76.099999999999994</v>
      </c>
      <c r="V1168" s="227">
        <v>75.3</v>
      </c>
      <c r="W1168" s="227">
        <v>85</v>
      </c>
      <c r="X1168" s="227">
        <v>93</v>
      </c>
      <c r="Y1168" s="227">
        <v>81</v>
      </c>
      <c r="Z1168" s="227">
        <v>84</v>
      </c>
      <c r="AA1168" s="224"/>
      <c r="AB1168" s="225"/>
      <c r="AC1168" s="225"/>
      <c r="AD1168" s="225"/>
      <c r="AE1168" s="225"/>
      <c r="AF1168" s="225"/>
      <c r="AG1168" s="225"/>
      <c r="AH1168" s="225"/>
      <c r="AI1168" s="225"/>
      <c r="AJ1168" s="225"/>
      <c r="AK1168" s="225"/>
      <c r="AL1168" s="225"/>
      <c r="AM1168" s="225"/>
      <c r="AN1168" s="225"/>
      <c r="AO1168" s="225"/>
      <c r="AP1168" s="225"/>
      <c r="AQ1168" s="225"/>
      <c r="AR1168" s="225"/>
      <c r="AS1168" s="225"/>
      <c r="AT1168" s="225"/>
      <c r="AU1168" s="225"/>
      <c r="AV1168" s="225"/>
      <c r="AW1168" s="225"/>
      <c r="AX1168" s="225"/>
      <c r="AY1168" s="225"/>
      <c r="AZ1168" s="225"/>
      <c r="BA1168" s="225"/>
      <c r="BB1168" s="225"/>
      <c r="BC1168" s="225"/>
      <c r="BD1168" s="225"/>
      <c r="BE1168" s="225"/>
      <c r="BF1168" s="225"/>
      <c r="BG1168" s="225"/>
      <c r="BH1168" s="225"/>
      <c r="BI1168" s="225"/>
      <c r="BJ1168" s="225"/>
      <c r="BK1168" s="225"/>
      <c r="BL1168" s="225"/>
      <c r="BM1168" s="226">
        <v>34</v>
      </c>
    </row>
    <row r="1169" spans="1:65">
      <c r="A1169" s="29"/>
      <c r="B1169" s="19">
        <v>1</v>
      </c>
      <c r="C1169" s="9">
        <v>3</v>
      </c>
      <c r="D1169" s="227">
        <v>87</v>
      </c>
      <c r="E1169" s="227">
        <v>94</v>
      </c>
      <c r="F1169" s="227">
        <v>87</v>
      </c>
      <c r="G1169" s="227">
        <v>85.1</v>
      </c>
      <c r="H1169" s="227">
        <v>80</v>
      </c>
      <c r="I1169" s="227">
        <v>86</v>
      </c>
      <c r="J1169" s="227">
        <v>92</v>
      </c>
      <c r="K1169" s="227">
        <v>85.2</v>
      </c>
      <c r="L1169" s="227">
        <v>83</v>
      </c>
      <c r="M1169" s="227">
        <v>94.15</v>
      </c>
      <c r="N1169" s="227">
        <v>83</v>
      </c>
      <c r="O1169" s="227">
        <v>84.7</v>
      </c>
      <c r="P1169" s="227">
        <v>82</v>
      </c>
      <c r="Q1169" s="227">
        <v>82</v>
      </c>
      <c r="R1169" s="227">
        <v>79</v>
      </c>
      <c r="S1169" s="227">
        <v>88</v>
      </c>
      <c r="T1169" s="227">
        <v>79.7</v>
      </c>
      <c r="U1169" s="227">
        <v>76.400000000000006</v>
      </c>
      <c r="V1169" s="227">
        <v>76.2</v>
      </c>
      <c r="W1169" s="227">
        <v>85</v>
      </c>
      <c r="X1169" s="227">
        <v>95</v>
      </c>
      <c r="Y1169" s="227">
        <v>80</v>
      </c>
      <c r="Z1169" s="227">
        <v>83</v>
      </c>
      <c r="AA1169" s="224"/>
      <c r="AB1169" s="225"/>
      <c r="AC1169" s="225"/>
      <c r="AD1169" s="225"/>
      <c r="AE1169" s="225"/>
      <c r="AF1169" s="225"/>
      <c r="AG1169" s="225"/>
      <c r="AH1169" s="225"/>
      <c r="AI1169" s="225"/>
      <c r="AJ1169" s="225"/>
      <c r="AK1169" s="225"/>
      <c r="AL1169" s="225"/>
      <c r="AM1169" s="225"/>
      <c r="AN1169" s="225"/>
      <c r="AO1169" s="225"/>
      <c r="AP1169" s="225"/>
      <c r="AQ1169" s="225"/>
      <c r="AR1169" s="225"/>
      <c r="AS1169" s="225"/>
      <c r="AT1169" s="225"/>
      <c r="AU1169" s="225"/>
      <c r="AV1169" s="225"/>
      <c r="AW1169" s="225"/>
      <c r="AX1169" s="225"/>
      <c r="AY1169" s="225"/>
      <c r="AZ1169" s="225"/>
      <c r="BA1169" s="225"/>
      <c r="BB1169" s="225"/>
      <c r="BC1169" s="225"/>
      <c r="BD1169" s="225"/>
      <c r="BE1169" s="225"/>
      <c r="BF1169" s="225"/>
      <c r="BG1169" s="225"/>
      <c r="BH1169" s="225"/>
      <c r="BI1169" s="225"/>
      <c r="BJ1169" s="225"/>
      <c r="BK1169" s="225"/>
      <c r="BL1169" s="225"/>
      <c r="BM1169" s="226">
        <v>16</v>
      </c>
    </row>
    <row r="1170" spans="1:65">
      <c r="A1170" s="29"/>
      <c r="B1170" s="19">
        <v>1</v>
      </c>
      <c r="C1170" s="9">
        <v>4</v>
      </c>
      <c r="D1170" s="227">
        <v>86</v>
      </c>
      <c r="E1170" s="227">
        <v>94</v>
      </c>
      <c r="F1170" s="227">
        <v>88</v>
      </c>
      <c r="G1170" s="227">
        <v>84.6</v>
      </c>
      <c r="H1170" s="227">
        <v>80</v>
      </c>
      <c r="I1170" s="227">
        <v>85</v>
      </c>
      <c r="J1170" s="227">
        <v>94</v>
      </c>
      <c r="K1170" s="227">
        <v>84.5</v>
      </c>
      <c r="L1170" s="227">
        <v>84</v>
      </c>
      <c r="M1170" s="227">
        <v>94.35</v>
      </c>
      <c r="N1170" s="227">
        <v>82</v>
      </c>
      <c r="O1170" s="227">
        <v>88.3</v>
      </c>
      <c r="P1170" s="227">
        <v>80</v>
      </c>
      <c r="Q1170" s="227">
        <v>80</v>
      </c>
      <c r="R1170" s="227">
        <v>80</v>
      </c>
      <c r="S1170" s="227">
        <v>87</v>
      </c>
      <c r="T1170" s="227">
        <v>78.3</v>
      </c>
      <c r="U1170" s="227">
        <v>79.3</v>
      </c>
      <c r="V1170" s="227">
        <v>76</v>
      </c>
      <c r="W1170" s="227">
        <v>84</v>
      </c>
      <c r="X1170" s="227">
        <v>94</v>
      </c>
      <c r="Y1170" s="227">
        <v>81</v>
      </c>
      <c r="Z1170" s="227">
        <v>83</v>
      </c>
      <c r="AA1170" s="224"/>
      <c r="AB1170" s="225"/>
      <c r="AC1170" s="225"/>
      <c r="AD1170" s="225"/>
      <c r="AE1170" s="225"/>
      <c r="AF1170" s="225"/>
      <c r="AG1170" s="225"/>
      <c r="AH1170" s="225"/>
      <c r="AI1170" s="225"/>
      <c r="AJ1170" s="225"/>
      <c r="AK1170" s="225"/>
      <c r="AL1170" s="225"/>
      <c r="AM1170" s="225"/>
      <c r="AN1170" s="225"/>
      <c r="AO1170" s="225"/>
      <c r="AP1170" s="225"/>
      <c r="AQ1170" s="225"/>
      <c r="AR1170" s="225"/>
      <c r="AS1170" s="225"/>
      <c r="AT1170" s="225"/>
      <c r="AU1170" s="225"/>
      <c r="AV1170" s="225"/>
      <c r="AW1170" s="225"/>
      <c r="AX1170" s="225"/>
      <c r="AY1170" s="225"/>
      <c r="AZ1170" s="225"/>
      <c r="BA1170" s="225"/>
      <c r="BB1170" s="225"/>
      <c r="BC1170" s="225"/>
      <c r="BD1170" s="225"/>
      <c r="BE1170" s="225"/>
      <c r="BF1170" s="225"/>
      <c r="BG1170" s="225"/>
      <c r="BH1170" s="225"/>
      <c r="BI1170" s="225"/>
      <c r="BJ1170" s="225"/>
      <c r="BK1170" s="225"/>
      <c r="BL1170" s="225"/>
      <c r="BM1170" s="226">
        <v>84.612536231884064</v>
      </c>
    </row>
    <row r="1171" spans="1:65">
      <c r="A1171" s="29"/>
      <c r="B1171" s="19">
        <v>1</v>
      </c>
      <c r="C1171" s="9">
        <v>5</v>
      </c>
      <c r="D1171" s="227">
        <v>83</v>
      </c>
      <c r="E1171" s="227">
        <v>88</v>
      </c>
      <c r="F1171" s="227">
        <v>90</v>
      </c>
      <c r="G1171" s="227">
        <v>88.4</v>
      </c>
      <c r="H1171" s="227">
        <v>80</v>
      </c>
      <c r="I1171" s="227">
        <v>85</v>
      </c>
      <c r="J1171" s="227">
        <v>91</v>
      </c>
      <c r="K1171" s="227">
        <v>85.7</v>
      </c>
      <c r="L1171" s="227">
        <v>84</v>
      </c>
      <c r="M1171" s="227">
        <v>94.45</v>
      </c>
      <c r="N1171" s="227">
        <v>85</v>
      </c>
      <c r="O1171" s="227">
        <v>84.7</v>
      </c>
      <c r="P1171" s="227">
        <v>81</v>
      </c>
      <c r="Q1171" s="227">
        <v>76</v>
      </c>
      <c r="R1171" s="227">
        <v>81</v>
      </c>
      <c r="S1171" s="227">
        <v>87</v>
      </c>
      <c r="T1171" s="227">
        <v>80.7</v>
      </c>
      <c r="U1171" s="227">
        <v>77</v>
      </c>
      <c r="V1171" s="227">
        <v>78.099999999999994</v>
      </c>
      <c r="W1171" s="227">
        <v>86</v>
      </c>
      <c r="X1171" s="227">
        <v>94</v>
      </c>
      <c r="Y1171" s="227">
        <v>83</v>
      </c>
      <c r="Z1171" s="227">
        <v>82</v>
      </c>
      <c r="AA1171" s="224"/>
      <c r="AB1171" s="225"/>
      <c r="AC1171" s="225"/>
      <c r="AD1171" s="225"/>
      <c r="AE1171" s="225"/>
      <c r="AF1171" s="225"/>
      <c r="AG1171" s="225"/>
      <c r="AH1171" s="225"/>
      <c r="AI1171" s="225"/>
      <c r="AJ1171" s="225"/>
      <c r="AK1171" s="225"/>
      <c r="AL1171" s="225"/>
      <c r="AM1171" s="225"/>
      <c r="AN1171" s="225"/>
      <c r="AO1171" s="225"/>
      <c r="AP1171" s="225"/>
      <c r="AQ1171" s="225"/>
      <c r="AR1171" s="225"/>
      <c r="AS1171" s="225"/>
      <c r="AT1171" s="225"/>
      <c r="AU1171" s="225"/>
      <c r="AV1171" s="225"/>
      <c r="AW1171" s="225"/>
      <c r="AX1171" s="225"/>
      <c r="AY1171" s="225"/>
      <c r="AZ1171" s="225"/>
      <c r="BA1171" s="225"/>
      <c r="BB1171" s="225"/>
      <c r="BC1171" s="225"/>
      <c r="BD1171" s="225"/>
      <c r="BE1171" s="225"/>
      <c r="BF1171" s="225"/>
      <c r="BG1171" s="225"/>
      <c r="BH1171" s="225"/>
      <c r="BI1171" s="225"/>
      <c r="BJ1171" s="225"/>
      <c r="BK1171" s="225"/>
      <c r="BL1171" s="225"/>
      <c r="BM1171" s="226">
        <v>71</v>
      </c>
    </row>
    <row r="1172" spans="1:65">
      <c r="A1172" s="29"/>
      <c r="B1172" s="19">
        <v>1</v>
      </c>
      <c r="C1172" s="9">
        <v>6</v>
      </c>
      <c r="D1172" s="227">
        <v>85</v>
      </c>
      <c r="E1172" s="227">
        <v>88</v>
      </c>
      <c r="F1172" s="227">
        <v>92</v>
      </c>
      <c r="G1172" s="227">
        <v>89.1</v>
      </c>
      <c r="H1172" s="227">
        <v>80</v>
      </c>
      <c r="I1172" s="228">
        <v>81</v>
      </c>
      <c r="J1172" s="227">
        <v>92</v>
      </c>
      <c r="K1172" s="227">
        <v>84.1</v>
      </c>
      <c r="L1172" s="227">
        <v>83</v>
      </c>
      <c r="M1172" s="227">
        <v>94.83</v>
      </c>
      <c r="N1172" s="227">
        <v>84</v>
      </c>
      <c r="O1172" s="227">
        <v>88.5</v>
      </c>
      <c r="P1172" s="227">
        <v>79</v>
      </c>
      <c r="Q1172" s="227">
        <v>76</v>
      </c>
      <c r="R1172" s="227">
        <v>80</v>
      </c>
      <c r="S1172" s="227">
        <v>87</v>
      </c>
      <c r="T1172" s="227">
        <v>81</v>
      </c>
      <c r="U1172" s="227">
        <v>77.7</v>
      </c>
      <c r="V1172" s="227">
        <v>76.599999999999994</v>
      </c>
      <c r="W1172" s="227">
        <v>84</v>
      </c>
      <c r="X1172" s="227">
        <v>94</v>
      </c>
      <c r="Y1172" s="227">
        <v>82</v>
      </c>
      <c r="Z1172" s="227">
        <v>82</v>
      </c>
      <c r="AA1172" s="224"/>
      <c r="AB1172" s="225"/>
      <c r="AC1172" s="225"/>
      <c r="AD1172" s="225"/>
      <c r="AE1172" s="225"/>
      <c r="AF1172" s="225"/>
      <c r="AG1172" s="225"/>
      <c r="AH1172" s="225"/>
      <c r="AI1172" s="225"/>
      <c r="AJ1172" s="225"/>
      <c r="AK1172" s="225"/>
      <c r="AL1172" s="225"/>
      <c r="AM1172" s="225"/>
      <c r="AN1172" s="225"/>
      <c r="AO1172" s="225"/>
      <c r="AP1172" s="225"/>
      <c r="AQ1172" s="225"/>
      <c r="AR1172" s="225"/>
      <c r="AS1172" s="225"/>
      <c r="AT1172" s="225"/>
      <c r="AU1172" s="225"/>
      <c r="AV1172" s="225"/>
      <c r="AW1172" s="225"/>
      <c r="AX1172" s="225"/>
      <c r="AY1172" s="225"/>
      <c r="AZ1172" s="225"/>
      <c r="BA1172" s="225"/>
      <c r="BB1172" s="225"/>
      <c r="BC1172" s="225"/>
      <c r="BD1172" s="225"/>
      <c r="BE1172" s="225"/>
      <c r="BF1172" s="225"/>
      <c r="BG1172" s="225"/>
      <c r="BH1172" s="225"/>
      <c r="BI1172" s="225"/>
      <c r="BJ1172" s="225"/>
      <c r="BK1172" s="225"/>
      <c r="BL1172" s="225"/>
      <c r="BM1172" s="229"/>
    </row>
    <row r="1173" spans="1:65">
      <c r="A1173" s="29"/>
      <c r="B1173" s="20" t="s">
        <v>268</v>
      </c>
      <c r="C1173" s="12"/>
      <c r="D1173" s="230">
        <v>84.833333333333329</v>
      </c>
      <c r="E1173" s="230">
        <v>91.333333333333329</v>
      </c>
      <c r="F1173" s="230">
        <v>89.833333333333329</v>
      </c>
      <c r="G1173" s="230">
        <v>86.083333333333329</v>
      </c>
      <c r="H1173" s="230">
        <v>80.833333333333329</v>
      </c>
      <c r="I1173" s="230">
        <v>84.5</v>
      </c>
      <c r="J1173" s="230">
        <v>93</v>
      </c>
      <c r="K1173" s="230">
        <v>85.166666666666671</v>
      </c>
      <c r="L1173" s="230">
        <v>83.5</v>
      </c>
      <c r="M1173" s="230">
        <v>94.581666666666663</v>
      </c>
      <c r="N1173" s="230">
        <v>83.666666666666671</v>
      </c>
      <c r="O1173" s="230">
        <v>86.233333333333334</v>
      </c>
      <c r="P1173" s="230">
        <v>81</v>
      </c>
      <c r="Q1173" s="230">
        <v>78.166666666666671</v>
      </c>
      <c r="R1173" s="230">
        <v>79.833333333333329</v>
      </c>
      <c r="S1173" s="230">
        <v>87.166666666666671</v>
      </c>
      <c r="T1173" s="230">
        <v>80.266666666666666</v>
      </c>
      <c r="U1173" s="230">
        <v>77.11666666666666</v>
      </c>
      <c r="V1173" s="230">
        <v>75.683333333333337</v>
      </c>
      <c r="W1173" s="230">
        <v>84.666666666666671</v>
      </c>
      <c r="X1173" s="230">
        <v>94.166666666666671</v>
      </c>
      <c r="Y1173" s="230">
        <v>81.166666666666671</v>
      </c>
      <c r="Z1173" s="230">
        <v>82.666666666666671</v>
      </c>
      <c r="AA1173" s="224"/>
      <c r="AB1173" s="225"/>
      <c r="AC1173" s="225"/>
      <c r="AD1173" s="225"/>
      <c r="AE1173" s="225"/>
      <c r="AF1173" s="225"/>
      <c r="AG1173" s="225"/>
      <c r="AH1173" s="225"/>
      <c r="AI1173" s="225"/>
      <c r="AJ1173" s="225"/>
      <c r="AK1173" s="225"/>
      <c r="AL1173" s="225"/>
      <c r="AM1173" s="225"/>
      <c r="AN1173" s="225"/>
      <c r="AO1173" s="225"/>
      <c r="AP1173" s="225"/>
      <c r="AQ1173" s="225"/>
      <c r="AR1173" s="225"/>
      <c r="AS1173" s="225"/>
      <c r="AT1173" s="225"/>
      <c r="AU1173" s="225"/>
      <c r="AV1173" s="225"/>
      <c r="AW1173" s="225"/>
      <c r="AX1173" s="225"/>
      <c r="AY1173" s="225"/>
      <c r="AZ1173" s="225"/>
      <c r="BA1173" s="225"/>
      <c r="BB1173" s="225"/>
      <c r="BC1173" s="225"/>
      <c r="BD1173" s="225"/>
      <c r="BE1173" s="225"/>
      <c r="BF1173" s="225"/>
      <c r="BG1173" s="225"/>
      <c r="BH1173" s="225"/>
      <c r="BI1173" s="225"/>
      <c r="BJ1173" s="225"/>
      <c r="BK1173" s="225"/>
      <c r="BL1173" s="225"/>
      <c r="BM1173" s="229"/>
    </row>
    <row r="1174" spans="1:65">
      <c r="A1174" s="29"/>
      <c r="B1174" s="3" t="s">
        <v>269</v>
      </c>
      <c r="C1174" s="28"/>
      <c r="D1174" s="227">
        <v>85</v>
      </c>
      <c r="E1174" s="227">
        <v>91.5</v>
      </c>
      <c r="F1174" s="227">
        <v>90</v>
      </c>
      <c r="G1174" s="227">
        <v>84.9</v>
      </c>
      <c r="H1174" s="227">
        <v>80</v>
      </c>
      <c r="I1174" s="227">
        <v>85</v>
      </c>
      <c r="J1174" s="227">
        <v>93</v>
      </c>
      <c r="K1174" s="227">
        <v>85.35</v>
      </c>
      <c r="L1174" s="227">
        <v>83.5</v>
      </c>
      <c r="M1174" s="227">
        <v>94.4</v>
      </c>
      <c r="N1174" s="227">
        <v>84</v>
      </c>
      <c r="O1174" s="227">
        <v>85.6</v>
      </c>
      <c r="P1174" s="227">
        <v>81.5</v>
      </c>
      <c r="Q1174" s="227">
        <v>77.5</v>
      </c>
      <c r="R1174" s="227">
        <v>80</v>
      </c>
      <c r="S1174" s="227">
        <v>87</v>
      </c>
      <c r="T1174" s="227">
        <v>80.7</v>
      </c>
      <c r="U1174" s="227">
        <v>76.7</v>
      </c>
      <c r="V1174" s="227">
        <v>76.099999999999994</v>
      </c>
      <c r="W1174" s="227">
        <v>84.5</v>
      </c>
      <c r="X1174" s="227">
        <v>94</v>
      </c>
      <c r="Y1174" s="227">
        <v>81</v>
      </c>
      <c r="Z1174" s="227">
        <v>82.5</v>
      </c>
      <c r="AA1174" s="224"/>
      <c r="AB1174" s="225"/>
      <c r="AC1174" s="225"/>
      <c r="AD1174" s="225"/>
      <c r="AE1174" s="225"/>
      <c r="AF1174" s="225"/>
      <c r="AG1174" s="225"/>
      <c r="AH1174" s="225"/>
      <c r="AI1174" s="225"/>
      <c r="AJ1174" s="225"/>
      <c r="AK1174" s="225"/>
      <c r="AL1174" s="225"/>
      <c r="AM1174" s="225"/>
      <c r="AN1174" s="225"/>
      <c r="AO1174" s="225"/>
      <c r="AP1174" s="225"/>
      <c r="AQ1174" s="225"/>
      <c r="AR1174" s="225"/>
      <c r="AS1174" s="225"/>
      <c r="AT1174" s="225"/>
      <c r="AU1174" s="225"/>
      <c r="AV1174" s="225"/>
      <c r="AW1174" s="225"/>
      <c r="AX1174" s="225"/>
      <c r="AY1174" s="225"/>
      <c r="AZ1174" s="225"/>
      <c r="BA1174" s="225"/>
      <c r="BB1174" s="225"/>
      <c r="BC1174" s="225"/>
      <c r="BD1174" s="225"/>
      <c r="BE1174" s="225"/>
      <c r="BF1174" s="225"/>
      <c r="BG1174" s="225"/>
      <c r="BH1174" s="225"/>
      <c r="BI1174" s="225"/>
      <c r="BJ1174" s="225"/>
      <c r="BK1174" s="225"/>
      <c r="BL1174" s="225"/>
      <c r="BM1174" s="229"/>
    </row>
    <row r="1175" spans="1:65">
      <c r="A1175" s="29"/>
      <c r="B1175" s="3" t="s">
        <v>270</v>
      </c>
      <c r="C1175" s="28"/>
      <c r="D1175" s="216">
        <v>1.602081978759722</v>
      </c>
      <c r="E1175" s="216">
        <v>3.3266599866332398</v>
      </c>
      <c r="F1175" s="216">
        <v>2.0412414523193148</v>
      </c>
      <c r="G1175" s="216">
        <v>2.0855854493802628</v>
      </c>
      <c r="H1175" s="216">
        <v>2.0412414523193148</v>
      </c>
      <c r="I1175" s="216">
        <v>1.7606816861659009</v>
      </c>
      <c r="J1175" s="216">
        <v>1.5491933384829668</v>
      </c>
      <c r="K1175" s="216">
        <v>0.73120904443713619</v>
      </c>
      <c r="L1175" s="216">
        <v>0.54772255750516607</v>
      </c>
      <c r="M1175" s="216">
        <v>0.55657584089382317</v>
      </c>
      <c r="N1175" s="216">
        <v>1.0327955589886444</v>
      </c>
      <c r="O1175" s="216">
        <v>1.7828815627143206</v>
      </c>
      <c r="P1175" s="216">
        <v>1.2649110640673518</v>
      </c>
      <c r="Q1175" s="216">
        <v>2.4013884872437168</v>
      </c>
      <c r="R1175" s="216">
        <v>0.752772652709081</v>
      </c>
      <c r="S1175" s="216">
        <v>0.40824829046386302</v>
      </c>
      <c r="T1175" s="216">
        <v>1.0930080817023589</v>
      </c>
      <c r="U1175" s="216">
        <v>1.2254250963101192</v>
      </c>
      <c r="V1175" s="216">
        <v>2.0740459654179921</v>
      </c>
      <c r="W1175" s="216">
        <v>0.81649658092772603</v>
      </c>
      <c r="X1175" s="216">
        <v>0.75277265270908111</v>
      </c>
      <c r="Y1175" s="216">
        <v>1.1690451944500122</v>
      </c>
      <c r="Z1175" s="216">
        <v>0.81649658092772603</v>
      </c>
      <c r="AA1175" s="213"/>
      <c r="AB1175" s="214"/>
      <c r="AC1175" s="214"/>
      <c r="AD1175" s="214"/>
      <c r="AE1175" s="214"/>
      <c r="AF1175" s="214"/>
      <c r="AG1175" s="214"/>
      <c r="AH1175" s="214"/>
      <c r="AI1175" s="214"/>
      <c r="AJ1175" s="214"/>
      <c r="AK1175" s="214"/>
      <c r="AL1175" s="214"/>
      <c r="AM1175" s="214"/>
      <c r="AN1175" s="214"/>
      <c r="AO1175" s="214"/>
      <c r="AP1175" s="214"/>
      <c r="AQ1175" s="214"/>
      <c r="AR1175" s="214"/>
      <c r="AS1175" s="214"/>
      <c r="AT1175" s="214"/>
      <c r="AU1175" s="214"/>
      <c r="AV1175" s="214"/>
      <c r="AW1175" s="214"/>
      <c r="AX1175" s="214"/>
      <c r="AY1175" s="214"/>
      <c r="AZ1175" s="214"/>
      <c r="BA1175" s="214"/>
      <c r="BB1175" s="214"/>
      <c r="BC1175" s="214"/>
      <c r="BD1175" s="214"/>
      <c r="BE1175" s="214"/>
      <c r="BF1175" s="214"/>
      <c r="BG1175" s="214"/>
      <c r="BH1175" s="214"/>
      <c r="BI1175" s="214"/>
      <c r="BJ1175" s="214"/>
      <c r="BK1175" s="214"/>
      <c r="BL1175" s="214"/>
      <c r="BM1175" s="217"/>
    </row>
    <row r="1176" spans="1:65">
      <c r="A1176" s="29"/>
      <c r="B1176" s="3" t="s">
        <v>87</v>
      </c>
      <c r="C1176" s="28"/>
      <c r="D1176" s="13">
        <v>1.8885052794810085E-2</v>
      </c>
      <c r="E1176" s="13">
        <v>3.6423284525181461E-2</v>
      </c>
      <c r="F1176" s="13">
        <v>2.2722539357914451E-2</v>
      </c>
      <c r="G1176" s="13">
        <v>2.4227517320971108E-2</v>
      </c>
      <c r="H1176" s="13">
        <v>2.5252471575084309E-2</v>
      </c>
      <c r="I1176" s="13">
        <v>2.0836469658768057E-2</v>
      </c>
      <c r="J1176" s="13">
        <v>1.6657992886913622E-2</v>
      </c>
      <c r="K1176" s="13">
        <v>8.5856247879115798E-3</v>
      </c>
      <c r="L1176" s="13">
        <v>6.5595515868882162E-3</v>
      </c>
      <c r="M1176" s="13">
        <v>5.8846059760752417E-3</v>
      </c>
      <c r="N1176" s="13">
        <v>1.2344170027752722E-2</v>
      </c>
      <c r="O1176" s="13">
        <v>2.0675085767850643E-2</v>
      </c>
      <c r="P1176" s="13">
        <v>1.5616185976140146E-2</v>
      </c>
      <c r="Q1176" s="13">
        <v>3.0721387896508103E-2</v>
      </c>
      <c r="R1176" s="13">
        <v>9.4293025391534169E-3</v>
      </c>
      <c r="S1176" s="13">
        <v>4.6835367930844699E-3</v>
      </c>
      <c r="T1176" s="13">
        <v>1.3617210320212111E-2</v>
      </c>
      <c r="U1176" s="13">
        <v>1.5890535072100097E-2</v>
      </c>
      <c r="V1176" s="13">
        <v>2.7404262921180252E-2</v>
      </c>
      <c r="W1176" s="13">
        <v>9.6436604046581803E-3</v>
      </c>
      <c r="X1176" s="13">
        <v>7.9940458694769678E-3</v>
      </c>
      <c r="Y1176" s="13">
        <v>1.4403020876180847E-2</v>
      </c>
      <c r="Z1176" s="13">
        <v>9.8769747692870075E-3</v>
      </c>
      <c r="AA1176" s="154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29"/>
      <c r="B1177" s="3" t="s">
        <v>271</v>
      </c>
      <c r="C1177" s="28"/>
      <c r="D1177" s="13">
        <v>2.6095081329811087E-3</v>
      </c>
      <c r="E1177" s="13">
        <v>7.9430275946706708E-2</v>
      </c>
      <c r="F1177" s="13">
        <v>6.1702406451231484E-2</v>
      </c>
      <c r="G1177" s="13">
        <v>1.7382732712543758E-2</v>
      </c>
      <c r="H1177" s="13">
        <v>-4.4664810521619192E-2</v>
      </c>
      <c r="I1177" s="13">
        <v>-1.3300184215687683E-3</v>
      </c>
      <c r="J1177" s="13">
        <v>9.9127908719456759E-2</v>
      </c>
      <c r="K1177" s="13">
        <v>6.5490346875312078E-3</v>
      </c>
      <c r="L1177" s="13">
        <v>-1.3148598085218843E-2</v>
      </c>
      <c r="M1177" s="13">
        <v>0.11782096222079663</v>
      </c>
      <c r="N1177" s="13">
        <v>-1.1178834807943794E-2</v>
      </c>
      <c r="O1177" s="13">
        <v>1.9155519662091391E-2</v>
      </c>
      <c r="P1177" s="13">
        <v>-4.2695047244344031E-2</v>
      </c>
      <c r="Q1177" s="13">
        <v>-7.6181022958019207E-2</v>
      </c>
      <c r="R1177" s="13">
        <v>-5.6483390185269156E-2</v>
      </c>
      <c r="S1177" s="13">
        <v>3.0186194014831358E-2</v>
      </c>
      <c r="T1177" s="13">
        <v>-5.1362005664354116E-2</v>
      </c>
      <c r="U1177" s="13">
        <v>-8.8590531604851974E-2</v>
      </c>
      <c r="V1177" s="13">
        <v>-0.10553049578941687</v>
      </c>
      <c r="W1177" s="13">
        <v>6.3974485570628126E-4</v>
      </c>
      <c r="X1177" s="13">
        <v>0.11291625166038188</v>
      </c>
      <c r="Y1177" s="13">
        <v>-4.0725283967068981E-2</v>
      </c>
      <c r="Z1177" s="13">
        <v>-2.2997414471593869E-2</v>
      </c>
      <c r="AA1177" s="154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55"/>
    </row>
    <row r="1178" spans="1:65">
      <c r="A1178" s="29"/>
      <c r="B1178" s="45" t="s">
        <v>272</v>
      </c>
      <c r="C1178" s="46"/>
      <c r="D1178" s="44">
        <v>0.06</v>
      </c>
      <c r="E1178" s="44">
        <v>1.32</v>
      </c>
      <c r="F1178" s="44">
        <v>1.03</v>
      </c>
      <c r="G1178" s="44">
        <v>0.31</v>
      </c>
      <c r="H1178" s="44">
        <v>0.71</v>
      </c>
      <c r="I1178" s="44">
        <v>0</v>
      </c>
      <c r="J1178" s="44">
        <v>1.64</v>
      </c>
      <c r="K1178" s="44">
        <v>0.13</v>
      </c>
      <c r="L1178" s="44">
        <v>0.19</v>
      </c>
      <c r="M1178" s="44">
        <v>1.94</v>
      </c>
      <c r="N1178" s="44">
        <v>0.16</v>
      </c>
      <c r="O1178" s="44">
        <v>0.33</v>
      </c>
      <c r="P1178" s="44">
        <v>0.67</v>
      </c>
      <c r="Q1178" s="44">
        <v>1.22</v>
      </c>
      <c r="R1178" s="44">
        <v>0.9</v>
      </c>
      <c r="S1178" s="44">
        <v>0.51</v>
      </c>
      <c r="T1178" s="44">
        <v>0.82</v>
      </c>
      <c r="U1178" s="44">
        <v>1.42</v>
      </c>
      <c r="V1178" s="44">
        <v>1.7</v>
      </c>
      <c r="W1178" s="44">
        <v>0.03</v>
      </c>
      <c r="X1178" s="44">
        <v>1.86</v>
      </c>
      <c r="Y1178" s="44">
        <v>0.64</v>
      </c>
      <c r="Z1178" s="44">
        <v>0.35</v>
      </c>
      <c r="AA1178" s="154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B1179" s="30"/>
      <c r="C1179" s="20"/>
      <c r="D1179" s="20"/>
      <c r="E1179" s="20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BM1179" s="55"/>
    </row>
    <row r="1180" spans="1:65" ht="15">
      <c r="B1180" s="8" t="s">
        <v>548</v>
      </c>
      <c r="BM1180" s="27" t="s">
        <v>67</v>
      </c>
    </row>
    <row r="1181" spans="1:65" ht="15">
      <c r="A1181" s="24" t="s">
        <v>45</v>
      </c>
      <c r="B1181" s="18" t="s">
        <v>111</v>
      </c>
      <c r="C1181" s="15" t="s">
        <v>112</v>
      </c>
      <c r="D1181" s="16" t="s">
        <v>227</v>
      </c>
      <c r="E1181" s="17" t="s">
        <v>227</v>
      </c>
      <c r="F1181" s="17" t="s">
        <v>227</v>
      </c>
      <c r="G1181" s="17" t="s">
        <v>227</v>
      </c>
      <c r="H1181" s="17" t="s">
        <v>227</v>
      </c>
      <c r="I1181" s="17" t="s">
        <v>227</v>
      </c>
      <c r="J1181" s="17" t="s">
        <v>227</v>
      </c>
      <c r="K1181" s="17" t="s">
        <v>227</v>
      </c>
      <c r="L1181" s="17" t="s">
        <v>227</v>
      </c>
      <c r="M1181" s="17" t="s">
        <v>227</v>
      </c>
      <c r="N1181" s="17" t="s">
        <v>227</v>
      </c>
      <c r="O1181" s="17" t="s">
        <v>227</v>
      </c>
      <c r="P1181" s="17" t="s">
        <v>227</v>
      </c>
      <c r="Q1181" s="17" t="s">
        <v>227</v>
      </c>
      <c r="R1181" s="17" t="s">
        <v>227</v>
      </c>
      <c r="S1181" s="17" t="s">
        <v>227</v>
      </c>
      <c r="T1181" s="17" t="s">
        <v>227</v>
      </c>
      <c r="U1181" s="17" t="s">
        <v>227</v>
      </c>
      <c r="V1181" s="17" t="s">
        <v>227</v>
      </c>
      <c r="W1181" s="17" t="s">
        <v>227</v>
      </c>
      <c r="X1181" s="17" t="s">
        <v>227</v>
      </c>
      <c r="Y1181" s="154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27">
        <v>1</v>
      </c>
    </row>
    <row r="1182" spans="1:65">
      <c r="A1182" s="29"/>
      <c r="B1182" s="19" t="s">
        <v>228</v>
      </c>
      <c r="C1182" s="9" t="s">
        <v>228</v>
      </c>
      <c r="D1182" s="152" t="s">
        <v>230</v>
      </c>
      <c r="E1182" s="153" t="s">
        <v>231</v>
      </c>
      <c r="F1182" s="153" t="s">
        <v>232</v>
      </c>
      <c r="G1182" s="153" t="s">
        <v>233</v>
      </c>
      <c r="H1182" s="153" t="s">
        <v>236</v>
      </c>
      <c r="I1182" s="153" t="s">
        <v>237</v>
      </c>
      <c r="J1182" s="153" t="s">
        <v>238</v>
      </c>
      <c r="K1182" s="153" t="s">
        <v>239</v>
      </c>
      <c r="L1182" s="153" t="s">
        <v>241</v>
      </c>
      <c r="M1182" s="153" t="s">
        <v>242</v>
      </c>
      <c r="N1182" s="153" t="s">
        <v>243</v>
      </c>
      <c r="O1182" s="153" t="s">
        <v>244</v>
      </c>
      <c r="P1182" s="153" t="s">
        <v>245</v>
      </c>
      <c r="Q1182" s="153" t="s">
        <v>247</v>
      </c>
      <c r="R1182" s="153" t="s">
        <v>248</v>
      </c>
      <c r="S1182" s="153" t="s">
        <v>249</v>
      </c>
      <c r="T1182" s="153" t="s">
        <v>250</v>
      </c>
      <c r="U1182" s="153" t="s">
        <v>257</v>
      </c>
      <c r="V1182" s="153" t="s">
        <v>258</v>
      </c>
      <c r="W1182" s="153" t="s">
        <v>259</v>
      </c>
      <c r="X1182" s="153" t="s">
        <v>260</v>
      </c>
      <c r="Y1182" s="154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27" t="s">
        <v>3</v>
      </c>
    </row>
    <row r="1183" spans="1:65">
      <c r="A1183" s="29"/>
      <c r="B1183" s="19"/>
      <c r="C1183" s="9"/>
      <c r="D1183" s="10" t="s">
        <v>275</v>
      </c>
      <c r="E1183" s="11" t="s">
        <v>275</v>
      </c>
      <c r="F1183" s="11" t="s">
        <v>277</v>
      </c>
      <c r="G1183" s="11" t="s">
        <v>277</v>
      </c>
      <c r="H1183" s="11" t="s">
        <v>275</v>
      </c>
      <c r="I1183" s="11" t="s">
        <v>277</v>
      </c>
      <c r="J1183" s="11" t="s">
        <v>278</v>
      </c>
      <c r="K1183" s="11" t="s">
        <v>275</v>
      </c>
      <c r="L1183" s="11" t="s">
        <v>275</v>
      </c>
      <c r="M1183" s="11" t="s">
        <v>278</v>
      </c>
      <c r="N1183" s="11" t="s">
        <v>275</v>
      </c>
      <c r="O1183" s="11" t="s">
        <v>275</v>
      </c>
      <c r="P1183" s="11" t="s">
        <v>278</v>
      </c>
      <c r="Q1183" s="11" t="s">
        <v>277</v>
      </c>
      <c r="R1183" s="11" t="s">
        <v>277</v>
      </c>
      <c r="S1183" s="11" t="s">
        <v>275</v>
      </c>
      <c r="T1183" s="11" t="s">
        <v>278</v>
      </c>
      <c r="U1183" s="11" t="s">
        <v>278</v>
      </c>
      <c r="V1183" s="11" t="s">
        <v>275</v>
      </c>
      <c r="W1183" s="11" t="s">
        <v>278</v>
      </c>
      <c r="X1183" s="11" t="s">
        <v>275</v>
      </c>
      <c r="Y1183" s="154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27">
        <v>1</v>
      </c>
    </row>
    <row r="1184" spans="1:65">
      <c r="A1184" s="29"/>
      <c r="B1184" s="19"/>
      <c r="C1184" s="9"/>
      <c r="D1184" s="25" t="s">
        <v>285</v>
      </c>
      <c r="E1184" s="25" t="s">
        <v>286</v>
      </c>
      <c r="F1184" s="25" t="s">
        <v>285</v>
      </c>
      <c r="G1184" s="25" t="s">
        <v>287</v>
      </c>
      <c r="H1184" s="25" t="s">
        <v>117</v>
      </c>
      <c r="I1184" s="25" t="s">
        <v>265</v>
      </c>
      <c r="J1184" s="25" t="s">
        <v>287</v>
      </c>
      <c r="K1184" s="25" t="s">
        <v>285</v>
      </c>
      <c r="L1184" s="25" t="s">
        <v>117</v>
      </c>
      <c r="M1184" s="25" t="s">
        <v>288</v>
      </c>
      <c r="N1184" s="25" t="s">
        <v>287</v>
      </c>
      <c r="O1184" s="25" t="s">
        <v>288</v>
      </c>
      <c r="P1184" s="25" t="s">
        <v>285</v>
      </c>
      <c r="Q1184" s="25" t="s">
        <v>287</v>
      </c>
      <c r="R1184" s="25" t="s">
        <v>289</v>
      </c>
      <c r="S1184" s="25" t="s">
        <v>285</v>
      </c>
      <c r="T1184" s="25" t="s">
        <v>288</v>
      </c>
      <c r="U1184" s="25" t="s">
        <v>290</v>
      </c>
      <c r="V1184" s="25" t="s">
        <v>285</v>
      </c>
      <c r="W1184" s="25" t="s">
        <v>285</v>
      </c>
      <c r="X1184" s="25" t="s">
        <v>285</v>
      </c>
      <c r="Y1184" s="154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7">
        <v>2</v>
      </c>
    </row>
    <row r="1185" spans="1:65">
      <c r="A1185" s="29"/>
      <c r="B1185" s="18">
        <v>1</v>
      </c>
      <c r="C1185" s="14">
        <v>1</v>
      </c>
      <c r="D1185" s="212">
        <v>17.100000000000001</v>
      </c>
      <c r="E1185" s="219">
        <v>11</v>
      </c>
      <c r="F1185" s="219">
        <v>15</v>
      </c>
      <c r="G1185" s="212">
        <v>15.8</v>
      </c>
      <c r="H1185" s="219">
        <v>5</v>
      </c>
      <c r="I1185" s="219">
        <v>8</v>
      </c>
      <c r="J1185" s="212">
        <v>15</v>
      </c>
      <c r="K1185" s="212">
        <v>13.58</v>
      </c>
      <c r="L1185" s="219">
        <v>10.9</v>
      </c>
      <c r="M1185" s="212">
        <v>16.2</v>
      </c>
      <c r="N1185" s="219">
        <v>21.19</v>
      </c>
      <c r="O1185" s="212">
        <v>15.9</v>
      </c>
      <c r="P1185" s="212">
        <v>16.899999999999999</v>
      </c>
      <c r="Q1185" s="212">
        <v>14.6</v>
      </c>
      <c r="R1185" s="212">
        <v>14.8</v>
      </c>
      <c r="S1185" s="212">
        <v>16.8</v>
      </c>
      <c r="T1185" s="212">
        <v>15.299999999999999</v>
      </c>
      <c r="U1185" s="219">
        <v>11</v>
      </c>
      <c r="V1185" s="212">
        <v>17.100000000000001</v>
      </c>
      <c r="W1185" s="212">
        <v>15.8</v>
      </c>
      <c r="X1185" s="212">
        <v>15.1</v>
      </c>
      <c r="Y1185" s="213"/>
      <c r="Z1185" s="214"/>
      <c r="AA1185" s="214"/>
      <c r="AB1185" s="214"/>
      <c r="AC1185" s="214"/>
      <c r="AD1185" s="214"/>
      <c r="AE1185" s="214"/>
      <c r="AF1185" s="214"/>
      <c r="AG1185" s="214"/>
      <c r="AH1185" s="214"/>
      <c r="AI1185" s="214"/>
      <c r="AJ1185" s="214"/>
      <c r="AK1185" s="214"/>
      <c r="AL1185" s="214"/>
      <c r="AM1185" s="214"/>
      <c r="AN1185" s="214"/>
      <c r="AO1185" s="214"/>
      <c r="AP1185" s="214"/>
      <c r="AQ1185" s="214"/>
      <c r="AR1185" s="214"/>
      <c r="AS1185" s="214"/>
      <c r="AT1185" s="214"/>
      <c r="AU1185" s="214"/>
      <c r="AV1185" s="214"/>
      <c r="AW1185" s="214"/>
      <c r="AX1185" s="214"/>
      <c r="AY1185" s="214"/>
      <c r="AZ1185" s="214"/>
      <c r="BA1185" s="214"/>
      <c r="BB1185" s="214"/>
      <c r="BC1185" s="214"/>
      <c r="BD1185" s="214"/>
      <c r="BE1185" s="214"/>
      <c r="BF1185" s="214"/>
      <c r="BG1185" s="214"/>
      <c r="BH1185" s="214"/>
      <c r="BI1185" s="214"/>
      <c r="BJ1185" s="214"/>
      <c r="BK1185" s="214"/>
      <c r="BL1185" s="214"/>
      <c r="BM1185" s="215">
        <v>1</v>
      </c>
    </row>
    <row r="1186" spans="1:65">
      <c r="A1186" s="29"/>
      <c r="B1186" s="19">
        <v>1</v>
      </c>
      <c r="C1186" s="9">
        <v>2</v>
      </c>
      <c r="D1186" s="216">
        <v>17.100000000000001</v>
      </c>
      <c r="E1186" s="220">
        <v>11</v>
      </c>
      <c r="F1186" s="220">
        <v>15</v>
      </c>
      <c r="G1186" s="216">
        <v>15.8</v>
      </c>
      <c r="H1186" s="220">
        <v>5</v>
      </c>
      <c r="I1186" s="220">
        <v>8</v>
      </c>
      <c r="J1186" s="216">
        <v>16.100000000000001</v>
      </c>
      <c r="K1186" s="216">
        <v>13.67</v>
      </c>
      <c r="L1186" s="220">
        <v>10.5</v>
      </c>
      <c r="M1186" s="216">
        <v>17.7</v>
      </c>
      <c r="N1186" s="221">
        <v>22.1</v>
      </c>
      <c r="O1186" s="216">
        <v>17.899999999999999</v>
      </c>
      <c r="P1186" s="216">
        <v>16</v>
      </c>
      <c r="Q1186" s="216">
        <v>15.5</v>
      </c>
      <c r="R1186" s="216">
        <v>14.6</v>
      </c>
      <c r="S1186" s="216">
        <v>17.7</v>
      </c>
      <c r="T1186" s="216">
        <v>16.399999999999999</v>
      </c>
      <c r="U1186" s="220">
        <v>14</v>
      </c>
      <c r="V1186" s="216">
        <v>15.8</v>
      </c>
      <c r="W1186" s="216">
        <v>16.399999999999999</v>
      </c>
      <c r="X1186" s="216">
        <v>14.9</v>
      </c>
      <c r="Y1186" s="213"/>
      <c r="Z1186" s="214"/>
      <c r="AA1186" s="214"/>
      <c r="AB1186" s="214"/>
      <c r="AC1186" s="214"/>
      <c r="AD1186" s="214"/>
      <c r="AE1186" s="214"/>
      <c r="AF1186" s="214"/>
      <c r="AG1186" s="214"/>
      <c r="AH1186" s="214"/>
      <c r="AI1186" s="214"/>
      <c r="AJ1186" s="214"/>
      <c r="AK1186" s="214"/>
      <c r="AL1186" s="214"/>
      <c r="AM1186" s="214"/>
      <c r="AN1186" s="214"/>
      <c r="AO1186" s="214"/>
      <c r="AP1186" s="214"/>
      <c r="AQ1186" s="214"/>
      <c r="AR1186" s="214"/>
      <c r="AS1186" s="214"/>
      <c r="AT1186" s="214"/>
      <c r="AU1186" s="214"/>
      <c r="AV1186" s="214"/>
      <c r="AW1186" s="214"/>
      <c r="AX1186" s="214"/>
      <c r="AY1186" s="214"/>
      <c r="AZ1186" s="214"/>
      <c r="BA1186" s="214"/>
      <c r="BB1186" s="214"/>
      <c r="BC1186" s="214"/>
      <c r="BD1186" s="214"/>
      <c r="BE1186" s="214"/>
      <c r="BF1186" s="214"/>
      <c r="BG1186" s="214"/>
      <c r="BH1186" s="214"/>
      <c r="BI1186" s="214"/>
      <c r="BJ1186" s="214"/>
      <c r="BK1186" s="214"/>
      <c r="BL1186" s="214"/>
      <c r="BM1186" s="215">
        <v>35</v>
      </c>
    </row>
    <row r="1187" spans="1:65">
      <c r="A1187" s="29"/>
      <c r="B1187" s="19">
        <v>1</v>
      </c>
      <c r="C1187" s="9">
        <v>3</v>
      </c>
      <c r="D1187" s="216">
        <v>17.7</v>
      </c>
      <c r="E1187" s="220">
        <v>12</v>
      </c>
      <c r="F1187" s="220">
        <v>15</v>
      </c>
      <c r="G1187" s="216">
        <v>15.6</v>
      </c>
      <c r="H1187" s="220">
        <v>5</v>
      </c>
      <c r="I1187" s="220">
        <v>8</v>
      </c>
      <c r="J1187" s="216">
        <v>15.7</v>
      </c>
      <c r="K1187" s="216">
        <v>12.72</v>
      </c>
      <c r="L1187" s="220">
        <v>10.199999999999999</v>
      </c>
      <c r="M1187" s="216">
        <v>16.8</v>
      </c>
      <c r="N1187" s="220">
        <v>21.45</v>
      </c>
      <c r="O1187" s="216">
        <v>18.3</v>
      </c>
      <c r="P1187" s="216">
        <v>14.6</v>
      </c>
      <c r="Q1187" s="216">
        <v>15.1</v>
      </c>
      <c r="R1187" s="216">
        <v>14.2</v>
      </c>
      <c r="S1187" s="216">
        <v>16.7</v>
      </c>
      <c r="T1187" s="216">
        <v>15.7</v>
      </c>
      <c r="U1187" s="220">
        <v>13</v>
      </c>
      <c r="V1187" s="216">
        <v>16.8</v>
      </c>
      <c r="W1187" s="216">
        <v>16.399999999999999</v>
      </c>
      <c r="X1187" s="216">
        <v>14.3</v>
      </c>
      <c r="Y1187" s="213"/>
      <c r="Z1187" s="214"/>
      <c r="AA1187" s="214"/>
      <c r="AB1187" s="214"/>
      <c r="AC1187" s="214"/>
      <c r="AD1187" s="214"/>
      <c r="AE1187" s="214"/>
      <c r="AF1187" s="214"/>
      <c r="AG1187" s="214"/>
      <c r="AH1187" s="214"/>
      <c r="AI1187" s="214"/>
      <c r="AJ1187" s="214"/>
      <c r="AK1187" s="214"/>
      <c r="AL1187" s="214"/>
      <c r="AM1187" s="214"/>
      <c r="AN1187" s="214"/>
      <c r="AO1187" s="214"/>
      <c r="AP1187" s="214"/>
      <c r="AQ1187" s="214"/>
      <c r="AR1187" s="214"/>
      <c r="AS1187" s="214"/>
      <c r="AT1187" s="214"/>
      <c r="AU1187" s="214"/>
      <c r="AV1187" s="214"/>
      <c r="AW1187" s="214"/>
      <c r="AX1187" s="214"/>
      <c r="AY1187" s="214"/>
      <c r="AZ1187" s="214"/>
      <c r="BA1187" s="214"/>
      <c r="BB1187" s="214"/>
      <c r="BC1187" s="214"/>
      <c r="BD1187" s="214"/>
      <c r="BE1187" s="214"/>
      <c r="BF1187" s="214"/>
      <c r="BG1187" s="214"/>
      <c r="BH1187" s="214"/>
      <c r="BI1187" s="214"/>
      <c r="BJ1187" s="214"/>
      <c r="BK1187" s="214"/>
      <c r="BL1187" s="214"/>
      <c r="BM1187" s="215">
        <v>16</v>
      </c>
    </row>
    <row r="1188" spans="1:65">
      <c r="A1188" s="29"/>
      <c r="B1188" s="19">
        <v>1</v>
      </c>
      <c r="C1188" s="9">
        <v>4</v>
      </c>
      <c r="D1188" s="216">
        <v>17.3</v>
      </c>
      <c r="E1188" s="220">
        <v>11</v>
      </c>
      <c r="F1188" s="220">
        <v>15</v>
      </c>
      <c r="G1188" s="216">
        <v>15.7</v>
      </c>
      <c r="H1188" s="220">
        <v>5</v>
      </c>
      <c r="I1188" s="220">
        <v>8</v>
      </c>
      <c r="J1188" s="216">
        <v>16.7</v>
      </c>
      <c r="K1188" s="216">
        <v>13.8</v>
      </c>
      <c r="L1188" s="220">
        <v>11.2</v>
      </c>
      <c r="M1188" s="216">
        <v>17.7</v>
      </c>
      <c r="N1188" s="220">
        <v>21.38</v>
      </c>
      <c r="O1188" s="216">
        <v>19</v>
      </c>
      <c r="P1188" s="216">
        <v>17.899999999999999</v>
      </c>
      <c r="Q1188" s="216">
        <v>15.6</v>
      </c>
      <c r="R1188" s="216">
        <v>14.7</v>
      </c>
      <c r="S1188" s="216">
        <v>16.899999999999999</v>
      </c>
      <c r="T1188" s="216">
        <v>15.5</v>
      </c>
      <c r="U1188" s="220">
        <v>13</v>
      </c>
      <c r="V1188" s="216">
        <v>16.3</v>
      </c>
      <c r="W1188" s="216">
        <v>16</v>
      </c>
      <c r="X1188" s="216">
        <v>14.2</v>
      </c>
      <c r="Y1188" s="213"/>
      <c r="Z1188" s="214"/>
      <c r="AA1188" s="214"/>
      <c r="AB1188" s="214"/>
      <c r="AC1188" s="214"/>
      <c r="AD1188" s="214"/>
      <c r="AE1188" s="214"/>
      <c r="AF1188" s="214"/>
      <c r="AG1188" s="214"/>
      <c r="AH1188" s="214"/>
      <c r="AI1188" s="214"/>
      <c r="AJ1188" s="214"/>
      <c r="AK1188" s="214"/>
      <c r="AL1188" s="214"/>
      <c r="AM1188" s="214"/>
      <c r="AN1188" s="214"/>
      <c r="AO1188" s="214"/>
      <c r="AP1188" s="214"/>
      <c r="AQ1188" s="214"/>
      <c r="AR1188" s="214"/>
      <c r="AS1188" s="214"/>
      <c r="AT1188" s="214"/>
      <c r="AU1188" s="214"/>
      <c r="AV1188" s="214"/>
      <c r="AW1188" s="214"/>
      <c r="AX1188" s="214"/>
      <c r="AY1188" s="214"/>
      <c r="AZ1188" s="214"/>
      <c r="BA1188" s="214"/>
      <c r="BB1188" s="214"/>
      <c r="BC1188" s="214"/>
      <c r="BD1188" s="214"/>
      <c r="BE1188" s="214"/>
      <c r="BF1188" s="214"/>
      <c r="BG1188" s="214"/>
      <c r="BH1188" s="214"/>
      <c r="BI1188" s="214"/>
      <c r="BJ1188" s="214"/>
      <c r="BK1188" s="214"/>
      <c r="BL1188" s="214"/>
      <c r="BM1188" s="215">
        <v>15.999047619047618</v>
      </c>
    </row>
    <row r="1189" spans="1:65">
      <c r="A1189" s="29"/>
      <c r="B1189" s="19">
        <v>1</v>
      </c>
      <c r="C1189" s="9">
        <v>5</v>
      </c>
      <c r="D1189" s="216">
        <v>17</v>
      </c>
      <c r="E1189" s="220">
        <v>11</v>
      </c>
      <c r="F1189" s="220">
        <v>15</v>
      </c>
      <c r="G1189" s="216">
        <v>16.899999999999999</v>
      </c>
      <c r="H1189" s="220">
        <v>5</v>
      </c>
      <c r="I1189" s="220">
        <v>8</v>
      </c>
      <c r="J1189" s="216">
        <v>16.399999999999999</v>
      </c>
      <c r="K1189" s="216">
        <v>13.08</v>
      </c>
      <c r="L1189" s="220">
        <v>11.3</v>
      </c>
      <c r="M1189" s="216">
        <v>16.7</v>
      </c>
      <c r="N1189" s="220">
        <v>21.73</v>
      </c>
      <c r="O1189" s="216">
        <v>17.2</v>
      </c>
      <c r="P1189" s="216">
        <v>14.7</v>
      </c>
      <c r="Q1189" s="216">
        <v>15.7</v>
      </c>
      <c r="R1189" s="216">
        <v>14.9</v>
      </c>
      <c r="S1189" s="216">
        <v>17.8</v>
      </c>
      <c r="T1189" s="216">
        <v>15.7</v>
      </c>
      <c r="U1189" s="220">
        <v>13</v>
      </c>
      <c r="V1189" s="216">
        <v>17.7</v>
      </c>
      <c r="W1189" s="216">
        <v>16.399999999999999</v>
      </c>
      <c r="X1189" s="216">
        <v>13.5</v>
      </c>
      <c r="Y1189" s="213"/>
      <c r="Z1189" s="214"/>
      <c r="AA1189" s="214"/>
      <c r="AB1189" s="214"/>
      <c r="AC1189" s="214"/>
      <c r="AD1189" s="214"/>
      <c r="AE1189" s="214"/>
      <c r="AF1189" s="214"/>
      <c r="AG1189" s="214"/>
      <c r="AH1189" s="214"/>
      <c r="AI1189" s="214"/>
      <c r="AJ1189" s="214"/>
      <c r="AK1189" s="214"/>
      <c r="AL1189" s="214"/>
      <c r="AM1189" s="214"/>
      <c r="AN1189" s="214"/>
      <c r="AO1189" s="214"/>
      <c r="AP1189" s="214"/>
      <c r="AQ1189" s="214"/>
      <c r="AR1189" s="214"/>
      <c r="AS1189" s="214"/>
      <c r="AT1189" s="214"/>
      <c r="AU1189" s="214"/>
      <c r="AV1189" s="214"/>
      <c r="AW1189" s="214"/>
      <c r="AX1189" s="214"/>
      <c r="AY1189" s="214"/>
      <c r="AZ1189" s="214"/>
      <c r="BA1189" s="214"/>
      <c r="BB1189" s="214"/>
      <c r="BC1189" s="214"/>
      <c r="BD1189" s="214"/>
      <c r="BE1189" s="214"/>
      <c r="BF1189" s="214"/>
      <c r="BG1189" s="214"/>
      <c r="BH1189" s="214"/>
      <c r="BI1189" s="214"/>
      <c r="BJ1189" s="214"/>
      <c r="BK1189" s="214"/>
      <c r="BL1189" s="214"/>
      <c r="BM1189" s="215">
        <v>72</v>
      </c>
    </row>
    <row r="1190" spans="1:65">
      <c r="A1190" s="29"/>
      <c r="B1190" s="19">
        <v>1</v>
      </c>
      <c r="C1190" s="9">
        <v>6</v>
      </c>
      <c r="D1190" s="216">
        <v>17.600000000000001</v>
      </c>
      <c r="E1190" s="220">
        <v>11</v>
      </c>
      <c r="F1190" s="220">
        <v>15</v>
      </c>
      <c r="G1190" s="216">
        <v>16.8</v>
      </c>
      <c r="H1190" s="220">
        <v>5</v>
      </c>
      <c r="I1190" s="220">
        <v>8</v>
      </c>
      <c r="J1190" s="216">
        <v>16.399999999999999</v>
      </c>
      <c r="K1190" s="216">
        <v>12.57</v>
      </c>
      <c r="L1190" s="220">
        <v>11.1</v>
      </c>
      <c r="M1190" s="216">
        <v>16.399999999999999</v>
      </c>
      <c r="N1190" s="220">
        <v>21.43</v>
      </c>
      <c r="O1190" s="216">
        <v>18</v>
      </c>
      <c r="P1190" s="216">
        <v>17.399999999999999</v>
      </c>
      <c r="Q1190" s="216">
        <v>15.9</v>
      </c>
      <c r="R1190" s="216">
        <v>14.3</v>
      </c>
      <c r="S1190" s="216">
        <v>17.8</v>
      </c>
      <c r="T1190" s="216">
        <v>16.8</v>
      </c>
      <c r="U1190" s="220">
        <v>13</v>
      </c>
      <c r="V1190" s="216">
        <v>17.3</v>
      </c>
      <c r="W1190" s="216">
        <v>15.5</v>
      </c>
      <c r="X1190" s="216">
        <v>14</v>
      </c>
      <c r="Y1190" s="213"/>
      <c r="Z1190" s="214"/>
      <c r="AA1190" s="214"/>
      <c r="AB1190" s="214"/>
      <c r="AC1190" s="214"/>
      <c r="AD1190" s="214"/>
      <c r="AE1190" s="214"/>
      <c r="AF1190" s="214"/>
      <c r="AG1190" s="214"/>
      <c r="AH1190" s="214"/>
      <c r="AI1190" s="214"/>
      <c r="AJ1190" s="214"/>
      <c r="AK1190" s="214"/>
      <c r="AL1190" s="214"/>
      <c r="AM1190" s="214"/>
      <c r="AN1190" s="214"/>
      <c r="AO1190" s="214"/>
      <c r="AP1190" s="214"/>
      <c r="AQ1190" s="214"/>
      <c r="AR1190" s="214"/>
      <c r="AS1190" s="214"/>
      <c r="AT1190" s="214"/>
      <c r="AU1190" s="214"/>
      <c r="AV1190" s="214"/>
      <c r="AW1190" s="214"/>
      <c r="AX1190" s="214"/>
      <c r="AY1190" s="214"/>
      <c r="AZ1190" s="214"/>
      <c r="BA1190" s="214"/>
      <c r="BB1190" s="214"/>
      <c r="BC1190" s="214"/>
      <c r="BD1190" s="214"/>
      <c r="BE1190" s="214"/>
      <c r="BF1190" s="214"/>
      <c r="BG1190" s="214"/>
      <c r="BH1190" s="214"/>
      <c r="BI1190" s="214"/>
      <c r="BJ1190" s="214"/>
      <c r="BK1190" s="214"/>
      <c r="BL1190" s="214"/>
      <c r="BM1190" s="217"/>
    </row>
    <row r="1191" spans="1:65">
      <c r="A1191" s="29"/>
      <c r="B1191" s="20" t="s">
        <v>268</v>
      </c>
      <c r="C1191" s="12"/>
      <c r="D1191" s="218">
        <v>17.3</v>
      </c>
      <c r="E1191" s="218">
        <v>11.166666666666666</v>
      </c>
      <c r="F1191" s="218">
        <v>15</v>
      </c>
      <c r="G1191" s="218">
        <v>16.100000000000001</v>
      </c>
      <c r="H1191" s="218">
        <v>5</v>
      </c>
      <c r="I1191" s="218">
        <v>8</v>
      </c>
      <c r="J1191" s="218">
        <v>16.05</v>
      </c>
      <c r="K1191" s="218">
        <v>13.236666666666665</v>
      </c>
      <c r="L1191" s="218">
        <v>10.866666666666665</v>
      </c>
      <c r="M1191" s="218">
        <v>16.916666666666668</v>
      </c>
      <c r="N1191" s="218">
        <v>21.546666666666667</v>
      </c>
      <c r="O1191" s="218">
        <v>17.716666666666665</v>
      </c>
      <c r="P1191" s="218">
        <v>16.25</v>
      </c>
      <c r="Q1191" s="218">
        <v>15.4</v>
      </c>
      <c r="R1191" s="218">
        <v>14.583333333333334</v>
      </c>
      <c r="S1191" s="218">
        <v>17.283333333333331</v>
      </c>
      <c r="T1191" s="218">
        <v>15.899999999999999</v>
      </c>
      <c r="U1191" s="218">
        <v>12.833333333333334</v>
      </c>
      <c r="V1191" s="218">
        <v>16.833333333333332</v>
      </c>
      <c r="W1191" s="218">
        <v>16.083333333333332</v>
      </c>
      <c r="X1191" s="218">
        <v>14.333333333333334</v>
      </c>
      <c r="Y1191" s="213"/>
      <c r="Z1191" s="214"/>
      <c r="AA1191" s="214"/>
      <c r="AB1191" s="214"/>
      <c r="AC1191" s="214"/>
      <c r="AD1191" s="214"/>
      <c r="AE1191" s="214"/>
      <c r="AF1191" s="214"/>
      <c r="AG1191" s="214"/>
      <c r="AH1191" s="214"/>
      <c r="AI1191" s="214"/>
      <c r="AJ1191" s="214"/>
      <c r="AK1191" s="214"/>
      <c r="AL1191" s="214"/>
      <c r="AM1191" s="214"/>
      <c r="AN1191" s="214"/>
      <c r="AO1191" s="214"/>
      <c r="AP1191" s="214"/>
      <c r="AQ1191" s="214"/>
      <c r="AR1191" s="214"/>
      <c r="AS1191" s="214"/>
      <c r="AT1191" s="214"/>
      <c r="AU1191" s="214"/>
      <c r="AV1191" s="214"/>
      <c r="AW1191" s="214"/>
      <c r="AX1191" s="214"/>
      <c r="AY1191" s="214"/>
      <c r="AZ1191" s="214"/>
      <c r="BA1191" s="214"/>
      <c r="BB1191" s="214"/>
      <c r="BC1191" s="214"/>
      <c r="BD1191" s="214"/>
      <c r="BE1191" s="214"/>
      <c r="BF1191" s="214"/>
      <c r="BG1191" s="214"/>
      <c r="BH1191" s="214"/>
      <c r="BI1191" s="214"/>
      <c r="BJ1191" s="214"/>
      <c r="BK1191" s="214"/>
      <c r="BL1191" s="214"/>
      <c r="BM1191" s="217"/>
    </row>
    <row r="1192" spans="1:65">
      <c r="A1192" s="29"/>
      <c r="B1192" s="3" t="s">
        <v>269</v>
      </c>
      <c r="C1192" s="28"/>
      <c r="D1192" s="216">
        <v>17.200000000000003</v>
      </c>
      <c r="E1192" s="216">
        <v>11</v>
      </c>
      <c r="F1192" s="216">
        <v>15</v>
      </c>
      <c r="G1192" s="216">
        <v>15.8</v>
      </c>
      <c r="H1192" s="216">
        <v>5</v>
      </c>
      <c r="I1192" s="216">
        <v>8</v>
      </c>
      <c r="J1192" s="216">
        <v>16.25</v>
      </c>
      <c r="K1192" s="216">
        <v>13.33</v>
      </c>
      <c r="L1192" s="216">
        <v>11</v>
      </c>
      <c r="M1192" s="216">
        <v>16.75</v>
      </c>
      <c r="N1192" s="216">
        <v>21.439999999999998</v>
      </c>
      <c r="O1192" s="216">
        <v>17.95</v>
      </c>
      <c r="P1192" s="216">
        <v>16.45</v>
      </c>
      <c r="Q1192" s="216">
        <v>15.55</v>
      </c>
      <c r="R1192" s="216">
        <v>14.649999999999999</v>
      </c>
      <c r="S1192" s="216">
        <v>17.299999999999997</v>
      </c>
      <c r="T1192" s="216">
        <v>15.7</v>
      </c>
      <c r="U1192" s="216">
        <v>13</v>
      </c>
      <c r="V1192" s="216">
        <v>16.950000000000003</v>
      </c>
      <c r="W1192" s="216">
        <v>16.2</v>
      </c>
      <c r="X1192" s="216">
        <v>14.25</v>
      </c>
      <c r="Y1192" s="213"/>
      <c r="Z1192" s="214"/>
      <c r="AA1192" s="214"/>
      <c r="AB1192" s="214"/>
      <c r="AC1192" s="214"/>
      <c r="AD1192" s="214"/>
      <c r="AE1192" s="214"/>
      <c r="AF1192" s="214"/>
      <c r="AG1192" s="214"/>
      <c r="AH1192" s="214"/>
      <c r="AI1192" s="214"/>
      <c r="AJ1192" s="214"/>
      <c r="AK1192" s="214"/>
      <c r="AL1192" s="214"/>
      <c r="AM1192" s="214"/>
      <c r="AN1192" s="214"/>
      <c r="AO1192" s="214"/>
      <c r="AP1192" s="214"/>
      <c r="AQ1192" s="214"/>
      <c r="AR1192" s="214"/>
      <c r="AS1192" s="214"/>
      <c r="AT1192" s="214"/>
      <c r="AU1192" s="214"/>
      <c r="AV1192" s="214"/>
      <c r="AW1192" s="214"/>
      <c r="AX1192" s="214"/>
      <c r="AY1192" s="214"/>
      <c r="AZ1192" s="214"/>
      <c r="BA1192" s="214"/>
      <c r="BB1192" s="214"/>
      <c r="BC1192" s="214"/>
      <c r="BD1192" s="214"/>
      <c r="BE1192" s="214"/>
      <c r="BF1192" s="214"/>
      <c r="BG1192" s="214"/>
      <c r="BH1192" s="214"/>
      <c r="BI1192" s="214"/>
      <c r="BJ1192" s="214"/>
      <c r="BK1192" s="214"/>
      <c r="BL1192" s="214"/>
      <c r="BM1192" s="217"/>
    </row>
    <row r="1193" spans="1:65">
      <c r="A1193" s="29"/>
      <c r="B1193" s="3" t="s">
        <v>270</v>
      </c>
      <c r="C1193" s="28"/>
      <c r="D1193" s="23">
        <v>0.28982753492378849</v>
      </c>
      <c r="E1193" s="23">
        <v>0.40824829046386302</v>
      </c>
      <c r="F1193" s="23">
        <v>0</v>
      </c>
      <c r="G1193" s="23">
        <v>0.58651513194460703</v>
      </c>
      <c r="H1193" s="23">
        <v>0</v>
      </c>
      <c r="I1193" s="23">
        <v>0</v>
      </c>
      <c r="J1193" s="23">
        <v>0.61562975886485505</v>
      </c>
      <c r="K1193" s="23">
        <v>0.52133162830070712</v>
      </c>
      <c r="L1193" s="23">
        <v>0.4320493798938575</v>
      </c>
      <c r="M1193" s="23">
        <v>0.64316923641190016</v>
      </c>
      <c r="N1193" s="23">
        <v>0.32178667882102724</v>
      </c>
      <c r="O1193" s="23">
        <v>1.064737839407742</v>
      </c>
      <c r="P1193" s="23">
        <v>1.3896042602122369</v>
      </c>
      <c r="Q1193" s="23">
        <v>0.47328638264796941</v>
      </c>
      <c r="R1193" s="23">
        <v>0.27868739954771327</v>
      </c>
      <c r="S1193" s="23">
        <v>0.53447793842839486</v>
      </c>
      <c r="T1193" s="23">
        <v>0.57619441163551766</v>
      </c>
      <c r="U1193" s="23">
        <v>0.98319208025017513</v>
      </c>
      <c r="V1193" s="23">
        <v>0.69185740341971214</v>
      </c>
      <c r="W1193" s="23">
        <v>0.38166302763912829</v>
      </c>
      <c r="X1193" s="23">
        <v>0.58878405775518983</v>
      </c>
      <c r="Y1193" s="154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29"/>
      <c r="B1194" s="3" t="s">
        <v>87</v>
      </c>
      <c r="C1194" s="28"/>
      <c r="D1194" s="13">
        <v>1.675303670079702E-2</v>
      </c>
      <c r="E1194" s="13">
        <v>3.6559548399748926E-2</v>
      </c>
      <c r="F1194" s="13">
        <v>0</v>
      </c>
      <c r="G1194" s="13">
        <v>3.6429511300907262E-2</v>
      </c>
      <c r="H1194" s="13">
        <v>0</v>
      </c>
      <c r="I1194" s="13">
        <v>0</v>
      </c>
      <c r="J1194" s="13">
        <v>3.8356994321797823E-2</v>
      </c>
      <c r="K1194" s="13">
        <v>3.9385416391390621E-2</v>
      </c>
      <c r="L1194" s="13">
        <v>3.9759145389005296E-2</v>
      </c>
      <c r="M1194" s="13">
        <v>3.8019856339619712E-2</v>
      </c>
      <c r="N1194" s="13">
        <v>1.4934406504688764E-2</v>
      </c>
      <c r="O1194" s="13">
        <v>6.0098090653306235E-2</v>
      </c>
      <c r="P1194" s="13">
        <v>8.5514108320753041E-2</v>
      </c>
      <c r="Q1194" s="13">
        <v>3.0732881990127883E-2</v>
      </c>
      <c r="R1194" s="13">
        <v>1.9109993111843193E-2</v>
      </c>
      <c r="S1194" s="13">
        <v>3.0924470883031529E-2</v>
      </c>
      <c r="T1194" s="13">
        <v>3.6238642241227526E-2</v>
      </c>
      <c r="U1194" s="13">
        <v>7.6612369889624027E-2</v>
      </c>
      <c r="V1194" s="13">
        <v>4.1100439807111616E-2</v>
      </c>
      <c r="W1194" s="13">
        <v>2.3730343687406941E-2</v>
      </c>
      <c r="X1194" s="13">
        <v>4.1077957517803937E-2</v>
      </c>
      <c r="Y1194" s="154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29"/>
      <c r="B1195" s="3" t="s">
        <v>271</v>
      </c>
      <c r="C1195" s="28"/>
      <c r="D1195" s="13">
        <v>8.1314363950235169E-2</v>
      </c>
      <c r="E1195" s="13">
        <v>-0.3020417882016786</v>
      </c>
      <c r="F1195" s="13">
        <v>-6.2444193106732437E-2</v>
      </c>
      <c r="G1195" s="13">
        <v>6.3098993987740215E-3</v>
      </c>
      <c r="H1195" s="13">
        <v>-0.68748139770224415</v>
      </c>
      <c r="I1195" s="13">
        <v>-0.49997023632359061</v>
      </c>
      <c r="J1195" s="13">
        <v>3.1847133757962887E-3</v>
      </c>
      <c r="K1195" s="13">
        <v>-0.17265908685040787</v>
      </c>
      <c r="L1195" s="13">
        <v>-0.32079290433954399</v>
      </c>
      <c r="M1195" s="13">
        <v>5.7354604440740697E-2</v>
      </c>
      <c r="N1195" s="13">
        <v>0.34674683016846264</v>
      </c>
      <c r="O1195" s="13">
        <v>0.10735758080838154</v>
      </c>
      <c r="P1195" s="13">
        <v>1.5685457467706554E-2</v>
      </c>
      <c r="Q1195" s="13">
        <v>-3.7442704922912018E-2</v>
      </c>
      <c r="R1195" s="13">
        <v>-8.8487409964878694E-2</v>
      </c>
      <c r="S1195" s="13">
        <v>8.0272635275909332E-2</v>
      </c>
      <c r="T1195" s="13">
        <v>-6.1908446931364658E-3</v>
      </c>
      <c r="U1195" s="13">
        <v>-0.19786892076909324</v>
      </c>
      <c r="V1195" s="13">
        <v>5.2145961069111291E-2</v>
      </c>
      <c r="W1195" s="13">
        <v>5.2681707244479625E-3</v>
      </c>
      <c r="X1195" s="13">
        <v>-0.10411334007976658</v>
      </c>
      <c r="Y1195" s="154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29"/>
      <c r="B1196" s="45" t="s">
        <v>272</v>
      </c>
      <c r="C1196" s="46"/>
      <c r="D1196" s="44">
        <v>0.81</v>
      </c>
      <c r="E1196" s="44" t="s">
        <v>273</v>
      </c>
      <c r="F1196" s="44" t="s">
        <v>273</v>
      </c>
      <c r="G1196" s="44">
        <v>0.01</v>
      </c>
      <c r="H1196" s="44" t="s">
        <v>273</v>
      </c>
      <c r="I1196" s="44" t="s">
        <v>273</v>
      </c>
      <c r="J1196" s="44">
        <v>0.03</v>
      </c>
      <c r="K1196" s="44">
        <v>1.91</v>
      </c>
      <c r="L1196" s="44">
        <v>3.49</v>
      </c>
      <c r="M1196" s="44">
        <v>0.55000000000000004</v>
      </c>
      <c r="N1196" s="44">
        <v>3.65</v>
      </c>
      <c r="O1196" s="44">
        <v>1.0900000000000001</v>
      </c>
      <c r="P1196" s="44">
        <v>0.11</v>
      </c>
      <c r="Q1196" s="44">
        <v>0.46</v>
      </c>
      <c r="R1196" s="44">
        <v>1.01</v>
      </c>
      <c r="S1196" s="44">
        <v>0.8</v>
      </c>
      <c r="T1196" s="44">
        <v>0.13</v>
      </c>
      <c r="U1196" s="44" t="s">
        <v>273</v>
      </c>
      <c r="V1196" s="44">
        <v>0.5</v>
      </c>
      <c r="W1196" s="44">
        <v>0.01</v>
      </c>
      <c r="X1196" s="44">
        <v>1.18</v>
      </c>
      <c r="Y1196" s="154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B1197" s="30" t="s">
        <v>321</v>
      </c>
      <c r="C1197" s="20"/>
      <c r="D1197" s="20"/>
      <c r="E1197" s="20"/>
      <c r="F1197" s="20"/>
      <c r="G1197" s="20"/>
      <c r="H1197" s="20"/>
      <c r="I1197" s="20"/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BM1197" s="55"/>
    </row>
    <row r="1198" spans="1:65">
      <c r="BM1198" s="55"/>
    </row>
    <row r="1199" spans="1:65">
      <c r="BM1199" s="55"/>
    </row>
    <row r="1200" spans="1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  <row r="1234" spans="65:65">
      <c r="BM1234" s="55"/>
    </row>
    <row r="1235" spans="65:65">
      <c r="BM1235" s="55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6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  <row r="1256" spans="65:65">
      <c r="BM1256" s="57"/>
    </row>
    <row r="1257" spans="65:65">
      <c r="BM1257" s="57"/>
    </row>
    <row r="1258" spans="65:65">
      <c r="BM1258" s="57"/>
    </row>
    <row r="1259" spans="65:65">
      <c r="BM1259" s="57"/>
    </row>
    <row r="1260" spans="65:65">
      <c r="BM1260" s="57"/>
    </row>
    <row r="1261" spans="65:65">
      <c r="BM1261" s="57"/>
    </row>
    <row r="1262" spans="65:65">
      <c r="BM1262" s="57"/>
    </row>
    <row r="1263" spans="65:65">
      <c r="BM1263" s="57"/>
    </row>
    <row r="1264" spans="65:65">
      <c r="BM1264" s="57"/>
    </row>
    <row r="1265" spans="65:65">
      <c r="BM1265" s="57"/>
    </row>
    <row r="1266" spans="65:65">
      <c r="BM1266" s="57"/>
    </row>
    <row r="1267" spans="65:65">
      <c r="BM1267" s="57"/>
    </row>
    <row r="1268" spans="65:65">
      <c r="BM1268" s="57"/>
    </row>
    <row r="1269" spans="65:65">
      <c r="BM1269" s="57"/>
    </row>
    <row r="1270" spans="65:65">
      <c r="BM1270" s="57"/>
    </row>
    <row r="1271" spans="65:65">
      <c r="BM1271" s="57"/>
    </row>
    <row r="1272" spans="65:65">
      <c r="BM1272" s="57"/>
    </row>
    <row r="1273" spans="65:65">
      <c r="BM1273" s="57"/>
    </row>
    <row r="1274" spans="65:65">
      <c r="BM1274" s="57"/>
    </row>
    <row r="1275" spans="65:65">
      <c r="BM1275" s="57"/>
    </row>
    <row r="1276" spans="65:65">
      <c r="BM1276" s="57"/>
    </row>
    <row r="1277" spans="65:65">
      <c r="BM1277" s="57"/>
    </row>
    <row r="1278" spans="65:65">
      <c r="BM1278" s="57"/>
    </row>
    <row r="1279" spans="65:65">
      <c r="BM1279" s="57"/>
    </row>
    <row r="1280" spans="65:65">
      <c r="BM1280" s="57"/>
    </row>
  </sheetData>
  <dataConsolidate/>
  <conditionalFormatting sqref="B6:AB11 B25:Z30 B43:AB48 B61:P66 B79:Y84 B98:V103 B117:Z122 B135:Y140 B153:AA158 B172:X177 B191:AA196 B209:Y214 B228:W233 B247:AB252 B265:K270 B283:K288 B302:K307 B321:Z326 B339:Z344 B358:K363 B376:N381 B394:V399 B413:V418 B431:K436 B450:X455 B468:Z473 B486:AA491 B505:W510 B524:N529 B543:Z548 B561:Z566 B579:AA584 B598:Z603 B617:X622 B635:K640 B653:AA658 B671:Y676 B689:Y694 B708:J713 B726:K731 B744:J749 B762:W767 B780:S785 B798:X803 B816:Z821 B835:AA840 B854:Z859 B872:D877 B890:K895 B909:Y914 B927:AA932 B945:X950 B963:M968 B982:Z987 B1001:Z1006 B1019:Z1024 B1037:AA1042 B1055:J1060 B1074:Y1079 B1093:Y1098 B1111:Z1116 B1130:X1135 B1149:M1154 B1167:Z1172 B1185:X1190">
    <cfRule type="expression" dxfId="18" priority="195">
      <formula>AND($B6&lt;&gt;$B5,NOT(ISBLANK(INDIRECT(Anlyt_LabRefThisCol))))</formula>
    </cfRule>
  </conditionalFormatting>
  <conditionalFormatting sqref="C2:AB17 C21:Z36 C39:AB54 C57:P72 C75:Y90 C94:V109 C113:Z128 C131:Y146 C149:AA164 C168:X183 C187:AA202 C205:Y220 C224:W239 C243:AB258 C261:K276 C279:K294 C298:K313 C317:Z332 C335:Z350 C354:K369 C372:N387 C390:V405 C409:V424 C427:K442 C446:X461 C464:Z479 C482:AA497 C501:W516 C520:N535 C539:Z554 C557:Z572 C575:AA590 C594:Z609 C613:X628 C631:K646 C649:AA664 C667:Y682 C685:Y700 C704:J719 C722:K737 C740:J755 C758:W773 C776:S791 C794:X809 C812:Z827 C831:AA846 C850:Z865 C868:D883 C886:K901 C905:Y920 C923:AA938 C941:X956 C959:M974 C978:Z993 C997:Z1012 C1015:Z1030 C1033:AA1048 C1051:J1066 C1070:Y1085 C1089:Y1104 C1107:Z1122 C1126:X1141 C1145:M1160 C1163:Z1178 C1181:X1196">
    <cfRule type="expression" dxfId="17" priority="193" stopIfTrue="1">
      <formula>AND(ISBLANK(INDIRECT(Anlyt_LabRefLastCol)),ISBLANK(INDIRECT(Anlyt_LabRefThisCol)))</formula>
    </cfRule>
    <cfRule type="expression" dxfId="16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CE69-334F-460D-BA27-D8307D48D84C}">
  <sheetPr codeName="Sheet16"/>
  <dimension ref="A1:BN24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549</v>
      </c>
      <c r="BM1" s="27" t="s">
        <v>274</v>
      </c>
    </row>
    <row r="2" spans="1:66" ht="19.5">
      <c r="A2" s="24" t="s">
        <v>118</v>
      </c>
      <c r="B2" s="18" t="s">
        <v>111</v>
      </c>
      <c r="C2" s="15" t="s">
        <v>112</v>
      </c>
      <c r="D2" s="16" t="s">
        <v>322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13.919999999999998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13.900000000000002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7</v>
      </c>
    </row>
    <row r="8" spans="1:66">
      <c r="A8" s="29"/>
      <c r="B8" s="20" t="s">
        <v>268</v>
      </c>
      <c r="C8" s="12"/>
      <c r="D8" s="22">
        <v>13.91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269</v>
      </c>
      <c r="C9" s="28"/>
      <c r="D9" s="11">
        <v>13.91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13.91</v>
      </c>
      <c r="BN9" s="27"/>
    </row>
    <row r="10" spans="1:66">
      <c r="A10" s="29"/>
      <c r="B10" s="3" t="s">
        <v>270</v>
      </c>
      <c r="C10" s="28"/>
      <c r="D10" s="23">
        <v>1.4142135623728137E-2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13</v>
      </c>
    </row>
    <row r="11" spans="1:66">
      <c r="A11" s="29"/>
      <c r="B11" s="3" t="s">
        <v>87</v>
      </c>
      <c r="C11" s="28"/>
      <c r="D11" s="13">
        <v>1.0166883985426411E-3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271</v>
      </c>
      <c r="C12" s="28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272</v>
      </c>
      <c r="C13" s="46"/>
      <c r="D13" s="44" t="s">
        <v>273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550</v>
      </c>
      <c r="BM15" s="27" t="s">
        <v>274</v>
      </c>
    </row>
    <row r="16" spans="1:66" ht="15">
      <c r="A16" s="24" t="s">
        <v>101</v>
      </c>
      <c r="B16" s="18" t="s">
        <v>111</v>
      </c>
      <c r="C16" s="15" t="s">
        <v>112</v>
      </c>
      <c r="D16" s="16" t="s">
        <v>322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228</v>
      </c>
      <c r="C17" s="9" t="s">
        <v>228</v>
      </c>
      <c r="D17" s="10" t="s">
        <v>113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11.1</v>
      </c>
      <c r="E20" s="15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11.12</v>
      </c>
      <c r="E21" s="15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8</v>
      </c>
    </row>
    <row r="22" spans="1:65">
      <c r="A22" s="29"/>
      <c r="B22" s="20" t="s">
        <v>268</v>
      </c>
      <c r="C22" s="12"/>
      <c r="D22" s="22">
        <v>11.11</v>
      </c>
      <c r="E22" s="15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269</v>
      </c>
      <c r="C23" s="28"/>
      <c r="D23" s="11">
        <v>11.11</v>
      </c>
      <c r="E23" s="15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11.11</v>
      </c>
    </row>
    <row r="24" spans="1:65">
      <c r="A24" s="29"/>
      <c r="B24" s="3" t="s">
        <v>270</v>
      </c>
      <c r="C24" s="28"/>
      <c r="D24" s="23">
        <v>1.4142135623730649E-2</v>
      </c>
      <c r="E24" s="15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14</v>
      </c>
    </row>
    <row r="25" spans="1:65">
      <c r="A25" s="29"/>
      <c r="B25" s="3" t="s">
        <v>87</v>
      </c>
      <c r="C25" s="28"/>
      <c r="D25" s="13">
        <v>1.2729194980855671E-3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271</v>
      </c>
      <c r="C26" s="28"/>
      <c r="D26" s="13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272</v>
      </c>
      <c r="C27" s="46"/>
      <c r="D27" s="44" t="s">
        <v>273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9.5">
      <c r="B29" s="8" t="s">
        <v>551</v>
      </c>
      <c r="BM29" s="27" t="s">
        <v>274</v>
      </c>
    </row>
    <row r="30" spans="1:65" ht="19.5">
      <c r="A30" s="24" t="s">
        <v>323</v>
      </c>
      <c r="B30" s="18" t="s">
        <v>111</v>
      </c>
      <c r="C30" s="15" t="s">
        <v>112</v>
      </c>
      <c r="D30" s="16" t="s">
        <v>322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228</v>
      </c>
      <c r="C31" s="9" t="s">
        <v>228</v>
      </c>
      <c r="D31" s="10" t="s">
        <v>113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99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11.69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11.71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9</v>
      </c>
    </row>
    <row r="36" spans="1:65">
      <c r="A36" s="29"/>
      <c r="B36" s="20" t="s">
        <v>268</v>
      </c>
      <c r="C36" s="12"/>
      <c r="D36" s="22">
        <v>11.7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269</v>
      </c>
      <c r="C37" s="28"/>
      <c r="D37" s="11">
        <v>11.7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11.7</v>
      </c>
    </row>
    <row r="38" spans="1:65">
      <c r="A38" s="29"/>
      <c r="B38" s="3" t="s">
        <v>270</v>
      </c>
      <c r="C38" s="28"/>
      <c r="D38" s="23">
        <v>1.4142135623731905E-2</v>
      </c>
      <c r="E38" s="15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15</v>
      </c>
    </row>
    <row r="39" spans="1:65">
      <c r="A39" s="29"/>
      <c r="B39" s="3" t="s">
        <v>87</v>
      </c>
      <c r="C39" s="28"/>
      <c r="D39" s="13">
        <v>1.2087295404899065E-3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271</v>
      </c>
      <c r="C40" s="28"/>
      <c r="D40" s="13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272</v>
      </c>
      <c r="C41" s="46"/>
      <c r="D41" s="44" t="s">
        <v>273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9.5">
      <c r="B43" s="8" t="s">
        <v>552</v>
      </c>
      <c r="BM43" s="27" t="s">
        <v>274</v>
      </c>
    </row>
    <row r="44" spans="1:65" ht="19.5">
      <c r="A44" s="24" t="s">
        <v>324</v>
      </c>
      <c r="B44" s="18" t="s">
        <v>111</v>
      </c>
      <c r="C44" s="15" t="s">
        <v>112</v>
      </c>
      <c r="D44" s="16" t="s">
        <v>322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228</v>
      </c>
      <c r="C45" s="9" t="s">
        <v>228</v>
      </c>
      <c r="D45" s="10" t="s">
        <v>113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3</v>
      </c>
    </row>
    <row r="47" spans="1:65">
      <c r="A47" s="29"/>
      <c r="B47" s="19"/>
      <c r="C47" s="9"/>
      <c r="D47" s="25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3</v>
      </c>
    </row>
    <row r="48" spans="1:65">
      <c r="A48" s="29"/>
      <c r="B48" s="18">
        <v>1</v>
      </c>
      <c r="C48" s="14">
        <v>1</v>
      </c>
      <c r="D48" s="202">
        <v>0.309</v>
      </c>
      <c r="E48" s="205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7">
        <v>1</v>
      </c>
    </row>
    <row r="49" spans="1:65">
      <c r="A49" s="29"/>
      <c r="B49" s="19">
        <v>1</v>
      </c>
      <c r="C49" s="9">
        <v>2</v>
      </c>
      <c r="D49" s="23">
        <v>0.311</v>
      </c>
      <c r="E49" s="205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7">
        <v>10</v>
      </c>
    </row>
    <row r="50" spans="1:65">
      <c r="A50" s="29"/>
      <c r="B50" s="20" t="s">
        <v>268</v>
      </c>
      <c r="C50" s="12"/>
      <c r="D50" s="211">
        <v>0.31</v>
      </c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7">
        <v>16</v>
      </c>
    </row>
    <row r="51" spans="1:65">
      <c r="A51" s="29"/>
      <c r="B51" s="3" t="s">
        <v>269</v>
      </c>
      <c r="C51" s="28"/>
      <c r="D51" s="23">
        <v>0.31</v>
      </c>
      <c r="E51" s="205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7">
        <v>0.31</v>
      </c>
    </row>
    <row r="52" spans="1:65">
      <c r="A52" s="29"/>
      <c r="B52" s="3" t="s">
        <v>270</v>
      </c>
      <c r="C52" s="28"/>
      <c r="D52" s="23">
        <v>1.4142135623730963E-3</v>
      </c>
      <c r="E52" s="205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7">
        <v>16</v>
      </c>
    </row>
    <row r="53" spans="1:65">
      <c r="A53" s="29"/>
      <c r="B53" s="3" t="s">
        <v>87</v>
      </c>
      <c r="C53" s="28"/>
      <c r="D53" s="13">
        <v>4.5619792334616015E-3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271</v>
      </c>
      <c r="C54" s="28"/>
      <c r="D54" s="13">
        <v>0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272</v>
      </c>
      <c r="C55" s="46"/>
      <c r="D55" s="44" t="s">
        <v>273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553</v>
      </c>
      <c r="BM57" s="27" t="s">
        <v>274</v>
      </c>
    </row>
    <row r="58" spans="1:65" ht="15">
      <c r="A58" s="24" t="s">
        <v>108</v>
      </c>
      <c r="B58" s="18" t="s">
        <v>111</v>
      </c>
      <c r="C58" s="15" t="s">
        <v>112</v>
      </c>
      <c r="D58" s="16" t="s">
        <v>322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228</v>
      </c>
      <c r="C59" s="9" t="s">
        <v>228</v>
      </c>
      <c r="D59" s="10" t="s">
        <v>113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99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6.77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6.78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7</v>
      </c>
    </row>
    <row r="64" spans="1:65">
      <c r="A64" s="29"/>
      <c r="B64" s="20" t="s">
        <v>268</v>
      </c>
      <c r="C64" s="12"/>
      <c r="D64" s="22">
        <v>6.7750000000000004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269</v>
      </c>
      <c r="C65" s="28"/>
      <c r="D65" s="11">
        <v>6.7750000000000004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6.7750000000000004</v>
      </c>
    </row>
    <row r="66" spans="1:65">
      <c r="A66" s="29"/>
      <c r="B66" s="3" t="s">
        <v>270</v>
      </c>
      <c r="C66" s="28"/>
      <c r="D66" s="23">
        <v>7.0710678118659524E-3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13</v>
      </c>
    </row>
    <row r="67" spans="1:65">
      <c r="A67" s="29"/>
      <c r="B67" s="3" t="s">
        <v>87</v>
      </c>
      <c r="C67" s="28"/>
      <c r="D67" s="13">
        <v>1.0437000460318748E-3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271</v>
      </c>
      <c r="C68" s="28"/>
      <c r="D68" s="13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272</v>
      </c>
      <c r="C69" s="46"/>
      <c r="D69" s="44" t="s">
        <v>273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554</v>
      </c>
      <c r="BM71" s="27" t="s">
        <v>274</v>
      </c>
    </row>
    <row r="72" spans="1:65" ht="15">
      <c r="A72" s="24" t="s">
        <v>109</v>
      </c>
      <c r="B72" s="18" t="s">
        <v>111</v>
      </c>
      <c r="C72" s="15" t="s">
        <v>112</v>
      </c>
      <c r="D72" s="16" t="s">
        <v>322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228</v>
      </c>
      <c r="C73" s="9" t="s">
        <v>228</v>
      </c>
      <c r="D73" s="10" t="s">
        <v>113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99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02">
        <v>0.18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07">
        <v>1</v>
      </c>
    </row>
    <row r="77" spans="1:65">
      <c r="A77" s="29"/>
      <c r="B77" s="19">
        <v>1</v>
      </c>
      <c r="C77" s="9">
        <v>2</v>
      </c>
      <c r="D77" s="23">
        <v>0.18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07">
        <v>8</v>
      </c>
    </row>
    <row r="78" spans="1:65">
      <c r="A78" s="29"/>
      <c r="B78" s="20" t="s">
        <v>268</v>
      </c>
      <c r="C78" s="12"/>
      <c r="D78" s="211">
        <v>0.18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7">
        <v>16</v>
      </c>
    </row>
    <row r="79" spans="1:65">
      <c r="A79" s="29"/>
      <c r="B79" s="3" t="s">
        <v>269</v>
      </c>
      <c r="C79" s="28"/>
      <c r="D79" s="23">
        <v>0.18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7">
        <v>0.18</v>
      </c>
    </row>
    <row r="80" spans="1:65">
      <c r="A80" s="29"/>
      <c r="B80" s="3" t="s">
        <v>270</v>
      </c>
      <c r="C80" s="28"/>
      <c r="D80" s="23">
        <v>0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07">
        <v>14</v>
      </c>
    </row>
    <row r="81" spans="1:65">
      <c r="A81" s="29"/>
      <c r="B81" s="3" t="s">
        <v>87</v>
      </c>
      <c r="C81" s="28"/>
      <c r="D81" s="13">
        <v>0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271</v>
      </c>
      <c r="C82" s="28"/>
      <c r="D82" s="13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272</v>
      </c>
      <c r="C83" s="46"/>
      <c r="D83" s="44" t="s">
        <v>273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555</v>
      </c>
      <c r="BM85" s="27" t="s">
        <v>274</v>
      </c>
    </row>
    <row r="86" spans="1:65" ht="19.5">
      <c r="A86" s="24" t="s">
        <v>325</v>
      </c>
      <c r="B86" s="18" t="s">
        <v>111</v>
      </c>
      <c r="C86" s="15" t="s">
        <v>112</v>
      </c>
      <c r="D86" s="16" t="s">
        <v>322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228</v>
      </c>
      <c r="C87" s="9" t="s">
        <v>228</v>
      </c>
      <c r="D87" s="10" t="s">
        <v>113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99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9"/>
      <c r="C89" s="9"/>
      <c r="D89" s="25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8">
        <v>1</v>
      </c>
      <c r="C90" s="14">
        <v>1</v>
      </c>
      <c r="D90" s="21">
        <v>2.19</v>
      </c>
      <c r="E90" s="154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9">
        <v>1</v>
      </c>
      <c r="C91" s="9">
        <v>2</v>
      </c>
      <c r="D91" s="11">
        <v>2.2000000000000002</v>
      </c>
      <c r="E91" s="15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9</v>
      </c>
    </row>
    <row r="92" spans="1:65">
      <c r="A92" s="29"/>
      <c r="B92" s="20" t="s">
        <v>268</v>
      </c>
      <c r="C92" s="12"/>
      <c r="D92" s="22">
        <v>2.1950000000000003</v>
      </c>
      <c r="E92" s="15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269</v>
      </c>
      <c r="C93" s="28"/>
      <c r="D93" s="11">
        <v>2.1950000000000003</v>
      </c>
      <c r="E93" s="15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2.1949999999999998</v>
      </c>
    </row>
    <row r="94" spans="1:65">
      <c r="A94" s="29"/>
      <c r="B94" s="3" t="s">
        <v>270</v>
      </c>
      <c r="C94" s="28"/>
      <c r="D94" s="23">
        <v>7.0710678118656384E-3</v>
      </c>
      <c r="E94" s="15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15</v>
      </c>
    </row>
    <row r="95" spans="1:65">
      <c r="A95" s="29"/>
      <c r="B95" s="3" t="s">
        <v>87</v>
      </c>
      <c r="C95" s="28"/>
      <c r="D95" s="13">
        <v>3.2214431944718167E-3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271</v>
      </c>
      <c r="C96" s="28"/>
      <c r="D96" s="13">
        <v>2.2204460492503131E-16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272</v>
      </c>
      <c r="C97" s="46"/>
      <c r="D97" s="44" t="s">
        <v>273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9.5">
      <c r="B99" s="8" t="s">
        <v>556</v>
      </c>
      <c r="BM99" s="27" t="s">
        <v>274</v>
      </c>
    </row>
    <row r="100" spans="1:65" ht="19.5">
      <c r="A100" s="24" t="s">
        <v>326</v>
      </c>
      <c r="B100" s="18" t="s">
        <v>111</v>
      </c>
      <c r="C100" s="15" t="s">
        <v>112</v>
      </c>
      <c r="D100" s="16" t="s">
        <v>322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228</v>
      </c>
      <c r="C101" s="9" t="s">
        <v>228</v>
      </c>
      <c r="D101" s="10" t="s">
        <v>113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02">
        <v>9.4E-2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07">
        <v>1</v>
      </c>
    </row>
    <row r="105" spans="1:65">
      <c r="A105" s="29"/>
      <c r="B105" s="19">
        <v>1</v>
      </c>
      <c r="C105" s="9">
        <v>2</v>
      </c>
      <c r="D105" s="23">
        <v>9.5000000000000001E-2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07">
        <v>10</v>
      </c>
    </row>
    <row r="106" spans="1:65">
      <c r="A106" s="29"/>
      <c r="B106" s="20" t="s">
        <v>268</v>
      </c>
      <c r="C106" s="12"/>
      <c r="D106" s="211">
        <v>9.4500000000000001E-2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07">
        <v>16</v>
      </c>
    </row>
    <row r="107" spans="1:65">
      <c r="A107" s="29"/>
      <c r="B107" s="3" t="s">
        <v>269</v>
      </c>
      <c r="C107" s="28"/>
      <c r="D107" s="23">
        <v>9.4500000000000001E-2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07">
        <v>9.4500000000000001E-2</v>
      </c>
    </row>
    <row r="108" spans="1:65">
      <c r="A108" s="29"/>
      <c r="B108" s="3" t="s">
        <v>270</v>
      </c>
      <c r="C108" s="28"/>
      <c r="D108" s="23">
        <v>7.0710678118654816E-4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07">
        <v>16</v>
      </c>
    </row>
    <row r="109" spans="1:65">
      <c r="A109" s="29"/>
      <c r="B109" s="3" t="s">
        <v>87</v>
      </c>
      <c r="C109" s="28"/>
      <c r="D109" s="13">
        <v>7.482611441127494E-3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271</v>
      </c>
      <c r="C110" s="28"/>
      <c r="D110" s="13">
        <v>0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272</v>
      </c>
      <c r="C111" s="46"/>
      <c r="D111" s="44" t="s">
        <v>273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9.5">
      <c r="B113" s="8" t="s">
        <v>557</v>
      </c>
      <c r="BM113" s="27" t="s">
        <v>274</v>
      </c>
    </row>
    <row r="114" spans="1:65" ht="19.5">
      <c r="A114" s="24" t="s">
        <v>327</v>
      </c>
      <c r="B114" s="18" t="s">
        <v>111</v>
      </c>
      <c r="C114" s="15" t="s">
        <v>112</v>
      </c>
      <c r="D114" s="16" t="s">
        <v>322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228</v>
      </c>
      <c r="C115" s="9" t="s">
        <v>228</v>
      </c>
      <c r="D115" s="10" t="s">
        <v>113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49.24</v>
      </c>
      <c r="E118" s="15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49.26</v>
      </c>
      <c r="E119" s="15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7</v>
      </c>
    </row>
    <row r="120" spans="1:65">
      <c r="A120" s="29"/>
      <c r="B120" s="20" t="s">
        <v>268</v>
      </c>
      <c r="C120" s="12"/>
      <c r="D120" s="22">
        <v>49.25</v>
      </c>
      <c r="E120" s="15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269</v>
      </c>
      <c r="C121" s="28"/>
      <c r="D121" s="11">
        <v>49.25</v>
      </c>
      <c r="E121" s="15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49.25</v>
      </c>
    </row>
    <row r="122" spans="1:65">
      <c r="A122" s="29"/>
      <c r="B122" s="3" t="s">
        <v>270</v>
      </c>
      <c r="C122" s="28"/>
      <c r="D122" s="23">
        <v>1.4142135623728137E-2</v>
      </c>
      <c r="E122" s="15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13</v>
      </c>
    </row>
    <row r="123" spans="1:65">
      <c r="A123" s="29"/>
      <c r="B123" s="3" t="s">
        <v>87</v>
      </c>
      <c r="C123" s="28"/>
      <c r="D123" s="13">
        <v>2.8714996190310935E-4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271</v>
      </c>
      <c r="C124" s="28"/>
      <c r="D124" s="13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272</v>
      </c>
      <c r="C125" s="46"/>
      <c r="D125" s="44" t="s">
        <v>273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558</v>
      </c>
      <c r="BM127" s="27" t="s">
        <v>274</v>
      </c>
    </row>
    <row r="128" spans="1:65" ht="19.5">
      <c r="A128" s="24" t="s">
        <v>328</v>
      </c>
      <c r="B128" s="18" t="s">
        <v>111</v>
      </c>
      <c r="C128" s="15" t="s">
        <v>112</v>
      </c>
      <c r="D128" s="16" t="s">
        <v>322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228</v>
      </c>
      <c r="C129" s="9" t="s">
        <v>228</v>
      </c>
      <c r="D129" s="10" t="s">
        <v>113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5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202">
        <v>0.45900000000000002</v>
      </c>
      <c r="E132" s="205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06"/>
      <c r="AV132" s="206"/>
      <c r="AW132" s="206"/>
      <c r="AX132" s="206"/>
      <c r="AY132" s="206"/>
      <c r="AZ132" s="206"/>
      <c r="BA132" s="206"/>
      <c r="BB132" s="206"/>
      <c r="BC132" s="206"/>
      <c r="BD132" s="206"/>
      <c r="BE132" s="206"/>
      <c r="BF132" s="206"/>
      <c r="BG132" s="206"/>
      <c r="BH132" s="206"/>
      <c r="BI132" s="206"/>
      <c r="BJ132" s="206"/>
      <c r="BK132" s="206"/>
      <c r="BL132" s="206"/>
      <c r="BM132" s="207">
        <v>1</v>
      </c>
    </row>
    <row r="133" spans="1:65">
      <c r="A133" s="29"/>
      <c r="B133" s="19">
        <v>1</v>
      </c>
      <c r="C133" s="9">
        <v>2</v>
      </c>
      <c r="D133" s="23">
        <v>0.45500000000000002</v>
      </c>
      <c r="E133" s="205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07">
        <v>8</v>
      </c>
    </row>
    <row r="134" spans="1:65">
      <c r="A134" s="29"/>
      <c r="B134" s="20" t="s">
        <v>268</v>
      </c>
      <c r="C134" s="12"/>
      <c r="D134" s="211">
        <v>0.45700000000000002</v>
      </c>
      <c r="E134" s="205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07">
        <v>16</v>
      </c>
    </row>
    <row r="135" spans="1:65">
      <c r="A135" s="29"/>
      <c r="B135" s="3" t="s">
        <v>269</v>
      </c>
      <c r="C135" s="28"/>
      <c r="D135" s="23">
        <v>0.45700000000000002</v>
      </c>
      <c r="E135" s="205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07">
        <v>0.45700000000000002</v>
      </c>
    </row>
    <row r="136" spans="1:65">
      <c r="A136" s="29"/>
      <c r="B136" s="3" t="s">
        <v>270</v>
      </c>
      <c r="C136" s="28"/>
      <c r="D136" s="23">
        <v>2.8284271247461927E-3</v>
      </c>
      <c r="E136" s="205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07">
        <v>14</v>
      </c>
    </row>
    <row r="137" spans="1:65">
      <c r="A137" s="29"/>
      <c r="B137" s="3" t="s">
        <v>87</v>
      </c>
      <c r="C137" s="28"/>
      <c r="D137" s="13">
        <v>6.1891184348932E-3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271</v>
      </c>
      <c r="C138" s="28"/>
      <c r="D138" s="13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272</v>
      </c>
      <c r="C139" s="46"/>
      <c r="D139" s="44" t="s">
        <v>273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9.5">
      <c r="B141" s="8" t="s">
        <v>559</v>
      </c>
      <c r="BM141" s="27" t="s">
        <v>274</v>
      </c>
    </row>
    <row r="142" spans="1:65" ht="19.5">
      <c r="A142" s="24" t="s">
        <v>329</v>
      </c>
      <c r="B142" s="18" t="s">
        <v>111</v>
      </c>
      <c r="C142" s="15" t="s">
        <v>112</v>
      </c>
      <c r="D142" s="16" t="s">
        <v>322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228</v>
      </c>
      <c r="C143" s="9" t="s">
        <v>228</v>
      </c>
      <c r="D143" s="10" t="s">
        <v>113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2</v>
      </c>
    </row>
    <row r="145" spans="1:65">
      <c r="A145" s="29"/>
      <c r="B145" s="19"/>
      <c r="C145" s="9"/>
      <c r="D145" s="25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2</v>
      </c>
    </row>
    <row r="146" spans="1:65">
      <c r="A146" s="29"/>
      <c r="B146" s="18">
        <v>1</v>
      </c>
      <c r="C146" s="14">
        <v>1</v>
      </c>
      <c r="D146" s="21">
        <v>1.08</v>
      </c>
      <c r="E146" s="15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>
        <v>1</v>
      </c>
      <c r="C147" s="9">
        <v>2</v>
      </c>
      <c r="D147" s="11">
        <v>1.0900000000000001</v>
      </c>
      <c r="E147" s="15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9</v>
      </c>
    </row>
    <row r="148" spans="1:65">
      <c r="A148" s="29"/>
      <c r="B148" s="20" t="s">
        <v>268</v>
      </c>
      <c r="C148" s="12"/>
      <c r="D148" s="22">
        <v>1.085</v>
      </c>
      <c r="E148" s="15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16</v>
      </c>
    </row>
    <row r="149" spans="1:65">
      <c r="A149" s="29"/>
      <c r="B149" s="3" t="s">
        <v>269</v>
      </c>
      <c r="C149" s="28"/>
      <c r="D149" s="11">
        <v>1.085</v>
      </c>
      <c r="E149" s="15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1.085</v>
      </c>
    </row>
    <row r="150" spans="1:65">
      <c r="A150" s="29"/>
      <c r="B150" s="3" t="s">
        <v>270</v>
      </c>
      <c r="C150" s="28"/>
      <c r="D150" s="23">
        <v>7.0710678118654814E-3</v>
      </c>
      <c r="E150" s="154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15</v>
      </c>
    </row>
    <row r="151" spans="1:65">
      <c r="A151" s="29"/>
      <c r="B151" s="3" t="s">
        <v>87</v>
      </c>
      <c r="C151" s="28"/>
      <c r="D151" s="13">
        <v>6.5171131906594298E-3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271</v>
      </c>
      <c r="C152" s="28"/>
      <c r="D152" s="13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272</v>
      </c>
      <c r="C153" s="46"/>
      <c r="D153" s="44" t="s">
        <v>273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5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4" priority="31" stopIfTrue="1">
      <formula>AND(ISBLANK(INDIRECT(Anlyt_LabRefLastCol)),ISBLANK(INDIRECT(Anlyt_LabRefThisCol)))</formula>
    </cfRule>
    <cfRule type="expression" dxfId="13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7470-0755-4B8C-BBEB-3CDC89EFE528}">
  <sheetPr codeName="Sheet17"/>
  <dimension ref="A1:BN1221"/>
  <sheetViews>
    <sheetView zoomScale="82" zoomScaleNormal="82" workbookViewId="0"/>
  </sheetViews>
  <sheetFormatPr defaultRowHeight="12.75"/>
  <cols>
    <col min="1" max="1" width="11.140625" customWidth="1"/>
    <col min="2" max="2" width="11.14062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8" width="11.28515625" style="2" bestFit="1" customWidth="1"/>
    <col min="2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560</v>
      </c>
      <c r="BM1" s="27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227</v>
      </c>
      <c r="E2" s="17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54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52" t="s">
        <v>230</v>
      </c>
      <c r="E3" s="153" t="s">
        <v>231</v>
      </c>
      <c r="F3" s="153" t="s">
        <v>232</v>
      </c>
      <c r="G3" s="153" t="s">
        <v>233</v>
      </c>
      <c r="H3" s="153" t="s">
        <v>234</v>
      </c>
      <c r="I3" s="153" t="s">
        <v>236</v>
      </c>
      <c r="J3" s="153" t="s">
        <v>237</v>
      </c>
      <c r="K3" s="153" t="s">
        <v>238</v>
      </c>
      <c r="L3" s="153" t="s">
        <v>239</v>
      </c>
      <c r="M3" s="153" t="s">
        <v>241</v>
      </c>
      <c r="N3" s="153" t="s">
        <v>242</v>
      </c>
      <c r="O3" s="153" t="s">
        <v>244</v>
      </c>
      <c r="P3" s="153" t="s">
        <v>245</v>
      </c>
      <c r="Q3" s="153" t="s">
        <v>247</v>
      </c>
      <c r="R3" s="153" t="s">
        <v>248</v>
      </c>
      <c r="S3" s="153" t="s">
        <v>249</v>
      </c>
      <c r="T3" s="153" t="s">
        <v>250</v>
      </c>
      <c r="U3" s="153" t="s">
        <v>252</v>
      </c>
      <c r="V3" s="153" t="s">
        <v>254</v>
      </c>
      <c r="W3" s="153" t="s">
        <v>256</v>
      </c>
      <c r="X3" s="153" t="s">
        <v>257</v>
      </c>
      <c r="Y3" s="153" t="s">
        <v>258</v>
      </c>
      <c r="Z3" s="153" t="s">
        <v>259</v>
      </c>
      <c r="AA3" s="153" t="s">
        <v>260</v>
      </c>
      <c r="AB3" s="154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330</v>
      </c>
      <c r="E4" s="11" t="s">
        <v>331</v>
      </c>
      <c r="F4" s="11" t="s">
        <v>115</v>
      </c>
      <c r="G4" s="11" t="s">
        <v>115</v>
      </c>
      <c r="H4" s="11" t="s">
        <v>331</v>
      </c>
      <c r="I4" s="11" t="s">
        <v>330</v>
      </c>
      <c r="J4" s="11" t="s">
        <v>331</v>
      </c>
      <c r="K4" s="11" t="s">
        <v>330</v>
      </c>
      <c r="L4" s="11" t="s">
        <v>331</v>
      </c>
      <c r="M4" s="11" t="s">
        <v>331</v>
      </c>
      <c r="N4" s="11" t="s">
        <v>115</v>
      </c>
      <c r="O4" s="11" t="s">
        <v>331</v>
      </c>
      <c r="P4" s="11" t="s">
        <v>330</v>
      </c>
      <c r="Q4" s="11" t="s">
        <v>331</v>
      </c>
      <c r="R4" s="11" t="s">
        <v>331</v>
      </c>
      <c r="S4" s="11" t="s">
        <v>330</v>
      </c>
      <c r="T4" s="11" t="s">
        <v>331</v>
      </c>
      <c r="U4" s="11" t="s">
        <v>330</v>
      </c>
      <c r="V4" s="11" t="s">
        <v>331</v>
      </c>
      <c r="W4" s="11" t="s">
        <v>331</v>
      </c>
      <c r="X4" s="11" t="s">
        <v>330</v>
      </c>
      <c r="Y4" s="11" t="s">
        <v>330</v>
      </c>
      <c r="Z4" s="11" t="s">
        <v>330</v>
      </c>
      <c r="AA4" s="11" t="s">
        <v>330</v>
      </c>
      <c r="AB4" s="154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154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0.14000000000000001</v>
      </c>
      <c r="E6" s="204" t="s">
        <v>291</v>
      </c>
      <c r="F6" s="204">
        <v>0.6</v>
      </c>
      <c r="G6" s="204" t="s">
        <v>97</v>
      </c>
      <c r="H6" s="204">
        <v>0.19</v>
      </c>
      <c r="I6" s="204" t="s">
        <v>103</v>
      </c>
      <c r="J6" s="204" t="s">
        <v>97</v>
      </c>
      <c r="K6" s="204">
        <v>0.2</v>
      </c>
      <c r="L6" s="202">
        <v>0.13</v>
      </c>
      <c r="M6" s="202">
        <v>0.13</v>
      </c>
      <c r="N6" s="204" t="s">
        <v>106</v>
      </c>
      <c r="O6" s="202">
        <v>0.11</v>
      </c>
      <c r="P6" s="202">
        <v>0.14000000000000001</v>
      </c>
      <c r="Q6" s="202">
        <v>0.15</v>
      </c>
      <c r="R6" s="202">
        <v>0.12</v>
      </c>
      <c r="S6" s="202">
        <v>0.13</v>
      </c>
      <c r="T6" s="204">
        <v>0.2</v>
      </c>
      <c r="U6" s="202">
        <v>0.10199999999999999</v>
      </c>
      <c r="V6" s="204" t="s">
        <v>104</v>
      </c>
      <c r="W6" s="203">
        <v>0.19</v>
      </c>
      <c r="X6" s="204" t="s">
        <v>291</v>
      </c>
      <c r="Y6" s="202">
        <v>0.1</v>
      </c>
      <c r="Z6" s="202">
        <v>0.14000000000000001</v>
      </c>
      <c r="AA6" s="202">
        <v>0.13</v>
      </c>
      <c r="AB6" s="205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>
        <v>0.12</v>
      </c>
      <c r="E7" s="209" t="s">
        <v>291</v>
      </c>
      <c r="F7" s="209">
        <v>0.5</v>
      </c>
      <c r="G7" s="209" t="s">
        <v>97</v>
      </c>
      <c r="H7" s="209">
        <v>0.2</v>
      </c>
      <c r="I7" s="209" t="s">
        <v>103</v>
      </c>
      <c r="J7" s="209" t="s">
        <v>97</v>
      </c>
      <c r="K7" s="209">
        <v>0.2</v>
      </c>
      <c r="L7" s="210">
        <v>0.19</v>
      </c>
      <c r="M7" s="23">
        <v>0.13</v>
      </c>
      <c r="N7" s="209" t="s">
        <v>106</v>
      </c>
      <c r="O7" s="23">
        <v>0.1</v>
      </c>
      <c r="P7" s="23">
        <v>0.15</v>
      </c>
      <c r="Q7" s="23">
        <v>0.14000000000000001</v>
      </c>
      <c r="R7" s="23">
        <v>0.12</v>
      </c>
      <c r="S7" s="23">
        <v>0.13</v>
      </c>
      <c r="T7" s="209">
        <v>0.2</v>
      </c>
      <c r="U7" s="23">
        <v>0.114</v>
      </c>
      <c r="V7" s="209" t="s">
        <v>104</v>
      </c>
      <c r="W7" s="23">
        <v>0.11</v>
      </c>
      <c r="X7" s="209" t="s">
        <v>291</v>
      </c>
      <c r="Y7" s="23">
        <v>0.11</v>
      </c>
      <c r="Z7" s="23">
        <v>0.13</v>
      </c>
      <c r="AA7" s="23">
        <v>0.13</v>
      </c>
      <c r="AB7" s="205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19</v>
      </c>
    </row>
    <row r="8" spans="1:66">
      <c r="A8" s="29"/>
      <c r="B8" s="19">
        <v>1</v>
      </c>
      <c r="C8" s="9">
        <v>3</v>
      </c>
      <c r="D8" s="23">
        <v>0.14000000000000001</v>
      </c>
      <c r="E8" s="209" t="s">
        <v>291</v>
      </c>
      <c r="F8" s="209">
        <v>0.5</v>
      </c>
      <c r="G8" s="209" t="s">
        <v>97</v>
      </c>
      <c r="H8" s="209">
        <v>0.18</v>
      </c>
      <c r="I8" s="209" t="s">
        <v>103</v>
      </c>
      <c r="J8" s="209" t="s">
        <v>97</v>
      </c>
      <c r="K8" s="209">
        <v>0.2</v>
      </c>
      <c r="L8" s="23">
        <v>0.13</v>
      </c>
      <c r="M8" s="23">
        <v>0.13</v>
      </c>
      <c r="N8" s="209" t="s">
        <v>106</v>
      </c>
      <c r="O8" s="23">
        <v>0.11</v>
      </c>
      <c r="P8" s="23">
        <v>0.12</v>
      </c>
      <c r="Q8" s="23">
        <v>0.13</v>
      </c>
      <c r="R8" s="23">
        <v>0.14000000000000001</v>
      </c>
      <c r="S8" s="23">
        <v>0.12</v>
      </c>
      <c r="T8" s="209">
        <v>0.2</v>
      </c>
      <c r="U8" s="23">
        <v>0.108</v>
      </c>
      <c r="V8" s="209" t="s">
        <v>104</v>
      </c>
      <c r="W8" s="23">
        <v>0.12</v>
      </c>
      <c r="X8" s="209" t="s">
        <v>291</v>
      </c>
      <c r="Y8" s="23">
        <v>0.12</v>
      </c>
      <c r="Z8" s="23">
        <v>0.14000000000000001</v>
      </c>
      <c r="AA8" s="210">
        <v>0.23</v>
      </c>
      <c r="AB8" s="205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3">
        <v>0.13</v>
      </c>
      <c r="E9" s="209" t="s">
        <v>291</v>
      </c>
      <c r="F9" s="209">
        <v>0.6</v>
      </c>
      <c r="G9" s="209" t="s">
        <v>97</v>
      </c>
      <c r="H9" s="209">
        <v>0.18</v>
      </c>
      <c r="I9" s="209" t="s">
        <v>103</v>
      </c>
      <c r="J9" s="209" t="s">
        <v>97</v>
      </c>
      <c r="K9" s="209">
        <v>0.2</v>
      </c>
      <c r="L9" s="23">
        <v>0.13</v>
      </c>
      <c r="M9" s="210">
        <v>0.08</v>
      </c>
      <c r="N9" s="209" t="s">
        <v>106</v>
      </c>
      <c r="O9" s="23">
        <v>0.12</v>
      </c>
      <c r="P9" s="23">
        <v>0.12</v>
      </c>
      <c r="Q9" s="23">
        <v>0.13</v>
      </c>
      <c r="R9" s="23">
        <v>0.15</v>
      </c>
      <c r="S9" s="23">
        <v>0.13</v>
      </c>
      <c r="T9" s="209">
        <v>0.2</v>
      </c>
      <c r="U9" s="23">
        <v>0.108</v>
      </c>
      <c r="V9" s="209" t="s">
        <v>104</v>
      </c>
      <c r="W9" s="23">
        <v>0.12</v>
      </c>
      <c r="X9" s="209" t="s">
        <v>291</v>
      </c>
      <c r="Y9" s="23">
        <v>0.13</v>
      </c>
      <c r="Z9" s="23">
        <v>0.14000000000000001</v>
      </c>
      <c r="AA9" s="23">
        <v>0.13</v>
      </c>
      <c r="AB9" s="205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0.1275</v>
      </c>
      <c r="BN9" s="27"/>
    </row>
    <row r="10" spans="1:66">
      <c r="A10" s="29"/>
      <c r="B10" s="19">
        <v>1</v>
      </c>
      <c r="C10" s="9">
        <v>5</v>
      </c>
      <c r="D10" s="23">
        <v>0.12</v>
      </c>
      <c r="E10" s="209" t="s">
        <v>291</v>
      </c>
      <c r="F10" s="209">
        <v>0.6</v>
      </c>
      <c r="G10" s="209" t="s">
        <v>97</v>
      </c>
      <c r="H10" s="209">
        <v>0.18</v>
      </c>
      <c r="I10" s="209" t="s">
        <v>103</v>
      </c>
      <c r="J10" s="209" t="s">
        <v>97</v>
      </c>
      <c r="K10" s="209">
        <v>0.2</v>
      </c>
      <c r="L10" s="23">
        <v>0.13</v>
      </c>
      <c r="M10" s="23">
        <v>0.15</v>
      </c>
      <c r="N10" s="209" t="s">
        <v>106</v>
      </c>
      <c r="O10" s="23">
        <v>0.12</v>
      </c>
      <c r="P10" s="23">
        <v>0.12</v>
      </c>
      <c r="Q10" s="210">
        <v>0.18</v>
      </c>
      <c r="R10" s="23">
        <v>0.16</v>
      </c>
      <c r="S10" s="210">
        <v>0.18</v>
      </c>
      <c r="T10" s="209">
        <v>0.1</v>
      </c>
      <c r="U10" s="23">
        <v>0.113</v>
      </c>
      <c r="V10" s="209" t="s">
        <v>104</v>
      </c>
      <c r="W10" s="23">
        <v>0.13</v>
      </c>
      <c r="X10" s="209" t="s">
        <v>291</v>
      </c>
      <c r="Y10" s="23">
        <v>0.13</v>
      </c>
      <c r="Z10" s="23">
        <v>0.15</v>
      </c>
      <c r="AA10" s="23">
        <v>0.13</v>
      </c>
      <c r="AB10" s="205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74</v>
      </c>
    </row>
    <row r="11" spans="1:66">
      <c r="A11" s="29"/>
      <c r="B11" s="19">
        <v>1</v>
      </c>
      <c r="C11" s="9">
        <v>6</v>
      </c>
      <c r="D11" s="23">
        <v>0.13</v>
      </c>
      <c r="E11" s="209" t="s">
        <v>291</v>
      </c>
      <c r="F11" s="209">
        <v>0.5</v>
      </c>
      <c r="G11" s="209" t="s">
        <v>97</v>
      </c>
      <c r="H11" s="209">
        <v>0.18</v>
      </c>
      <c r="I11" s="209" t="s">
        <v>103</v>
      </c>
      <c r="J11" s="209" t="s">
        <v>97</v>
      </c>
      <c r="K11" s="209">
        <v>0.2</v>
      </c>
      <c r="L11" s="23">
        <v>0.12</v>
      </c>
      <c r="M11" s="23">
        <v>0.11</v>
      </c>
      <c r="N11" s="209" t="s">
        <v>106</v>
      </c>
      <c r="O11" s="23">
        <v>0.12</v>
      </c>
      <c r="P11" s="23">
        <v>0.17</v>
      </c>
      <c r="Q11" s="23">
        <v>0.14000000000000001</v>
      </c>
      <c r="R11" s="23">
        <v>0.16</v>
      </c>
      <c r="S11" s="23">
        <v>0.12</v>
      </c>
      <c r="T11" s="209">
        <v>0.2</v>
      </c>
      <c r="U11" s="23">
        <v>0.112</v>
      </c>
      <c r="V11" s="209" t="s">
        <v>104</v>
      </c>
      <c r="W11" s="23">
        <v>0.11</v>
      </c>
      <c r="X11" s="209" t="s">
        <v>291</v>
      </c>
      <c r="Y11" s="23">
        <v>0.12</v>
      </c>
      <c r="Z11" s="23">
        <v>0.14000000000000001</v>
      </c>
      <c r="AA11" s="23">
        <v>0.12</v>
      </c>
      <c r="AB11" s="205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20" t="s">
        <v>268</v>
      </c>
      <c r="C12" s="12"/>
      <c r="D12" s="211">
        <v>0.13</v>
      </c>
      <c r="E12" s="211" t="s">
        <v>676</v>
      </c>
      <c r="F12" s="211">
        <v>0.55000000000000004</v>
      </c>
      <c r="G12" s="211" t="s">
        <v>676</v>
      </c>
      <c r="H12" s="211">
        <v>0.18499999999999997</v>
      </c>
      <c r="I12" s="211" t="s">
        <v>676</v>
      </c>
      <c r="J12" s="211" t="s">
        <v>676</v>
      </c>
      <c r="K12" s="211">
        <v>0.19999999999999998</v>
      </c>
      <c r="L12" s="211">
        <v>0.13833333333333334</v>
      </c>
      <c r="M12" s="211">
        <v>0.12166666666666666</v>
      </c>
      <c r="N12" s="211" t="s">
        <v>676</v>
      </c>
      <c r="O12" s="211">
        <v>0.11333333333333334</v>
      </c>
      <c r="P12" s="211">
        <v>0.13666666666666669</v>
      </c>
      <c r="Q12" s="211">
        <v>0.14499999999999999</v>
      </c>
      <c r="R12" s="211">
        <v>0.14166666666666669</v>
      </c>
      <c r="S12" s="211">
        <v>0.13499999999999998</v>
      </c>
      <c r="T12" s="211">
        <v>0.18333333333333335</v>
      </c>
      <c r="U12" s="211">
        <v>0.1095</v>
      </c>
      <c r="V12" s="211" t="s">
        <v>676</v>
      </c>
      <c r="W12" s="211">
        <v>0.13</v>
      </c>
      <c r="X12" s="211" t="s">
        <v>676</v>
      </c>
      <c r="Y12" s="211">
        <v>0.11833333333333335</v>
      </c>
      <c r="Z12" s="211">
        <v>0.14000000000000001</v>
      </c>
      <c r="AA12" s="211">
        <v>0.14499999999999999</v>
      </c>
      <c r="AB12" s="205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3" t="s">
        <v>269</v>
      </c>
      <c r="C13" s="28"/>
      <c r="D13" s="23">
        <v>0.13</v>
      </c>
      <c r="E13" s="23" t="s">
        <v>676</v>
      </c>
      <c r="F13" s="23">
        <v>0.55000000000000004</v>
      </c>
      <c r="G13" s="23" t="s">
        <v>676</v>
      </c>
      <c r="H13" s="23">
        <v>0.18</v>
      </c>
      <c r="I13" s="23" t="s">
        <v>676</v>
      </c>
      <c r="J13" s="23" t="s">
        <v>676</v>
      </c>
      <c r="K13" s="23">
        <v>0.2</v>
      </c>
      <c r="L13" s="23">
        <v>0.13</v>
      </c>
      <c r="M13" s="23">
        <v>0.13</v>
      </c>
      <c r="N13" s="23" t="s">
        <v>676</v>
      </c>
      <c r="O13" s="23">
        <v>0.11499999999999999</v>
      </c>
      <c r="P13" s="23">
        <v>0.13</v>
      </c>
      <c r="Q13" s="23">
        <v>0.14000000000000001</v>
      </c>
      <c r="R13" s="23">
        <v>0.14500000000000002</v>
      </c>
      <c r="S13" s="23">
        <v>0.13</v>
      </c>
      <c r="T13" s="23">
        <v>0.2</v>
      </c>
      <c r="U13" s="23">
        <v>0.11</v>
      </c>
      <c r="V13" s="23" t="s">
        <v>676</v>
      </c>
      <c r="W13" s="23">
        <v>0.12</v>
      </c>
      <c r="X13" s="23" t="s">
        <v>676</v>
      </c>
      <c r="Y13" s="23">
        <v>0.12</v>
      </c>
      <c r="Z13" s="23">
        <v>0.14000000000000001</v>
      </c>
      <c r="AA13" s="23">
        <v>0.13</v>
      </c>
      <c r="AB13" s="205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3" t="s">
        <v>270</v>
      </c>
      <c r="C14" s="28"/>
      <c r="D14" s="23">
        <v>8.9442719099991665E-3</v>
      </c>
      <c r="E14" s="23" t="s">
        <v>676</v>
      </c>
      <c r="F14" s="23">
        <v>5.4772255750516599E-2</v>
      </c>
      <c r="G14" s="23" t="s">
        <v>676</v>
      </c>
      <c r="H14" s="23">
        <v>8.3666002653407616E-3</v>
      </c>
      <c r="I14" s="23" t="s">
        <v>676</v>
      </c>
      <c r="J14" s="23" t="s">
        <v>676</v>
      </c>
      <c r="K14" s="23">
        <v>3.0404709722440586E-17</v>
      </c>
      <c r="L14" s="23">
        <v>2.562550812504337E-2</v>
      </c>
      <c r="M14" s="23">
        <v>2.4013884872437233E-2</v>
      </c>
      <c r="N14" s="23" t="s">
        <v>676</v>
      </c>
      <c r="O14" s="23">
        <v>8.164965809277256E-3</v>
      </c>
      <c r="P14" s="23">
        <v>2.0655911179772762E-2</v>
      </c>
      <c r="Q14" s="23">
        <v>1.8708286933869566E-2</v>
      </c>
      <c r="R14" s="23">
        <v>1.8348478592697001E-2</v>
      </c>
      <c r="S14" s="23">
        <v>2.2583179581272476E-2</v>
      </c>
      <c r="T14" s="23">
        <v>4.0824829046386367E-2</v>
      </c>
      <c r="U14" s="23">
        <v>4.4609416046390961E-3</v>
      </c>
      <c r="V14" s="23" t="s">
        <v>676</v>
      </c>
      <c r="W14" s="23">
        <v>3.0331501776206179E-2</v>
      </c>
      <c r="X14" s="23" t="s">
        <v>676</v>
      </c>
      <c r="Y14" s="23">
        <v>1.1690451944500121E-2</v>
      </c>
      <c r="Z14" s="23">
        <v>6.3245553203367553E-3</v>
      </c>
      <c r="AA14" s="23">
        <v>4.1833001326703728E-2</v>
      </c>
      <c r="AB14" s="205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3" t="s">
        <v>87</v>
      </c>
      <c r="C15" s="28"/>
      <c r="D15" s="13">
        <v>6.8802091615378203E-2</v>
      </c>
      <c r="E15" s="13" t="s">
        <v>676</v>
      </c>
      <c r="F15" s="13">
        <v>9.9585919546393814E-2</v>
      </c>
      <c r="G15" s="13" t="s">
        <v>676</v>
      </c>
      <c r="H15" s="13">
        <v>4.5224866299139257E-2</v>
      </c>
      <c r="I15" s="13" t="s">
        <v>676</v>
      </c>
      <c r="J15" s="13" t="s">
        <v>676</v>
      </c>
      <c r="K15" s="13">
        <v>1.5202354861220294E-16</v>
      </c>
      <c r="L15" s="13">
        <v>0.18524463704850627</v>
      </c>
      <c r="M15" s="13">
        <v>0.19737439621181288</v>
      </c>
      <c r="N15" s="13" t="s">
        <v>676</v>
      </c>
      <c r="O15" s="13">
        <v>7.2043815964211083E-2</v>
      </c>
      <c r="P15" s="13">
        <v>0.15114081351053238</v>
      </c>
      <c r="Q15" s="13">
        <v>0.1290226685094453</v>
      </c>
      <c r="R15" s="13">
        <v>0.12951867241903764</v>
      </c>
      <c r="S15" s="13">
        <v>0.16728281171312948</v>
      </c>
      <c r="T15" s="13">
        <v>0.22268088570756198</v>
      </c>
      <c r="U15" s="13">
        <v>4.0739192736430105E-2</v>
      </c>
      <c r="V15" s="13" t="s">
        <v>676</v>
      </c>
      <c r="W15" s="13">
        <v>0.23331924443235522</v>
      </c>
      <c r="X15" s="13" t="s">
        <v>676</v>
      </c>
      <c r="Y15" s="13">
        <v>9.879255164366299E-2</v>
      </c>
      <c r="Z15" s="13">
        <v>4.5175395145262531E-2</v>
      </c>
      <c r="AA15" s="13">
        <v>0.28850345742554295</v>
      </c>
      <c r="AB15" s="154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271</v>
      </c>
      <c r="C16" s="28"/>
      <c r="D16" s="13">
        <v>1.9607843137254832E-2</v>
      </c>
      <c r="E16" s="13" t="s">
        <v>676</v>
      </c>
      <c r="F16" s="13">
        <v>3.3137254901960791</v>
      </c>
      <c r="G16" s="13" t="s">
        <v>676</v>
      </c>
      <c r="H16" s="13">
        <v>0.45098039215686248</v>
      </c>
      <c r="I16" s="13" t="s">
        <v>676</v>
      </c>
      <c r="J16" s="13" t="s">
        <v>676</v>
      </c>
      <c r="K16" s="13">
        <v>0.56862745098039191</v>
      </c>
      <c r="L16" s="13">
        <v>8.4967320261437829E-2</v>
      </c>
      <c r="M16" s="13">
        <v>-4.5751633986928164E-2</v>
      </c>
      <c r="N16" s="13" t="s">
        <v>676</v>
      </c>
      <c r="O16" s="13">
        <v>-0.11111111111111105</v>
      </c>
      <c r="P16" s="13">
        <v>7.1895424836601496E-2</v>
      </c>
      <c r="Q16" s="13">
        <v>0.13725490196078427</v>
      </c>
      <c r="R16" s="13">
        <v>0.11111111111111138</v>
      </c>
      <c r="S16" s="13">
        <v>5.8823529411764497E-2</v>
      </c>
      <c r="T16" s="13">
        <v>0.43790849673202614</v>
      </c>
      <c r="U16" s="13">
        <v>-0.14117647058823535</v>
      </c>
      <c r="V16" s="13" t="s">
        <v>676</v>
      </c>
      <c r="W16" s="13">
        <v>1.9607843137254832E-2</v>
      </c>
      <c r="X16" s="13" t="s">
        <v>676</v>
      </c>
      <c r="Y16" s="13">
        <v>-7.1895424836601274E-2</v>
      </c>
      <c r="Z16" s="13">
        <v>9.8039215686274606E-2</v>
      </c>
      <c r="AA16" s="13">
        <v>0.13725490196078427</v>
      </c>
      <c r="AB16" s="154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272</v>
      </c>
      <c r="C17" s="46"/>
      <c r="D17" s="44">
        <v>0.25</v>
      </c>
      <c r="E17" s="44">
        <v>4.17</v>
      </c>
      <c r="F17" s="44" t="s">
        <v>273</v>
      </c>
      <c r="G17" s="44">
        <v>1.35</v>
      </c>
      <c r="H17" s="44">
        <v>1.78</v>
      </c>
      <c r="I17" s="44">
        <v>13.36</v>
      </c>
      <c r="J17" s="44">
        <v>1.35</v>
      </c>
      <c r="K17" s="44" t="s">
        <v>273</v>
      </c>
      <c r="L17" s="44">
        <v>0.06</v>
      </c>
      <c r="M17" s="44">
        <v>0.55000000000000004</v>
      </c>
      <c r="N17" s="44">
        <v>3.19</v>
      </c>
      <c r="O17" s="44">
        <v>0.86</v>
      </c>
      <c r="P17" s="44">
        <v>0</v>
      </c>
      <c r="Q17" s="44">
        <v>0.31</v>
      </c>
      <c r="R17" s="44">
        <v>0.18</v>
      </c>
      <c r="S17" s="44">
        <v>0.06</v>
      </c>
      <c r="T17" s="44" t="s">
        <v>273</v>
      </c>
      <c r="U17" s="44">
        <v>1</v>
      </c>
      <c r="V17" s="44">
        <v>31.75</v>
      </c>
      <c r="W17" s="44">
        <v>0.25</v>
      </c>
      <c r="X17" s="44">
        <v>4.17</v>
      </c>
      <c r="Y17" s="44">
        <v>0.67</v>
      </c>
      <c r="Z17" s="44">
        <v>0.12</v>
      </c>
      <c r="AA17" s="44">
        <v>0.31</v>
      </c>
      <c r="AB17" s="154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332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BM18" s="55"/>
    </row>
    <row r="19" spans="1:65">
      <c r="BM19" s="55"/>
    </row>
    <row r="20" spans="1:65" ht="15">
      <c r="B20" s="8" t="s">
        <v>561</v>
      </c>
      <c r="BM20" s="27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227</v>
      </c>
      <c r="E21" s="17" t="s">
        <v>227</v>
      </c>
      <c r="F21" s="17" t="s">
        <v>227</v>
      </c>
      <c r="G21" s="17" t="s">
        <v>227</v>
      </c>
      <c r="H21" s="17" t="s">
        <v>227</v>
      </c>
      <c r="I21" s="17" t="s">
        <v>227</v>
      </c>
      <c r="J21" s="17" t="s">
        <v>227</v>
      </c>
      <c r="K21" s="17" t="s">
        <v>227</v>
      </c>
      <c r="L21" s="17" t="s">
        <v>227</v>
      </c>
      <c r="M21" s="17" t="s">
        <v>227</v>
      </c>
      <c r="N21" s="17" t="s">
        <v>227</v>
      </c>
      <c r="O21" s="17" t="s">
        <v>227</v>
      </c>
      <c r="P21" s="17" t="s">
        <v>227</v>
      </c>
      <c r="Q21" s="17" t="s">
        <v>227</v>
      </c>
      <c r="R21" s="17" t="s">
        <v>227</v>
      </c>
      <c r="S21" s="17" t="s">
        <v>227</v>
      </c>
      <c r="T21" s="17" t="s">
        <v>227</v>
      </c>
      <c r="U21" s="17" t="s">
        <v>227</v>
      </c>
      <c r="V21" s="17" t="s">
        <v>227</v>
      </c>
      <c r="W21" s="17" t="s">
        <v>227</v>
      </c>
      <c r="X21" s="17" t="s">
        <v>227</v>
      </c>
      <c r="Y21" s="17" t="s">
        <v>227</v>
      </c>
      <c r="Z21" s="17" t="s">
        <v>227</v>
      </c>
      <c r="AA21" s="17" t="s">
        <v>227</v>
      </c>
      <c r="AB21" s="154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228</v>
      </c>
      <c r="C22" s="9" t="s">
        <v>228</v>
      </c>
      <c r="D22" s="152" t="s">
        <v>230</v>
      </c>
      <c r="E22" s="153" t="s">
        <v>231</v>
      </c>
      <c r="F22" s="153" t="s">
        <v>232</v>
      </c>
      <c r="G22" s="153" t="s">
        <v>233</v>
      </c>
      <c r="H22" s="153" t="s">
        <v>234</v>
      </c>
      <c r="I22" s="153" t="s">
        <v>236</v>
      </c>
      <c r="J22" s="153" t="s">
        <v>237</v>
      </c>
      <c r="K22" s="153" t="s">
        <v>238</v>
      </c>
      <c r="L22" s="153" t="s">
        <v>239</v>
      </c>
      <c r="M22" s="153" t="s">
        <v>241</v>
      </c>
      <c r="N22" s="153" t="s">
        <v>242</v>
      </c>
      <c r="O22" s="153" t="s">
        <v>244</v>
      </c>
      <c r="P22" s="153" t="s">
        <v>245</v>
      </c>
      <c r="Q22" s="153" t="s">
        <v>247</v>
      </c>
      <c r="R22" s="153" t="s">
        <v>248</v>
      </c>
      <c r="S22" s="153" t="s">
        <v>249</v>
      </c>
      <c r="T22" s="153" t="s">
        <v>250</v>
      </c>
      <c r="U22" s="153" t="s">
        <v>252</v>
      </c>
      <c r="V22" s="153" t="s">
        <v>254</v>
      </c>
      <c r="W22" s="153" t="s">
        <v>256</v>
      </c>
      <c r="X22" s="153" t="s">
        <v>257</v>
      </c>
      <c r="Y22" s="153" t="s">
        <v>258</v>
      </c>
      <c r="Z22" s="153" t="s">
        <v>259</v>
      </c>
      <c r="AA22" s="153" t="s">
        <v>260</v>
      </c>
      <c r="AB22" s="154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330</v>
      </c>
      <c r="E23" s="11" t="s">
        <v>115</v>
      </c>
      <c r="F23" s="11" t="s">
        <v>115</v>
      </c>
      <c r="G23" s="11" t="s">
        <v>330</v>
      </c>
      <c r="H23" s="11" t="s">
        <v>115</v>
      </c>
      <c r="I23" s="11" t="s">
        <v>330</v>
      </c>
      <c r="J23" s="11" t="s">
        <v>115</v>
      </c>
      <c r="K23" s="11" t="s">
        <v>330</v>
      </c>
      <c r="L23" s="11" t="s">
        <v>115</v>
      </c>
      <c r="M23" s="11" t="s">
        <v>115</v>
      </c>
      <c r="N23" s="11" t="s">
        <v>115</v>
      </c>
      <c r="O23" s="11" t="s">
        <v>331</v>
      </c>
      <c r="P23" s="11" t="s">
        <v>330</v>
      </c>
      <c r="Q23" s="11" t="s">
        <v>330</v>
      </c>
      <c r="R23" s="11" t="s">
        <v>115</v>
      </c>
      <c r="S23" s="11" t="s">
        <v>330</v>
      </c>
      <c r="T23" s="11" t="s">
        <v>115</v>
      </c>
      <c r="U23" s="11" t="s">
        <v>330</v>
      </c>
      <c r="V23" s="11" t="s">
        <v>331</v>
      </c>
      <c r="W23" s="11" t="s">
        <v>331</v>
      </c>
      <c r="X23" s="11" t="s">
        <v>331</v>
      </c>
      <c r="Y23" s="11" t="s">
        <v>330</v>
      </c>
      <c r="Z23" s="11" t="s">
        <v>330</v>
      </c>
      <c r="AA23" s="11" t="s">
        <v>330</v>
      </c>
      <c r="AB23" s="154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154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7.26</v>
      </c>
      <c r="E25" s="21">
        <v>7.24</v>
      </c>
      <c r="F25" s="148">
        <v>5.25</v>
      </c>
      <c r="G25" s="21">
        <v>7.7</v>
      </c>
      <c r="H25" s="21">
        <v>7.4619999999999997</v>
      </c>
      <c r="I25" s="21">
        <v>7.0339999999999998</v>
      </c>
      <c r="J25" s="21">
        <v>7.37</v>
      </c>
      <c r="K25" s="148">
        <v>7.75</v>
      </c>
      <c r="L25" s="21">
        <v>7.391</v>
      </c>
      <c r="M25" s="21">
        <v>7.02</v>
      </c>
      <c r="N25" s="21">
        <v>7.0709999999999997</v>
      </c>
      <c r="O25" s="21">
        <v>7.03</v>
      </c>
      <c r="P25" s="21">
        <v>7.0000000000000009</v>
      </c>
      <c r="Q25" s="21">
        <v>7.2499999999999991</v>
      </c>
      <c r="R25" s="21">
        <v>7.61</v>
      </c>
      <c r="S25" s="21">
        <v>7.39</v>
      </c>
      <c r="T25" s="21">
        <v>7.37</v>
      </c>
      <c r="U25" s="21">
        <v>7.5399999999999991</v>
      </c>
      <c r="V25" s="21">
        <v>7.4700000000000006</v>
      </c>
      <c r="W25" s="21">
        <v>7.1344000000000003</v>
      </c>
      <c r="X25" s="21">
        <v>7.6900000000000013</v>
      </c>
      <c r="Y25" s="21">
        <v>7.07</v>
      </c>
      <c r="Z25" s="21">
        <v>7.55</v>
      </c>
      <c r="AA25" s="21">
        <v>7.3599999999999994</v>
      </c>
      <c r="AB25" s="154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50">
        <v>7.48</v>
      </c>
      <c r="E26" s="11">
        <v>7.31</v>
      </c>
      <c r="F26" s="149">
        <v>5.17</v>
      </c>
      <c r="G26" s="11">
        <v>7.4499999999999993</v>
      </c>
      <c r="H26" s="11">
        <v>7.3559999999999999</v>
      </c>
      <c r="I26" s="11">
        <v>7.0629999999999997</v>
      </c>
      <c r="J26" s="11">
        <v>7.3999999999999995</v>
      </c>
      <c r="K26" s="149">
        <v>7.73</v>
      </c>
      <c r="L26" s="11">
        <v>7.4669999999999996</v>
      </c>
      <c r="M26" s="11">
        <v>7.4000000000000012</v>
      </c>
      <c r="N26" s="11">
        <v>7.1779999999999999</v>
      </c>
      <c r="O26" s="11">
        <v>6.94</v>
      </c>
      <c r="P26" s="11">
        <v>7.19</v>
      </c>
      <c r="Q26" s="11">
        <v>7.26</v>
      </c>
      <c r="R26" s="11">
        <v>7.91</v>
      </c>
      <c r="S26" s="11">
        <v>7.57</v>
      </c>
      <c r="T26" s="11">
        <v>7.2700000000000005</v>
      </c>
      <c r="U26" s="11">
        <v>7.5</v>
      </c>
      <c r="V26" s="11">
        <v>7.3800000000000008</v>
      </c>
      <c r="W26" s="11">
        <v>7.1148000000000007</v>
      </c>
      <c r="X26" s="11">
        <v>7.629999999999999</v>
      </c>
      <c r="Y26" s="11">
        <v>7.16</v>
      </c>
      <c r="Z26" s="11">
        <v>7.629999999999999</v>
      </c>
      <c r="AA26" s="11">
        <v>7.62</v>
      </c>
      <c r="AB26" s="154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7.26</v>
      </c>
      <c r="E27" s="11">
        <v>7.24</v>
      </c>
      <c r="F27" s="149">
        <v>5.28</v>
      </c>
      <c r="G27" s="11">
        <v>7.7</v>
      </c>
      <c r="H27" s="11">
        <v>7.4089999999999998</v>
      </c>
      <c r="I27" s="11">
        <v>7.23</v>
      </c>
      <c r="J27" s="11">
        <v>7.35</v>
      </c>
      <c r="K27" s="149">
        <v>7.85</v>
      </c>
      <c r="L27" s="11">
        <v>7.3586999999999998</v>
      </c>
      <c r="M27" s="11">
        <v>7.5399999999999991</v>
      </c>
      <c r="N27" s="11">
        <v>7.1459999999999999</v>
      </c>
      <c r="O27" s="11">
        <v>7.0000000000000009</v>
      </c>
      <c r="P27" s="11">
        <v>7.41</v>
      </c>
      <c r="Q27" s="11">
        <v>7.3800000000000008</v>
      </c>
      <c r="R27" s="11">
        <v>7.7799999999999994</v>
      </c>
      <c r="S27" s="11">
        <v>7.32</v>
      </c>
      <c r="T27" s="11">
        <v>7.3400000000000007</v>
      </c>
      <c r="U27" s="11">
        <v>7.5</v>
      </c>
      <c r="V27" s="11">
        <v>7.26</v>
      </c>
      <c r="W27" s="11">
        <v>7.3793999999999995</v>
      </c>
      <c r="X27" s="11">
        <v>7.4700000000000006</v>
      </c>
      <c r="Y27" s="11">
        <v>7.13</v>
      </c>
      <c r="Z27" s="11">
        <v>7.62</v>
      </c>
      <c r="AA27" s="11">
        <v>7.04</v>
      </c>
      <c r="AB27" s="154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7.22</v>
      </c>
      <c r="E28" s="11">
        <v>7.37</v>
      </c>
      <c r="F28" s="149">
        <v>5.36</v>
      </c>
      <c r="G28" s="11">
        <v>7.7399999999999993</v>
      </c>
      <c r="H28" s="11">
        <v>7.3040000000000003</v>
      </c>
      <c r="I28" s="11">
        <v>7.2889999999999997</v>
      </c>
      <c r="J28" s="11">
        <v>7.48</v>
      </c>
      <c r="K28" s="149">
        <v>7.7199999999999989</v>
      </c>
      <c r="L28" s="11">
        <v>7.4244000000000003</v>
      </c>
      <c r="M28" s="11">
        <v>7.08</v>
      </c>
      <c r="N28" s="11">
        <v>7.0830000000000002</v>
      </c>
      <c r="O28" s="11">
        <v>7.07</v>
      </c>
      <c r="P28" s="11">
        <v>7.23</v>
      </c>
      <c r="Q28" s="11">
        <v>7.22</v>
      </c>
      <c r="R28" s="150">
        <v>8.02</v>
      </c>
      <c r="S28" s="11">
        <v>7.4299999999999988</v>
      </c>
      <c r="T28" s="11">
        <v>7.2700000000000005</v>
      </c>
      <c r="U28" s="11">
        <v>7.6700000000000008</v>
      </c>
      <c r="V28" s="11">
        <v>7.39</v>
      </c>
      <c r="W28" s="11">
        <v>7.1442000000000005</v>
      </c>
      <c r="X28" s="11">
        <v>7.48</v>
      </c>
      <c r="Y28" s="11">
        <v>6.8600000000000012</v>
      </c>
      <c r="Z28" s="11">
        <v>7.62</v>
      </c>
      <c r="AA28" s="11">
        <v>7.3800000000000008</v>
      </c>
      <c r="AB28" s="154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7.352321070388995</v>
      </c>
    </row>
    <row r="29" spans="1:65">
      <c r="A29" s="29"/>
      <c r="B29" s="19">
        <v>1</v>
      </c>
      <c r="C29" s="9">
        <v>5</v>
      </c>
      <c r="D29" s="11">
        <v>7.22</v>
      </c>
      <c r="E29" s="11">
        <v>7.28</v>
      </c>
      <c r="F29" s="149">
        <v>5.45</v>
      </c>
      <c r="G29" s="11">
        <v>7.4299999999999988</v>
      </c>
      <c r="H29" s="11">
        <v>7.4619999999999997</v>
      </c>
      <c r="I29" s="11">
        <v>7.3050000000000006</v>
      </c>
      <c r="J29" s="11">
        <v>7.31</v>
      </c>
      <c r="K29" s="149">
        <v>7.9699999999999989</v>
      </c>
      <c r="L29" s="11">
        <v>7.3582999999999998</v>
      </c>
      <c r="M29" s="11">
        <v>7.22</v>
      </c>
      <c r="N29" s="11">
        <v>7.1840000000000002</v>
      </c>
      <c r="O29" s="11">
        <v>7.16</v>
      </c>
      <c r="P29" s="11">
        <v>7.2700000000000005</v>
      </c>
      <c r="Q29" s="11">
        <v>7.2900000000000009</v>
      </c>
      <c r="R29" s="11">
        <v>7.79</v>
      </c>
      <c r="S29" s="11">
        <v>7.7</v>
      </c>
      <c r="T29" s="11">
        <v>7.26</v>
      </c>
      <c r="U29" s="11">
        <v>7.5399999999999991</v>
      </c>
      <c r="V29" s="11">
        <v>7.37</v>
      </c>
      <c r="W29" s="11">
        <v>7.4382000000000001</v>
      </c>
      <c r="X29" s="11">
        <v>7.51</v>
      </c>
      <c r="Y29" s="11">
        <v>7.26</v>
      </c>
      <c r="Z29" s="11">
        <v>7.5600000000000005</v>
      </c>
      <c r="AA29" s="11">
        <v>7.15</v>
      </c>
      <c r="AB29" s="154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75</v>
      </c>
    </row>
    <row r="30" spans="1:65">
      <c r="A30" s="29"/>
      <c r="B30" s="19">
        <v>1</v>
      </c>
      <c r="C30" s="9">
        <v>6</v>
      </c>
      <c r="D30" s="11">
        <v>7.28</v>
      </c>
      <c r="E30" s="11">
        <v>7.5</v>
      </c>
      <c r="F30" s="149">
        <v>5.53</v>
      </c>
      <c r="G30" s="11">
        <v>7.79</v>
      </c>
      <c r="H30" s="11">
        <v>7.4089999999999998</v>
      </c>
      <c r="I30" s="11">
        <v>7.1480000000000006</v>
      </c>
      <c r="J30" s="11">
        <v>7.5</v>
      </c>
      <c r="K30" s="149">
        <v>7.870000000000001</v>
      </c>
      <c r="L30" s="11">
        <v>7.3365</v>
      </c>
      <c r="M30" s="11">
        <v>7.07</v>
      </c>
      <c r="N30" s="11">
        <v>7.117</v>
      </c>
      <c r="O30" s="11">
        <v>7.0000000000000009</v>
      </c>
      <c r="P30" s="11">
        <v>7.17</v>
      </c>
      <c r="Q30" s="11">
        <v>7.2499999999999991</v>
      </c>
      <c r="R30" s="11">
        <v>7.4899999999999993</v>
      </c>
      <c r="S30" s="11">
        <v>7.51</v>
      </c>
      <c r="T30" s="11">
        <v>7.3599999999999994</v>
      </c>
      <c r="U30" s="11">
        <v>7.57</v>
      </c>
      <c r="V30" s="11">
        <v>7.5600000000000005</v>
      </c>
      <c r="W30" s="11">
        <v>7.634199999999999</v>
      </c>
      <c r="X30" s="11">
        <v>7.5199999999999987</v>
      </c>
      <c r="Y30" s="11">
        <v>7.02</v>
      </c>
      <c r="Z30" s="11">
        <v>7.51</v>
      </c>
      <c r="AA30" s="11">
        <v>7.3</v>
      </c>
      <c r="AB30" s="154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268</v>
      </c>
      <c r="C31" s="12"/>
      <c r="D31" s="22">
        <v>7.2866666666666662</v>
      </c>
      <c r="E31" s="22">
        <v>7.3233333333333333</v>
      </c>
      <c r="F31" s="22">
        <v>5.34</v>
      </c>
      <c r="G31" s="22">
        <v>7.6349999999999989</v>
      </c>
      <c r="H31" s="22">
        <v>7.4003333333333323</v>
      </c>
      <c r="I31" s="22">
        <v>7.1781666666666668</v>
      </c>
      <c r="J31" s="22">
        <v>7.4016666666666664</v>
      </c>
      <c r="K31" s="22">
        <v>7.8150000000000004</v>
      </c>
      <c r="L31" s="22">
        <v>7.3893166666666668</v>
      </c>
      <c r="M31" s="22">
        <v>7.2216666666666667</v>
      </c>
      <c r="N31" s="22">
        <v>7.129833333333333</v>
      </c>
      <c r="O31" s="22">
        <v>7.0333333333333341</v>
      </c>
      <c r="P31" s="22">
        <v>7.2116666666666669</v>
      </c>
      <c r="Q31" s="22">
        <v>7.2749999999999995</v>
      </c>
      <c r="R31" s="22">
        <v>7.7666666666666666</v>
      </c>
      <c r="S31" s="22">
        <v>7.4866666666666672</v>
      </c>
      <c r="T31" s="22">
        <v>7.3116666666666665</v>
      </c>
      <c r="U31" s="22">
        <v>7.5533333333333337</v>
      </c>
      <c r="V31" s="22">
        <v>7.4050000000000002</v>
      </c>
      <c r="W31" s="22">
        <v>7.3075333333333345</v>
      </c>
      <c r="X31" s="22">
        <v>7.55</v>
      </c>
      <c r="Y31" s="22">
        <v>7.083333333333333</v>
      </c>
      <c r="Z31" s="22">
        <v>7.581666666666667</v>
      </c>
      <c r="AA31" s="22">
        <v>7.3083333333333327</v>
      </c>
      <c r="AB31" s="154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269</v>
      </c>
      <c r="C32" s="28"/>
      <c r="D32" s="11">
        <v>7.26</v>
      </c>
      <c r="E32" s="11">
        <v>7.2949999999999999</v>
      </c>
      <c r="F32" s="11">
        <v>5.32</v>
      </c>
      <c r="G32" s="11">
        <v>7.7</v>
      </c>
      <c r="H32" s="11">
        <v>7.4089999999999998</v>
      </c>
      <c r="I32" s="11">
        <v>7.1890000000000001</v>
      </c>
      <c r="J32" s="11">
        <v>7.3849999999999998</v>
      </c>
      <c r="K32" s="11">
        <v>7.8</v>
      </c>
      <c r="L32" s="11">
        <v>7.3748500000000003</v>
      </c>
      <c r="M32" s="11">
        <v>7.15</v>
      </c>
      <c r="N32" s="11">
        <v>7.1315</v>
      </c>
      <c r="O32" s="11">
        <v>7.0150000000000006</v>
      </c>
      <c r="P32" s="11">
        <v>7.2100000000000009</v>
      </c>
      <c r="Q32" s="11">
        <v>7.254999999999999</v>
      </c>
      <c r="R32" s="11">
        <v>7.7850000000000001</v>
      </c>
      <c r="S32" s="11">
        <v>7.4699999999999989</v>
      </c>
      <c r="T32" s="11">
        <v>7.3050000000000006</v>
      </c>
      <c r="U32" s="11">
        <v>7.5399999999999991</v>
      </c>
      <c r="V32" s="11">
        <v>7.3849999999999998</v>
      </c>
      <c r="W32" s="11">
        <v>7.2618</v>
      </c>
      <c r="X32" s="11">
        <v>7.5149999999999988</v>
      </c>
      <c r="Y32" s="11">
        <v>7.1</v>
      </c>
      <c r="Z32" s="11">
        <v>7.59</v>
      </c>
      <c r="AA32" s="11">
        <v>7.33</v>
      </c>
      <c r="AB32" s="154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270</v>
      </c>
      <c r="C33" s="28"/>
      <c r="D33" s="23">
        <v>9.7707045122993649E-2</v>
      </c>
      <c r="E33" s="23">
        <v>9.9331096171675529E-2</v>
      </c>
      <c r="F33" s="23">
        <v>0.13356646285651211</v>
      </c>
      <c r="G33" s="23">
        <v>0.15475787540542205</v>
      </c>
      <c r="H33" s="23">
        <v>6.1646302944026128E-2</v>
      </c>
      <c r="I33" s="23">
        <v>0.1149041629649105</v>
      </c>
      <c r="J33" s="23">
        <v>7.4677082606825901E-2</v>
      </c>
      <c r="K33" s="23">
        <v>9.8742088290657379E-2</v>
      </c>
      <c r="L33" s="23">
        <v>4.8902736801396549E-2</v>
      </c>
      <c r="M33" s="23">
        <v>0.20827065723876387</v>
      </c>
      <c r="N33" s="23">
        <v>4.7612673382899547E-2</v>
      </c>
      <c r="O33" s="23">
        <v>7.5277265270907917E-2</v>
      </c>
      <c r="P33" s="23">
        <v>0.1342261772780057</v>
      </c>
      <c r="Q33" s="23">
        <v>5.612486080160968E-2</v>
      </c>
      <c r="R33" s="23">
        <v>0.19314933773292284</v>
      </c>
      <c r="S33" s="23">
        <v>0.1366260102127948</v>
      </c>
      <c r="T33" s="23">
        <v>5.0365331992022602E-2</v>
      </c>
      <c r="U33" s="23">
        <v>6.3140055960275457E-2</v>
      </c>
      <c r="V33" s="23">
        <v>0.10134100848126613</v>
      </c>
      <c r="W33" s="23">
        <v>0.21106812802189348</v>
      </c>
      <c r="X33" s="23">
        <v>8.9218832092782002E-2</v>
      </c>
      <c r="Y33" s="23">
        <v>0.13662601021279422</v>
      </c>
      <c r="Z33" s="23">
        <v>4.8751068364361563E-2</v>
      </c>
      <c r="AA33" s="23">
        <v>0.20103896803024696</v>
      </c>
      <c r="AB33" s="205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29"/>
      <c r="B34" s="3" t="s">
        <v>87</v>
      </c>
      <c r="C34" s="28"/>
      <c r="D34" s="13">
        <v>1.340901808641267E-2</v>
      </c>
      <c r="E34" s="13">
        <v>1.3563645357989375E-2</v>
      </c>
      <c r="F34" s="13">
        <v>2.5012446227811257E-2</v>
      </c>
      <c r="G34" s="13">
        <v>2.0269531814724566E-2</v>
      </c>
      <c r="H34" s="13">
        <v>8.3302062444069371E-3</v>
      </c>
      <c r="I34" s="13">
        <v>1.6007452640866122E-2</v>
      </c>
      <c r="J34" s="13">
        <v>1.0089225301530183E-2</v>
      </c>
      <c r="K34" s="13">
        <v>1.2634944119086037E-2</v>
      </c>
      <c r="L34" s="13">
        <v>6.6180323577141615E-3</v>
      </c>
      <c r="M34" s="13">
        <v>2.883969405567928E-2</v>
      </c>
      <c r="N34" s="13">
        <v>6.6779504031743916E-3</v>
      </c>
      <c r="O34" s="13">
        <v>1.0702928711503494E-2</v>
      </c>
      <c r="P34" s="13">
        <v>1.861236569604886E-2</v>
      </c>
      <c r="Q34" s="13">
        <v>7.7147574985030496E-3</v>
      </c>
      <c r="R34" s="13">
        <v>2.4869013442007232E-2</v>
      </c>
      <c r="S34" s="13">
        <v>1.824924446297348E-2</v>
      </c>
      <c r="T34" s="13">
        <v>6.8883517654920361E-3</v>
      </c>
      <c r="U34" s="13">
        <v>8.3592307096569448E-3</v>
      </c>
      <c r="V34" s="13">
        <v>1.3685483927247282E-2</v>
      </c>
      <c r="W34" s="13">
        <v>2.8883635338220848E-2</v>
      </c>
      <c r="X34" s="13">
        <v>1.181706385334861E-2</v>
      </c>
      <c r="Y34" s="13">
        <v>1.9288377912394478E-2</v>
      </c>
      <c r="Z34" s="13">
        <v>6.4301255261853011E-3</v>
      </c>
      <c r="AA34" s="13">
        <v>2.7508182626715665E-2</v>
      </c>
      <c r="AB34" s="154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271</v>
      </c>
      <c r="C35" s="28"/>
      <c r="D35" s="13">
        <v>-8.9297519917550527E-3</v>
      </c>
      <c r="E35" s="13">
        <v>-3.94266474194227E-3</v>
      </c>
      <c r="F35" s="13">
        <v>-0.27369874779999614</v>
      </c>
      <c r="G35" s="13">
        <v>3.844757688146605E-2</v>
      </c>
      <c r="H35" s="13">
        <v>6.5302184826643295E-3</v>
      </c>
      <c r="I35" s="13">
        <v>-2.3686996535519089E-2</v>
      </c>
      <c r="J35" s="13">
        <v>6.711567109930483E-3</v>
      </c>
      <c r="K35" s="13">
        <v>6.2929641562365246E-2</v>
      </c>
      <c r="L35" s="13">
        <v>5.0318254498800119E-3</v>
      </c>
      <c r="M35" s="13">
        <v>-1.7770497570968491E-2</v>
      </c>
      <c r="N35" s="13">
        <v>-3.0260884273908717E-2</v>
      </c>
      <c r="O35" s="13">
        <v>-4.338599117227937E-2</v>
      </c>
      <c r="P35" s="13">
        <v>-1.9130612275462866E-2</v>
      </c>
      <c r="Q35" s="13">
        <v>-1.0516552480331898E-2</v>
      </c>
      <c r="R35" s="13">
        <v>5.6355753823975618E-2</v>
      </c>
      <c r="S35" s="13">
        <v>1.8272542098132893E-2</v>
      </c>
      <c r="T35" s="13">
        <v>-5.529465230519004E-3</v>
      </c>
      <c r="U35" s="13">
        <v>2.7339973461428801E-2</v>
      </c>
      <c r="V35" s="13">
        <v>7.1649386780954227E-3</v>
      </c>
      <c r="W35" s="13">
        <v>-6.0916459750431917E-3</v>
      </c>
      <c r="X35" s="13">
        <v>2.6886601893263862E-2</v>
      </c>
      <c r="Y35" s="13">
        <v>-3.6585417649807606E-2</v>
      </c>
      <c r="Z35" s="13">
        <v>3.1193631790829457E-2</v>
      </c>
      <c r="AA35" s="13">
        <v>-5.9828367986839437E-3</v>
      </c>
      <c r="AB35" s="154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272</v>
      </c>
      <c r="C36" s="46"/>
      <c r="D36" s="44">
        <v>0.17</v>
      </c>
      <c r="E36" s="44">
        <v>0.03</v>
      </c>
      <c r="F36" s="44">
        <v>10.88</v>
      </c>
      <c r="G36" s="44">
        <v>1.75</v>
      </c>
      <c r="H36" s="44">
        <v>0.46</v>
      </c>
      <c r="I36" s="44">
        <v>0.77</v>
      </c>
      <c r="J36" s="44">
        <v>0.46</v>
      </c>
      <c r="K36" s="44">
        <v>2.74</v>
      </c>
      <c r="L36" s="44">
        <v>0.4</v>
      </c>
      <c r="M36" s="44">
        <v>0.53</v>
      </c>
      <c r="N36" s="44">
        <v>1.03</v>
      </c>
      <c r="O36" s="44">
        <v>1.56</v>
      </c>
      <c r="P36" s="44">
        <v>0.57999999999999996</v>
      </c>
      <c r="Q36" s="44">
        <v>0.23</v>
      </c>
      <c r="R36" s="44">
        <v>2.4700000000000002</v>
      </c>
      <c r="S36" s="44">
        <v>0.93</v>
      </c>
      <c r="T36" s="44">
        <v>0.03</v>
      </c>
      <c r="U36" s="44">
        <v>1.3</v>
      </c>
      <c r="V36" s="44">
        <v>0.48</v>
      </c>
      <c r="W36" s="44">
        <v>0.05</v>
      </c>
      <c r="X36" s="44">
        <v>1.28</v>
      </c>
      <c r="Y36" s="44">
        <v>1.29</v>
      </c>
      <c r="Z36" s="44">
        <v>1.45</v>
      </c>
      <c r="AA36" s="44">
        <v>0.05</v>
      </c>
      <c r="AB36" s="154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BM37" s="55"/>
    </row>
    <row r="38" spans="1:65" ht="15">
      <c r="B38" s="8" t="s">
        <v>562</v>
      </c>
      <c r="BM38" s="27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227</v>
      </c>
      <c r="E39" s="17" t="s">
        <v>227</v>
      </c>
      <c r="F39" s="17" t="s">
        <v>227</v>
      </c>
      <c r="G39" s="17" t="s">
        <v>227</v>
      </c>
      <c r="H39" s="17" t="s">
        <v>227</v>
      </c>
      <c r="I39" s="17" t="s">
        <v>227</v>
      </c>
      <c r="J39" s="17" t="s">
        <v>227</v>
      </c>
      <c r="K39" s="17" t="s">
        <v>227</v>
      </c>
      <c r="L39" s="17" t="s">
        <v>227</v>
      </c>
      <c r="M39" s="17" t="s">
        <v>227</v>
      </c>
      <c r="N39" s="17" t="s">
        <v>227</v>
      </c>
      <c r="O39" s="17" t="s">
        <v>227</v>
      </c>
      <c r="P39" s="17" t="s">
        <v>227</v>
      </c>
      <c r="Q39" s="17" t="s">
        <v>227</v>
      </c>
      <c r="R39" s="17" t="s">
        <v>227</v>
      </c>
      <c r="S39" s="17" t="s">
        <v>227</v>
      </c>
      <c r="T39" s="17" t="s">
        <v>227</v>
      </c>
      <c r="U39" s="17" t="s">
        <v>227</v>
      </c>
      <c r="V39" s="17" t="s">
        <v>227</v>
      </c>
      <c r="W39" s="17" t="s">
        <v>227</v>
      </c>
      <c r="X39" s="17" t="s">
        <v>227</v>
      </c>
      <c r="Y39" s="17" t="s">
        <v>227</v>
      </c>
      <c r="Z39" s="154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228</v>
      </c>
      <c r="C40" s="9" t="s">
        <v>228</v>
      </c>
      <c r="D40" s="152" t="s">
        <v>230</v>
      </c>
      <c r="E40" s="153" t="s">
        <v>231</v>
      </c>
      <c r="F40" s="153" t="s">
        <v>232</v>
      </c>
      <c r="G40" s="153" t="s">
        <v>233</v>
      </c>
      <c r="H40" s="153" t="s">
        <v>236</v>
      </c>
      <c r="I40" s="153" t="s">
        <v>237</v>
      </c>
      <c r="J40" s="153" t="s">
        <v>238</v>
      </c>
      <c r="K40" s="153" t="s">
        <v>239</v>
      </c>
      <c r="L40" s="153" t="s">
        <v>241</v>
      </c>
      <c r="M40" s="153" t="s">
        <v>242</v>
      </c>
      <c r="N40" s="153" t="s">
        <v>244</v>
      </c>
      <c r="O40" s="153" t="s">
        <v>245</v>
      </c>
      <c r="P40" s="153" t="s">
        <v>247</v>
      </c>
      <c r="Q40" s="153" t="s">
        <v>248</v>
      </c>
      <c r="R40" s="153" t="s">
        <v>249</v>
      </c>
      <c r="S40" s="153" t="s">
        <v>250</v>
      </c>
      <c r="T40" s="153" t="s">
        <v>252</v>
      </c>
      <c r="U40" s="153" t="s">
        <v>256</v>
      </c>
      <c r="V40" s="153" t="s">
        <v>257</v>
      </c>
      <c r="W40" s="153" t="s">
        <v>258</v>
      </c>
      <c r="X40" s="153" t="s">
        <v>259</v>
      </c>
      <c r="Y40" s="153" t="s">
        <v>260</v>
      </c>
      <c r="Z40" s="154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330</v>
      </c>
      <c r="E41" s="11" t="s">
        <v>331</v>
      </c>
      <c r="F41" s="11" t="s">
        <v>115</v>
      </c>
      <c r="G41" s="11" t="s">
        <v>330</v>
      </c>
      <c r="H41" s="11" t="s">
        <v>330</v>
      </c>
      <c r="I41" s="11" t="s">
        <v>331</v>
      </c>
      <c r="J41" s="11" t="s">
        <v>330</v>
      </c>
      <c r="K41" s="11" t="s">
        <v>331</v>
      </c>
      <c r="L41" s="11" t="s">
        <v>331</v>
      </c>
      <c r="M41" s="11" t="s">
        <v>115</v>
      </c>
      <c r="N41" s="11" t="s">
        <v>331</v>
      </c>
      <c r="O41" s="11" t="s">
        <v>330</v>
      </c>
      <c r="P41" s="11" t="s">
        <v>331</v>
      </c>
      <c r="Q41" s="11" t="s">
        <v>115</v>
      </c>
      <c r="R41" s="11" t="s">
        <v>330</v>
      </c>
      <c r="S41" s="11" t="s">
        <v>331</v>
      </c>
      <c r="T41" s="11" t="s">
        <v>330</v>
      </c>
      <c r="U41" s="11" t="s">
        <v>331</v>
      </c>
      <c r="V41" s="11" t="s">
        <v>331</v>
      </c>
      <c r="W41" s="11" t="s">
        <v>330</v>
      </c>
      <c r="X41" s="11" t="s">
        <v>330</v>
      </c>
      <c r="Y41" s="11" t="s">
        <v>330</v>
      </c>
      <c r="Z41" s="154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154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2">
        <v>19.399999999999999</v>
      </c>
      <c r="E43" s="212">
        <v>18</v>
      </c>
      <c r="F43" s="219">
        <v>47</v>
      </c>
      <c r="G43" s="212">
        <v>17</v>
      </c>
      <c r="H43" s="212">
        <v>14</v>
      </c>
      <c r="I43" s="212">
        <v>18</v>
      </c>
      <c r="J43" s="212">
        <v>19.5</v>
      </c>
      <c r="K43" s="212">
        <v>18.399999999999999</v>
      </c>
      <c r="L43" s="212">
        <v>19.899999999999999</v>
      </c>
      <c r="M43" s="212">
        <v>17</v>
      </c>
      <c r="N43" s="212">
        <v>17.2</v>
      </c>
      <c r="O43" s="219">
        <v>14.1</v>
      </c>
      <c r="P43" s="212">
        <v>17</v>
      </c>
      <c r="Q43" s="212">
        <v>21</v>
      </c>
      <c r="R43" s="212">
        <v>18.5</v>
      </c>
      <c r="S43" s="212">
        <v>17</v>
      </c>
      <c r="T43" s="212">
        <v>13.9</v>
      </c>
      <c r="U43" s="212">
        <v>15.7</v>
      </c>
      <c r="V43" s="212">
        <v>17.2</v>
      </c>
      <c r="W43" s="212">
        <v>15</v>
      </c>
      <c r="X43" s="212">
        <v>17</v>
      </c>
      <c r="Y43" s="212">
        <v>18.100000000000001</v>
      </c>
      <c r="Z43" s="213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5">
        <v>1</v>
      </c>
    </row>
    <row r="44" spans="1:65">
      <c r="A44" s="29"/>
      <c r="B44" s="19">
        <v>1</v>
      </c>
      <c r="C44" s="9">
        <v>2</v>
      </c>
      <c r="D44" s="216">
        <v>19.399999999999999</v>
      </c>
      <c r="E44" s="216">
        <v>18</v>
      </c>
      <c r="F44" s="220">
        <v>51</v>
      </c>
      <c r="G44" s="216">
        <v>18</v>
      </c>
      <c r="H44" s="216">
        <v>16</v>
      </c>
      <c r="I44" s="216">
        <v>20</v>
      </c>
      <c r="J44" s="216">
        <v>18.899999999999999</v>
      </c>
      <c r="K44" s="216">
        <v>18.8</v>
      </c>
      <c r="L44" s="216">
        <v>20.2</v>
      </c>
      <c r="M44" s="216">
        <v>17</v>
      </c>
      <c r="N44" s="216">
        <v>16.5</v>
      </c>
      <c r="O44" s="220">
        <v>16.3</v>
      </c>
      <c r="P44" s="216">
        <v>18</v>
      </c>
      <c r="Q44" s="216">
        <v>20</v>
      </c>
      <c r="R44" s="216">
        <v>19</v>
      </c>
      <c r="S44" s="216">
        <v>17</v>
      </c>
      <c r="T44" s="216">
        <v>14.2</v>
      </c>
      <c r="U44" s="216">
        <v>15.400000000000002</v>
      </c>
      <c r="V44" s="216">
        <v>16.600000000000001</v>
      </c>
      <c r="W44" s="216">
        <v>15.6</v>
      </c>
      <c r="X44" s="216">
        <v>17.5</v>
      </c>
      <c r="Y44" s="216">
        <v>17.8</v>
      </c>
      <c r="Z44" s="213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5">
        <v>20</v>
      </c>
    </row>
    <row r="45" spans="1:65">
      <c r="A45" s="29"/>
      <c r="B45" s="19">
        <v>1</v>
      </c>
      <c r="C45" s="9">
        <v>3</v>
      </c>
      <c r="D45" s="216">
        <v>18.5</v>
      </c>
      <c r="E45" s="216">
        <v>17</v>
      </c>
      <c r="F45" s="220">
        <v>48</v>
      </c>
      <c r="G45" s="216">
        <v>18</v>
      </c>
      <c r="H45" s="216">
        <v>15</v>
      </c>
      <c r="I45" s="216">
        <v>18</v>
      </c>
      <c r="J45" s="216">
        <v>19.399999999999999</v>
      </c>
      <c r="K45" s="216">
        <v>18.600000000000001</v>
      </c>
      <c r="L45" s="216">
        <v>17.8</v>
      </c>
      <c r="M45" s="216">
        <v>18</v>
      </c>
      <c r="N45" s="216">
        <v>16.7</v>
      </c>
      <c r="O45" s="220">
        <v>9.8000000000000007</v>
      </c>
      <c r="P45" s="216">
        <v>17</v>
      </c>
      <c r="Q45" s="216">
        <v>15</v>
      </c>
      <c r="R45" s="216">
        <v>18.399999999999999</v>
      </c>
      <c r="S45" s="216">
        <v>17</v>
      </c>
      <c r="T45" s="216">
        <v>14.4</v>
      </c>
      <c r="U45" s="216">
        <v>16.100000000000001</v>
      </c>
      <c r="V45" s="216">
        <v>16.600000000000001</v>
      </c>
      <c r="W45" s="216">
        <v>15.5</v>
      </c>
      <c r="X45" s="216">
        <v>17</v>
      </c>
      <c r="Y45" s="216">
        <v>17.3</v>
      </c>
      <c r="Z45" s="213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5">
        <v>16</v>
      </c>
    </row>
    <row r="46" spans="1:65">
      <c r="A46" s="29"/>
      <c r="B46" s="19">
        <v>1</v>
      </c>
      <c r="C46" s="9">
        <v>4</v>
      </c>
      <c r="D46" s="216">
        <v>18</v>
      </c>
      <c r="E46" s="216">
        <v>17</v>
      </c>
      <c r="F46" s="220">
        <v>47</v>
      </c>
      <c r="G46" s="216">
        <v>17</v>
      </c>
      <c r="H46" s="216">
        <v>13</v>
      </c>
      <c r="I46" s="216">
        <v>18</v>
      </c>
      <c r="J46" s="216">
        <v>20.399999999999999</v>
      </c>
      <c r="K46" s="216">
        <v>18.8</v>
      </c>
      <c r="L46" s="216">
        <v>19.7</v>
      </c>
      <c r="M46" s="216">
        <v>18</v>
      </c>
      <c r="N46" s="216">
        <v>17.3</v>
      </c>
      <c r="O46" s="220">
        <v>8.4</v>
      </c>
      <c r="P46" s="216">
        <v>17</v>
      </c>
      <c r="Q46" s="216">
        <v>17</v>
      </c>
      <c r="R46" s="216">
        <v>18.399999999999999</v>
      </c>
      <c r="S46" s="216">
        <v>18</v>
      </c>
      <c r="T46" s="216">
        <v>14.5</v>
      </c>
      <c r="U46" s="216">
        <v>15.8</v>
      </c>
      <c r="V46" s="216">
        <v>15.9</v>
      </c>
      <c r="W46" s="216">
        <v>16.399999999999999</v>
      </c>
      <c r="X46" s="216">
        <v>17</v>
      </c>
      <c r="Y46" s="216">
        <v>17.8</v>
      </c>
      <c r="Z46" s="213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5">
        <v>17.34333333333333</v>
      </c>
    </row>
    <row r="47" spans="1:65">
      <c r="A47" s="29"/>
      <c r="B47" s="19">
        <v>1</v>
      </c>
      <c r="C47" s="9">
        <v>5</v>
      </c>
      <c r="D47" s="216">
        <v>18.7</v>
      </c>
      <c r="E47" s="216">
        <v>17</v>
      </c>
      <c r="F47" s="220">
        <v>46</v>
      </c>
      <c r="G47" s="216">
        <v>17</v>
      </c>
      <c r="H47" s="216">
        <v>14</v>
      </c>
      <c r="I47" s="216">
        <v>18</v>
      </c>
      <c r="J47" s="216">
        <v>18.600000000000001</v>
      </c>
      <c r="K47" s="216">
        <v>18.600000000000001</v>
      </c>
      <c r="L47" s="216">
        <v>20.399999999999999</v>
      </c>
      <c r="M47" s="216">
        <v>17</v>
      </c>
      <c r="N47" s="216">
        <v>16.899999999999999</v>
      </c>
      <c r="O47" s="220">
        <v>12.7</v>
      </c>
      <c r="P47" s="216">
        <v>17</v>
      </c>
      <c r="Q47" s="216">
        <v>19</v>
      </c>
      <c r="R47" s="221">
        <v>25</v>
      </c>
      <c r="S47" s="216">
        <v>17</v>
      </c>
      <c r="T47" s="216">
        <v>15</v>
      </c>
      <c r="U47" s="216">
        <v>16.600000000000001</v>
      </c>
      <c r="V47" s="216">
        <v>16.8</v>
      </c>
      <c r="W47" s="216">
        <v>16.5</v>
      </c>
      <c r="X47" s="216">
        <v>17.2</v>
      </c>
      <c r="Y47" s="216">
        <v>17.5</v>
      </c>
      <c r="Z47" s="213"/>
      <c r="AA47" s="214"/>
      <c r="AB47" s="214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5">
        <v>76</v>
      </c>
    </row>
    <row r="48" spans="1:65">
      <c r="A48" s="29"/>
      <c r="B48" s="19">
        <v>1</v>
      </c>
      <c r="C48" s="9">
        <v>6</v>
      </c>
      <c r="D48" s="216">
        <v>17.7</v>
      </c>
      <c r="E48" s="216">
        <v>18</v>
      </c>
      <c r="F48" s="220">
        <v>48</v>
      </c>
      <c r="G48" s="216">
        <v>19</v>
      </c>
      <c r="H48" s="216">
        <v>15</v>
      </c>
      <c r="I48" s="216">
        <v>19</v>
      </c>
      <c r="J48" s="216">
        <v>18.8</v>
      </c>
      <c r="K48" s="216">
        <v>18.2</v>
      </c>
      <c r="L48" s="216">
        <v>19</v>
      </c>
      <c r="M48" s="216">
        <v>17</v>
      </c>
      <c r="N48" s="216">
        <v>17</v>
      </c>
      <c r="O48" s="220">
        <v>15.7</v>
      </c>
      <c r="P48" s="216">
        <v>17</v>
      </c>
      <c r="Q48" s="216">
        <v>18</v>
      </c>
      <c r="R48" s="216">
        <v>17.2</v>
      </c>
      <c r="S48" s="216">
        <v>17</v>
      </c>
      <c r="T48" s="216">
        <v>14.3</v>
      </c>
      <c r="U48" s="216">
        <v>17.2</v>
      </c>
      <c r="V48" s="216">
        <v>15.9</v>
      </c>
      <c r="W48" s="216">
        <v>15.8</v>
      </c>
      <c r="X48" s="216">
        <v>16.600000000000001</v>
      </c>
      <c r="Y48" s="216">
        <v>17.399999999999999</v>
      </c>
      <c r="Z48" s="213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4"/>
      <c r="BB48" s="214"/>
      <c r="BC48" s="214"/>
      <c r="BD48" s="214"/>
      <c r="BE48" s="214"/>
      <c r="BF48" s="214"/>
      <c r="BG48" s="214"/>
      <c r="BH48" s="214"/>
      <c r="BI48" s="214"/>
      <c r="BJ48" s="214"/>
      <c r="BK48" s="214"/>
      <c r="BL48" s="214"/>
      <c r="BM48" s="217"/>
    </row>
    <row r="49" spans="1:65">
      <c r="A49" s="29"/>
      <c r="B49" s="20" t="s">
        <v>268</v>
      </c>
      <c r="C49" s="12"/>
      <c r="D49" s="218">
        <v>18.616666666666667</v>
      </c>
      <c r="E49" s="218">
        <v>17.5</v>
      </c>
      <c r="F49" s="218">
        <v>47.833333333333336</v>
      </c>
      <c r="G49" s="218">
        <v>17.666666666666668</v>
      </c>
      <c r="H49" s="218">
        <v>14.5</v>
      </c>
      <c r="I49" s="218">
        <v>18.5</v>
      </c>
      <c r="J49" s="218">
        <v>19.266666666666662</v>
      </c>
      <c r="K49" s="218">
        <v>18.56666666666667</v>
      </c>
      <c r="L49" s="218">
        <v>19.5</v>
      </c>
      <c r="M49" s="218">
        <v>17.333333333333332</v>
      </c>
      <c r="N49" s="218">
        <v>16.933333333333334</v>
      </c>
      <c r="O49" s="218">
        <v>12.833333333333334</v>
      </c>
      <c r="P49" s="218">
        <v>17.166666666666668</v>
      </c>
      <c r="Q49" s="218">
        <v>18.333333333333332</v>
      </c>
      <c r="R49" s="218">
        <v>19.416666666666668</v>
      </c>
      <c r="S49" s="218">
        <v>17.166666666666668</v>
      </c>
      <c r="T49" s="218">
        <v>14.383333333333333</v>
      </c>
      <c r="U49" s="218">
        <v>16.133333333333333</v>
      </c>
      <c r="V49" s="218">
        <v>16.5</v>
      </c>
      <c r="W49" s="218">
        <v>15.799999999999999</v>
      </c>
      <c r="X49" s="218">
        <v>17.05</v>
      </c>
      <c r="Y49" s="218">
        <v>17.650000000000002</v>
      </c>
      <c r="Z49" s="213"/>
      <c r="AA49" s="214"/>
      <c r="AB49" s="214"/>
      <c r="AC49" s="214"/>
      <c r="AD49" s="214"/>
      <c r="AE49" s="214"/>
      <c r="AF49" s="214"/>
      <c r="AG49" s="214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4"/>
      <c r="BB49" s="214"/>
      <c r="BC49" s="214"/>
      <c r="BD49" s="214"/>
      <c r="BE49" s="214"/>
      <c r="BF49" s="214"/>
      <c r="BG49" s="214"/>
      <c r="BH49" s="214"/>
      <c r="BI49" s="214"/>
      <c r="BJ49" s="214"/>
      <c r="BK49" s="214"/>
      <c r="BL49" s="214"/>
      <c r="BM49" s="217"/>
    </row>
    <row r="50" spans="1:65">
      <c r="A50" s="29"/>
      <c r="B50" s="3" t="s">
        <v>269</v>
      </c>
      <c r="C50" s="28"/>
      <c r="D50" s="216">
        <v>18.600000000000001</v>
      </c>
      <c r="E50" s="216">
        <v>17.5</v>
      </c>
      <c r="F50" s="216">
        <v>47.5</v>
      </c>
      <c r="G50" s="216">
        <v>17.5</v>
      </c>
      <c r="H50" s="216">
        <v>14.5</v>
      </c>
      <c r="I50" s="216">
        <v>18</v>
      </c>
      <c r="J50" s="216">
        <v>19.149999999999999</v>
      </c>
      <c r="K50" s="216">
        <v>18.600000000000001</v>
      </c>
      <c r="L50" s="216">
        <v>19.799999999999997</v>
      </c>
      <c r="M50" s="216">
        <v>17</v>
      </c>
      <c r="N50" s="216">
        <v>16.95</v>
      </c>
      <c r="O50" s="216">
        <v>13.399999999999999</v>
      </c>
      <c r="P50" s="216">
        <v>17</v>
      </c>
      <c r="Q50" s="216">
        <v>18.5</v>
      </c>
      <c r="R50" s="216">
        <v>18.45</v>
      </c>
      <c r="S50" s="216">
        <v>17</v>
      </c>
      <c r="T50" s="216">
        <v>14.350000000000001</v>
      </c>
      <c r="U50" s="216">
        <v>15.950000000000001</v>
      </c>
      <c r="V50" s="216">
        <v>16.600000000000001</v>
      </c>
      <c r="W50" s="216">
        <v>15.7</v>
      </c>
      <c r="X50" s="216">
        <v>17</v>
      </c>
      <c r="Y50" s="216">
        <v>17.649999999999999</v>
      </c>
      <c r="Z50" s="213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7"/>
    </row>
    <row r="51" spans="1:65">
      <c r="A51" s="29"/>
      <c r="B51" s="3" t="s">
        <v>270</v>
      </c>
      <c r="C51" s="28"/>
      <c r="D51" s="23">
        <v>0.70261416628663698</v>
      </c>
      <c r="E51" s="23">
        <v>0.54772255750516607</v>
      </c>
      <c r="F51" s="23">
        <v>1.7224014243685084</v>
      </c>
      <c r="G51" s="23">
        <v>0.81649658092772603</v>
      </c>
      <c r="H51" s="23">
        <v>1.0488088481701516</v>
      </c>
      <c r="I51" s="23">
        <v>0.83666002653407556</v>
      </c>
      <c r="J51" s="23">
        <v>0.65625198412398389</v>
      </c>
      <c r="K51" s="23">
        <v>0.23380903889000321</v>
      </c>
      <c r="L51" s="23">
        <v>0.9633275663033829</v>
      </c>
      <c r="M51" s="23">
        <v>0.5163977794943222</v>
      </c>
      <c r="N51" s="23">
        <v>0.30110906108363261</v>
      </c>
      <c r="O51" s="23">
        <v>3.1847553542880891</v>
      </c>
      <c r="P51" s="23">
        <v>0.40824829046386296</v>
      </c>
      <c r="Q51" s="23">
        <v>2.1602468994692834</v>
      </c>
      <c r="R51" s="23">
        <v>2.7988688191243805</v>
      </c>
      <c r="S51" s="23">
        <v>0.40824829046386296</v>
      </c>
      <c r="T51" s="23">
        <v>0.36560452221856699</v>
      </c>
      <c r="U51" s="23">
        <v>0.66231915770772176</v>
      </c>
      <c r="V51" s="23">
        <v>0.513809303146605</v>
      </c>
      <c r="W51" s="23">
        <v>0.56920997883030799</v>
      </c>
      <c r="X51" s="23">
        <v>0.29495762407505199</v>
      </c>
      <c r="Y51" s="23">
        <v>0.30166206257996775</v>
      </c>
      <c r="Z51" s="154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87</v>
      </c>
      <c r="C52" s="28"/>
      <c r="D52" s="13">
        <v>3.7741136953624188E-2</v>
      </c>
      <c r="E52" s="13">
        <v>3.129843185743806E-2</v>
      </c>
      <c r="F52" s="13">
        <v>3.600839214707683E-2</v>
      </c>
      <c r="G52" s="13">
        <v>4.6216787599682604E-2</v>
      </c>
      <c r="H52" s="13">
        <v>7.2331644701389766E-2</v>
      </c>
      <c r="I52" s="13">
        <v>4.5224866299139223E-2</v>
      </c>
      <c r="J52" s="13">
        <v>3.406152166733481E-2</v>
      </c>
      <c r="K52" s="13">
        <v>1.2592946439317944E-2</v>
      </c>
      <c r="L52" s="13">
        <v>4.9401413656583737E-2</v>
      </c>
      <c r="M52" s="13">
        <v>2.9792179586210898E-2</v>
      </c>
      <c r="N52" s="13">
        <v>1.7782031166356255E-2</v>
      </c>
      <c r="O52" s="13">
        <v>0.24816275487959136</v>
      </c>
      <c r="P52" s="13">
        <v>2.3781453813428909E-2</v>
      </c>
      <c r="Q52" s="13">
        <v>0.11783164906196092</v>
      </c>
      <c r="R52" s="13">
        <v>0.14414775034116981</v>
      </c>
      <c r="S52" s="13">
        <v>2.3781453813428909E-2</v>
      </c>
      <c r="T52" s="13">
        <v>2.5418622633967578E-2</v>
      </c>
      <c r="U52" s="13">
        <v>4.1052840353784405E-2</v>
      </c>
      <c r="V52" s="13">
        <v>3.1139957766460908E-2</v>
      </c>
      <c r="W52" s="13">
        <v>3.6025948027234689E-2</v>
      </c>
      <c r="X52" s="13">
        <v>1.7299567394431201E-2</v>
      </c>
      <c r="Y52" s="13">
        <v>1.7091334990366441E-2</v>
      </c>
      <c r="Z52" s="154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271</v>
      </c>
      <c r="C53" s="28"/>
      <c r="D53" s="13">
        <v>7.3419181241591636E-2</v>
      </c>
      <c r="E53" s="13">
        <v>9.033250048049446E-3</v>
      </c>
      <c r="F53" s="13">
        <v>1.7580242167980016</v>
      </c>
      <c r="G53" s="13">
        <v>1.8643090524697481E-2</v>
      </c>
      <c r="H53" s="13">
        <v>-0.16394387853161618</v>
      </c>
      <c r="I53" s="13">
        <v>6.6692292907937878E-2</v>
      </c>
      <c r="J53" s="13">
        <v>0.11089755910051879</v>
      </c>
      <c r="K53" s="13">
        <v>7.0536229098597358E-2</v>
      </c>
      <c r="L53" s="13">
        <v>0.12435133576782653</v>
      </c>
      <c r="M53" s="13">
        <v>-5.7659042859881104E-4</v>
      </c>
      <c r="N53" s="13">
        <v>-2.3640207572554139E-2</v>
      </c>
      <c r="O53" s="13">
        <v>-0.26004228329809709</v>
      </c>
      <c r="P53" s="13">
        <v>-1.0186430905246735E-2</v>
      </c>
      <c r="Q53" s="13">
        <v>5.7082452431289843E-2</v>
      </c>
      <c r="R53" s="13">
        <v>0.11954641552950251</v>
      </c>
      <c r="S53" s="13">
        <v>-1.0186430905246735E-2</v>
      </c>
      <c r="T53" s="13">
        <v>-0.17067076686526994</v>
      </c>
      <c r="U53" s="13">
        <v>-6.9767441860465018E-2</v>
      </c>
      <c r="V53" s="13">
        <v>-4.8625792811839097E-2</v>
      </c>
      <c r="W53" s="13">
        <v>-8.8987122813761199E-2</v>
      </c>
      <c r="X53" s="13">
        <v>-1.6913319238900382E-2</v>
      </c>
      <c r="Y53" s="13">
        <v>1.7682106477032722E-2</v>
      </c>
      <c r="Z53" s="154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272</v>
      </c>
      <c r="C54" s="46"/>
      <c r="D54" s="44">
        <v>0.72</v>
      </c>
      <c r="E54" s="44">
        <v>0.05</v>
      </c>
      <c r="F54" s="44">
        <v>18.37</v>
      </c>
      <c r="G54" s="44">
        <v>0.15</v>
      </c>
      <c r="H54" s="44">
        <v>1.76</v>
      </c>
      <c r="I54" s="44">
        <v>0.65</v>
      </c>
      <c r="J54" s="44">
        <v>1.1200000000000001</v>
      </c>
      <c r="K54" s="44">
        <v>0.69</v>
      </c>
      <c r="L54" s="44">
        <v>1.26</v>
      </c>
      <c r="M54" s="44">
        <v>0.05</v>
      </c>
      <c r="N54" s="44">
        <v>0.28999999999999998</v>
      </c>
      <c r="O54" s="44">
        <v>2.77</v>
      </c>
      <c r="P54" s="44">
        <v>0.15</v>
      </c>
      <c r="Q54" s="44">
        <v>0.55000000000000004</v>
      </c>
      <c r="R54" s="44">
        <v>1.21</v>
      </c>
      <c r="S54" s="44">
        <v>0.15</v>
      </c>
      <c r="T54" s="44">
        <v>1.83</v>
      </c>
      <c r="U54" s="44">
        <v>0.77</v>
      </c>
      <c r="V54" s="44">
        <v>0.55000000000000004</v>
      </c>
      <c r="W54" s="44">
        <v>0.98</v>
      </c>
      <c r="X54" s="44">
        <v>0.22</v>
      </c>
      <c r="Y54" s="44">
        <v>0.14000000000000001</v>
      </c>
      <c r="Z54" s="154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BM55" s="55"/>
    </row>
    <row r="56" spans="1:65" ht="15">
      <c r="B56" s="8" t="s">
        <v>563</v>
      </c>
      <c r="BM56" s="27" t="s">
        <v>274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227</v>
      </c>
      <c r="E57" s="15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228</v>
      </c>
      <c r="C58" s="9" t="s">
        <v>228</v>
      </c>
      <c r="D58" s="152" t="s">
        <v>232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115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5"/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222">
        <v>936</v>
      </c>
      <c r="E61" s="224"/>
      <c r="F61" s="225"/>
      <c r="G61" s="225"/>
      <c r="H61" s="225"/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225"/>
      <c r="BL61" s="225"/>
      <c r="BM61" s="226">
        <v>1</v>
      </c>
    </row>
    <row r="62" spans="1:65">
      <c r="A62" s="29"/>
      <c r="B62" s="19">
        <v>1</v>
      </c>
      <c r="C62" s="9">
        <v>2</v>
      </c>
      <c r="D62" s="227">
        <v>913</v>
      </c>
      <c r="E62" s="224"/>
      <c r="F62" s="225"/>
      <c r="G62" s="225"/>
      <c r="H62" s="225"/>
      <c r="I62" s="225"/>
      <c r="J62" s="225"/>
      <c r="K62" s="225"/>
      <c r="L62" s="225"/>
      <c r="M62" s="225"/>
      <c r="N62" s="225"/>
      <c r="O62" s="225"/>
      <c r="P62" s="225"/>
      <c r="Q62" s="225"/>
      <c r="R62" s="225"/>
      <c r="S62" s="225"/>
      <c r="T62" s="225"/>
      <c r="U62" s="225"/>
      <c r="V62" s="225"/>
      <c r="W62" s="225"/>
      <c r="X62" s="225"/>
      <c r="Y62" s="225"/>
      <c r="Z62" s="225"/>
      <c r="AA62" s="225"/>
      <c r="AB62" s="225"/>
      <c r="AC62" s="225"/>
      <c r="AD62" s="225"/>
      <c r="AE62" s="225"/>
      <c r="AF62" s="225"/>
      <c r="AG62" s="225"/>
      <c r="AH62" s="225"/>
      <c r="AI62" s="225"/>
      <c r="AJ62" s="225"/>
      <c r="AK62" s="225"/>
      <c r="AL62" s="225"/>
      <c r="AM62" s="225"/>
      <c r="AN62" s="225"/>
      <c r="AO62" s="225"/>
      <c r="AP62" s="225"/>
      <c r="AQ62" s="225"/>
      <c r="AR62" s="225"/>
      <c r="AS62" s="225"/>
      <c r="AT62" s="225"/>
      <c r="AU62" s="225"/>
      <c r="AV62" s="225"/>
      <c r="AW62" s="225"/>
      <c r="AX62" s="225"/>
      <c r="AY62" s="225"/>
      <c r="AZ62" s="225"/>
      <c r="BA62" s="225"/>
      <c r="BB62" s="225"/>
      <c r="BC62" s="225"/>
      <c r="BD62" s="225"/>
      <c r="BE62" s="225"/>
      <c r="BF62" s="225"/>
      <c r="BG62" s="225"/>
      <c r="BH62" s="225"/>
      <c r="BI62" s="225"/>
      <c r="BJ62" s="225"/>
      <c r="BK62" s="225"/>
      <c r="BL62" s="225"/>
      <c r="BM62" s="226">
        <v>12</v>
      </c>
    </row>
    <row r="63" spans="1:65">
      <c r="A63" s="29"/>
      <c r="B63" s="19">
        <v>1</v>
      </c>
      <c r="C63" s="9">
        <v>3</v>
      </c>
      <c r="D63" s="227">
        <v>981.00000000000011</v>
      </c>
      <c r="E63" s="224"/>
      <c r="F63" s="225"/>
      <c r="G63" s="225"/>
      <c r="H63" s="225"/>
      <c r="I63" s="225"/>
      <c r="J63" s="225"/>
      <c r="K63" s="225"/>
      <c r="L63" s="225"/>
      <c r="M63" s="225"/>
      <c r="N63" s="225"/>
      <c r="O63" s="225"/>
      <c r="P63" s="225"/>
      <c r="Q63" s="225"/>
      <c r="R63" s="225"/>
      <c r="S63" s="225"/>
      <c r="T63" s="225"/>
      <c r="U63" s="225"/>
      <c r="V63" s="225"/>
      <c r="W63" s="225"/>
      <c r="X63" s="225"/>
      <c r="Y63" s="225"/>
      <c r="Z63" s="225"/>
      <c r="AA63" s="225"/>
      <c r="AB63" s="225"/>
      <c r="AC63" s="225"/>
      <c r="AD63" s="225"/>
      <c r="AE63" s="225"/>
      <c r="AF63" s="225"/>
      <c r="AG63" s="225"/>
      <c r="AH63" s="225"/>
      <c r="AI63" s="225"/>
      <c r="AJ63" s="225"/>
      <c r="AK63" s="225"/>
      <c r="AL63" s="225"/>
      <c r="AM63" s="225"/>
      <c r="AN63" s="225"/>
      <c r="AO63" s="225"/>
      <c r="AP63" s="225"/>
      <c r="AQ63" s="225"/>
      <c r="AR63" s="225"/>
      <c r="AS63" s="225"/>
      <c r="AT63" s="225"/>
      <c r="AU63" s="225"/>
      <c r="AV63" s="225"/>
      <c r="AW63" s="225"/>
      <c r="AX63" s="225"/>
      <c r="AY63" s="225"/>
      <c r="AZ63" s="225"/>
      <c r="BA63" s="225"/>
      <c r="BB63" s="225"/>
      <c r="BC63" s="225"/>
      <c r="BD63" s="225"/>
      <c r="BE63" s="225"/>
      <c r="BF63" s="225"/>
      <c r="BG63" s="225"/>
      <c r="BH63" s="225"/>
      <c r="BI63" s="225"/>
      <c r="BJ63" s="225"/>
      <c r="BK63" s="225"/>
      <c r="BL63" s="225"/>
      <c r="BM63" s="226">
        <v>16</v>
      </c>
    </row>
    <row r="64" spans="1:65">
      <c r="A64" s="29"/>
      <c r="B64" s="19">
        <v>1</v>
      </c>
      <c r="C64" s="9">
        <v>4</v>
      </c>
      <c r="D64" s="227">
        <v>931</v>
      </c>
      <c r="E64" s="224"/>
      <c r="F64" s="225"/>
      <c r="G64" s="225"/>
      <c r="H64" s="225"/>
      <c r="I64" s="225"/>
      <c r="J64" s="225"/>
      <c r="K64" s="225"/>
      <c r="L64" s="225"/>
      <c r="M64" s="225"/>
      <c r="N64" s="225"/>
      <c r="O64" s="225"/>
      <c r="P64" s="225"/>
      <c r="Q64" s="225"/>
      <c r="R64" s="225"/>
      <c r="S64" s="225"/>
      <c r="T64" s="225"/>
      <c r="U64" s="225"/>
      <c r="V64" s="225"/>
      <c r="W64" s="225"/>
      <c r="X64" s="225"/>
      <c r="Y64" s="225"/>
      <c r="Z64" s="225"/>
      <c r="AA64" s="225"/>
      <c r="AB64" s="225"/>
      <c r="AC64" s="225"/>
      <c r="AD64" s="225"/>
      <c r="AE64" s="225"/>
      <c r="AF64" s="225"/>
      <c r="AG64" s="225"/>
      <c r="AH64" s="225"/>
      <c r="AI64" s="225"/>
      <c r="AJ64" s="225"/>
      <c r="AK64" s="225"/>
      <c r="AL64" s="225"/>
      <c r="AM64" s="225"/>
      <c r="AN64" s="225"/>
      <c r="AO64" s="225"/>
      <c r="AP64" s="225"/>
      <c r="AQ64" s="225"/>
      <c r="AR64" s="225"/>
      <c r="AS64" s="225"/>
      <c r="AT64" s="225"/>
      <c r="AU64" s="225"/>
      <c r="AV64" s="225"/>
      <c r="AW64" s="225"/>
      <c r="AX64" s="225"/>
      <c r="AY64" s="225"/>
      <c r="AZ64" s="225"/>
      <c r="BA64" s="225"/>
      <c r="BB64" s="225"/>
      <c r="BC64" s="225"/>
      <c r="BD64" s="225"/>
      <c r="BE64" s="225"/>
      <c r="BF64" s="225"/>
      <c r="BG64" s="225"/>
      <c r="BH64" s="225"/>
      <c r="BI64" s="225"/>
      <c r="BJ64" s="225"/>
      <c r="BK64" s="225"/>
      <c r="BL64" s="225"/>
      <c r="BM64" s="226">
        <v>945</v>
      </c>
    </row>
    <row r="65" spans="1:65">
      <c r="A65" s="29"/>
      <c r="B65" s="19">
        <v>1</v>
      </c>
      <c r="C65" s="9">
        <v>5</v>
      </c>
      <c r="D65" s="227">
        <v>945</v>
      </c>
      <c r="E65" s="224"/>
      <c r="F65" s="225"/>
      <c r="G65" s="225"/>
      <c r="H65" s="225"/>
      <c r="I65" s="225"/>
      <c r="J65" s="225"/>
      <c r="K65" s="225"/>
      <c r="L65" s="225"/>
      <c r="M65" s="225"/>
      <c r="N65" s="225"/>
      <c r="O65" s="225"/>
      <c r="P65" s="225"/>
      <c r="Q65" s="225"/>
      <c r="R65" s="225"/>
      <c r="S65" s="225"/>
      <c r="T65" s="225"/>
      <c r="U65" s="225"/>
      <c r="V65" s="225"/>
      <c r="W65" s="225"/>
      <c r="X65" s="225"/>
      <c r="Y65" s="225"/>
      <c r="Z65" s="225"/>
      <c r="AA65" s="225"/>
      <c r="AB65" s="225"/>
      <c r="AC65" s="225"/>
      <c r="AD65" s="225"/>
      <c r="AE65" s="225"/>
      <c r="AF65" s="225"/>
      <c r="AG65" s="225"/>
      <c r="AH65" s="225"/>
      <c r="AI65" s="225"/>
      <c r="AJ65" s="225"/>
      <c r="AK65" s="225"/>
      <c r="AL65" s="225"/>
      <c r="AM65" s="225"/>
      <c r="AN65" s="225"/>
      <c r="AO65" s="225"/>
      <c r="AP65" s="225"/>
      <c r="AQ65" s="225"/>
      <c r="AR65" s="225"/>
      <c r="AS65" s="225"/>
      <c r="AT65" s="225"/>
      <c r="AU65" s="225"/>
      <c r="AV65" s="225"/>
      <c r="AW65" s="225"/>
      <c r="AX65" s="225"/>
      <c r="AY65" s="225"/>
      <c r="AZ65" s="225"/>
      <c r="BA65" s="225"/>
      <c r="BB65" s="225"/>
      <c r="BC65" s="225"/>
      <c r="BD65" s="225"/>
      <c r="BE65" s="225"/>
      <c r="BF65" s="225"/>
      <c r="BG65" s="225"/>
      <c r="BH65" s="225"/>
      <c r="BI65" s="225"/>
      <c r="BJ65" s="225"/>
      <c r="BK65" s="225"/>
      <c r="BL65" s="225"/>
      <c r="BM65" s="226">
        <v>18</v>
      </c>
    </row>
    <row r="66" spans="1:65">
      <c r="A66" s="29"/>
      <c r="B66" s="19">
        <v>1</v>
      </c>
      <c r="C66" s="9">
        <v>6</v>
      </c>
      <c r="D66" s="227">
        <v>964</v>
      </c>
      <c r="E66" s="224"/>
      <c r="F66" s="225"/>
      <c r="G66" s="225"/>
      <c r="H66" s="225"/>
      <c r="I66" s="225"/>
      <c r="J66" s="225"/>
      <c r="K66" s="225"/>
      <c r="L66" s="225"/>
      <c r="M66" s="225"/>
      <c r="N66" s="225"/>
      <c r="O66" s="225"/>
      <c r="P66" s="225"/>
      <c r="Q66" s="225"/>
      <c r="R66" s="225"/>
      <c r="S66" s="225"/>
      <c r="T66" s="225"/>
      <c r="U66" s="225"/>
      <c r="V66" s="225"/>
      <c r="W66" s="225"/>
      <c r="X66" s="225"/>
      <c r="Y66" s="225"/>
      <c r="Z66" s="225"/>
      <c r="AA66" s="225"/>
      <c r="AB66" s="225"/>
      <c r="AC66" s="225"/>
      <c r="AD66" s="225"/>
      <c r="AE66" s="225"/>
      <c r="AF66" s="225"/>
      <c r="AG66" s="225"/>
      <c r="AH66" s="225"/>
      <c r="AI66" s="225"/>
      <c r="AJ66" s="225"/>
      <c r="AK66" s="225"/>
      <c r="AL66" s="225"/>
      <c r="AM66" s="225"/>
      <c r="AN66" s="225"/>
      <c r="AO66" s="225"/>
      <c r="AP66" s="225"/>
      <c r="AQ66" s="225"/>
      <c r="AR66" s="225"/>
      <c r="AS66" s="225"/>
      <c r="AT66" s="225"/>
      <c r="AU66" s="225"/>
      <c r="AV66" s="225"/>
      <c r="AW66" s="225"/>
      <c r="AX66" s="225"/>
      <c r="AY66" s="225"/>
      <c r="AZ66" s="225"/>
      <c r="BA66" s="225"/>
      <c r="BB66" s="225"/>
      <c r="BC66" s="225"/>
      <c r="BD66" s="225"/>
      <c r="BE66" s="225"/>
      <c r="BF66" s="225"/>
      <c r="BG66" s="225"/>
      <c r="BH66" s="225"/>
      <c r="BI66" s="225"/>
      <c r="BJ66" s="225"/>
      <c r="BK66" s="225"/>
      <c r="BL66" s="225"/>
      <c r="BM66" s="229"/>
    </row>
    <row r="67" spans="1:65">
      <c r="A67" s="29"/>
      <c r="B67" s="20" t="s">
        <v>268</v>
      </c>
      <c r="C67" s="12"/>
      <c r="D67" s="230">
        <v>945</v>
      </c>
      <c r="E67" s="224"/>
      <c r="F67" s="225"/>
      <c r="G67" s="225"/>
      <c r="H67" s="225"/>
      <c r="I67" s="225"/>
      <c r="J67" s="225"/>
      <c r="K67" s="225"/>
      <c r="L67" s="225"/>
      <c r="M67" s="225"/>
      <c r="N67" s="225"/>
      <c r="O67" s="225"/>
      <c r="P67" s="225"/>
      <c r="Q67" s="225"/>
      <c r="R67" s="225"/>
      <c r="S67" s="225"/>
      <c r="T67" s="225"/>
      <c r="U67" s="225"/>
      <c r="V67" s="225"/>
      <c r="W67" s="225"/>
      <c r="X67" s="225"/>
      <c r="Y67" s="225"/>
      <c r="Z67" s="225"/>
      <c r="AA67" s="225"/>
      <c r="AB67" s="225"/>
      <c r="AC67" s="225"/>
      <c r="AD67" s="225"/>
      <c r="AE67" s="225"/>
      <c r="AF67" s="225"/>
      <c r="AG67" s="225"/>
      <c r="AH67" s="225"/>
      <c r="AI67" s="225"/>
      <c r="AJ67" s="225"/>
      <c r="AK67" s="225"/>
      <c r="AL67" s="225"/>
      <c r="AM67" s="225"/>
      <c r="AN67" s="225"/>
      <c r="AO67" s="225"/>
      <c r="AP67" s="225"/>
      <c r="AQ67" s="225"/>
      <c r="AR67" s="225"/>
      <c r="AS67" s="225"/>
      <c r="AT67" s="225"/>
      <c r="AU67" s="225"/>
      <c r="AV67" s="225"/>
      <c r="AW67" s="225"/>
      <c r="AX67" s="225"/>
      <c r="AY67" s="225"/>
      <c r="AZ67" s="225"/>
      <c r="BA67" s="225"/>
      <c r="BB67" s="225"/>
      <c r="BC67" s="225"/>
      <c r="BD67" s="225"/>
      <c r="BE67" s="225"/>
      <c r="BF67" s="225"/>
      <c r="BG67" s="225"/>
      <c r="BH67" s="225"/>
      <c r="BI67" s="225"/>
      <c r="BJ67" s="225"/>
      <c r="BK67" s="225"/>
      <c r="BL67" s="225"/>
      <c r="BM67" s="229"/>
    </row>
    <row r="68" spans="1:65">
      <c r="A68" s="29"/>
      <c r="B68" s="3" t="s">
        <v>269</v>
      </c>
      <c r="C68" s="28"/>
      <c r="D68" s="227">
        <v>940.5</v>
      </c>
      <c r="E68" s="224"/>
      <c r="F68" s="225"/>
      <c r="G68" s="225"/>
      <c r="H68" s="225"/>
      <c r="I68" s="225"/>
      <c r="J68" s="225"/>
      <c r="K68" s="225"/>
      <c r="L68" s="225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5"/>
      <c r="Y68" s="225"/>
      <c r="Z68" s="225"/>
      <c r="AA68" s="225"/>
      <c r="AB68" s="225"/>
      <c r="AC68" s="225"/>
      <c r="AD68" s="225"/>
      <c r="AE68" s="225"/>
      <c r="AF68" s="225"/>
      <c r="AG68" s="225"/>
      <c r="AH68" s="225"/>
      <c r="AI68" s="225"/>
      <c r="AJ68" s="225"/>
      <c r="AK68" s="225"/>
      <c r="AL68" s="225"/>
      <c r="AM68" s="225"/>
      <c r="AN68" s="225"/>
      <c r="AO68" s="225"/>
      <c r="AP68" s="225"/>
      <c r="AQ68" s="225"/>
      <c r="AR68" s="225"/>
      <c r="AS68" s="225"/>
      <c r="AT68" s="225"/>
      <c r="AU68" s="225"/>
      <c r="AV68" s="225"/>
      <c r="AW68" s="225"/>
      <c r="AX68" s="225"/>
      <c r="AY68" s="225"/>
      <c r="AZ68" s="225"/>
      <c r="BA68" s="225"/>
      <c r="BB68" s="225"/>
      <c r="BC68" s="225"/>
      <c r="BD68" s="225"/>
      <c r="BE68" s="225"/>
      <c r="BF68" s="225"/>
      <c r="BG68" s="225"/>
      <c r="BH68" s="225"/>
      <c r="BI68" s="225"/>
      <c r="BJ68" s="225"/>
      <c r="BK68" s="225"/>
      <c r="BL68" s="225"/>
      <c r="BM68" s="229"/>
    </row>
    <row r="69" spans="1:65">
      <c r="A69" s="29"/>
      <c r="B69" s="3" t="s">
        <v>270</v>
      </c>
      <c r="C69" s="28"/>
      <c r="D69" s="227">
        <v>24.322828782853396</v>
      </c>
      <c r="E69" s="224"/>
      <c r="F69" s="225"/>
      <c r="G69" s="225"/>
      <c r="H69" s="225"/>
      <c r="I69" s="225"/>
      <c r="J69" s="225"/>
      <c r="K69" s="225"/>
      <c r="L69" s="225"/>
      <c r="M69" s="225"/>
      <c r="N69" s="225"/>
      <c r="O69" s="225"/>
      <c r="P69" s="225"/>
      <c r="Q69" s="225"/>
      <c r="R69" s="225"/>
      <c r="S69" s="225"/>
      <c r="T69" s="225"/>
      <c r="U69" s="225"/>
      <c r="V69" s="225"/>
      <c r="W69" s="225"/>
      <c r="X69" s="225"/>
      <c r="Y69" s="225"/>
      <c r="Z69" s="225"/>
      <c r="AA69" s="225"/>
      <c r="AB69" s="225"/>
      <c r="AC69" s="225"/>
      <c r="AD69" s="225"/>
      <c r="AE69" s="225"/>
      <c r="AF69" s="225"/>
      <c r="AG69" s="225"/>
      <c r="AH69" s="225"/>
      <c r="AI69" s="225"/>
      <c r="AJ69" s="225"/>
      <c r="AK69" s="225"/>
      <c r="AL69" s="225"/>
      <c r="AM69" s="225"/>
      <c r="AN69" s="225"/>
      <c r="AO69" s="225"/>
      <c r="AP69" s="225"/>
      <c r="AQ69" s="225"/>
      <c r="AR69" s="225"/>
      <c r="AS69" s="225"/>
      <c r="AT69" s="225"/>
      <c r="AU69" s="225"/>
      <c r="AV69" s="225"/>
      <c r="AW69" s="225"/>
      <c r="AX69" s="225"/>
      <c r="AY69" s="225"/>
      <c r="AZ69" s="225"/>
      <c r="BA69" s="225"/>
      <c r="BB69" s="225"/>
      <c r="BC69" s="225"/>
      <c r="BD69" s="225"/>
      <c r="BE69" s="225"/>
      <c r="BF69" s="225"/>
      <c r="BG69" s="225"/>
      <c r="BH69" s="225"/>
      <c r="BI69" s="225"/>
      <c r="BJ69" s="225"/>
      <c r="BK69" s="225"/>
      <c r="BL69" s="225"/>
      <c r="BM69" s="229"/>
    </row>
    <row r="70" spans="1:65">
      <c r="A70" s="29"/>
      <c r="B70" s="3" t="s">
        <v>87</v>
      </c>
      <c r="C70" s="28"/>
      <c r="D70" s="13">
        <v>2.573844315645862E-2</v>
      </c>
      <c r="E70" s="15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271</v>
      </c>
      <c r="C71" s="28"/>
      <c r="D71" s="13">
        <v>0</v>
      </c>
      <c r="E71" s="15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272</v>
      </c>
      <c r="C72" s="46"/>
      <c r="D72" s="44" t="s">
        <v>273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BM73" s="55"/>
    </row>
    <row r="74" spans="1:65" ht="15">
      <c r="B74" s="8" t="s">
        <v>564</v>
      </c>
      <c r="BM74" s="27" t="s">
        <v>67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227</v>
      </c>
      <c r="E75" s="17" t="s">
        <v>227</v>
      </c>
      <c r="F75" s="17" t="s">
        <v>227</v>
      </c>
      <c r="G75" s="17" t="s">
        <v>227</v>
      </c>
      <c r="H75" s="17" t="s">
        <v>227</v>
      </c>
      <c r="I75" s="17" t="s">
        <v>227</v>
      </c>
      <c r="J75" s="17" t="s">
        <v>227</v>
      </c>
      <c r="K75" s="17" t="s">
        <v>227</v>
      </c>
      <c r="L75" s="17" t="s">
        <v>227</v>
      </c>
      <c r="M75" s="17" t="s">
        <v>227</v>
      </c>
      <c r="N75" s="17" t="s">
        <v>227</v>
      </c>
      <c r="O75" s="17" t="s">
        <v>227</v>
      </c>
      <c r="P75" s="17" t="s">
        <v>227</v>
      </c>
      <c r="Q75" s="17" t="s">
        <v>227</v>
      </c>
      <c r="R75" s="17" t="s">
        <v>227</v>
      </c>
      <c r="S75" s="17" t="s">
        <v>227</v>
      </c>
      <c r="T75" s="17" t="s">
        <v>227</v>
      </c>
      <c r="U75" s="17" t="s">
        <v>227</v>
      </c>
      <c r="V75" s="17" t="s">
        <v>227</v>
      </c>
      <c r="W75" s="17" t="s">
        <v>227</v>
      </c>
      <c r="X75" s="17" t="s">
        <v>227</v>
      </c>
      <c r="Y75" s="17" t="s">
        <v>227</v>
      </c>
      <c r="Z75" s="17" t="s">
        <v>227</v>
      </c>
      <c r="AA75" s="17" t="s">
        <v>227</v>
      </c>
      <c r="AB75" s="154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228</v>
      </c>
      <c r="C76" s="9" t="s">
        <v>228</v>
      </c>
      <c r="D76" s="152" t="s">
        <v>230</v>
      </c>
      <c r="E76" s="153" t="s">
        <v>231</v>
      </c>
      <c r="F76" s="153" t="s">
        <v>232</v>
      </c>
      <c r="G76" s="153" t="s">
        <v>233</v>
      </c>
      <c r="H76" s="153" t="s">
        <v>234</v>
      </c>
      <c r="I76" s="153" t="s">
        <v>236</v>
      </c>
      <c r="J76" s="153" t="s">
        <v>237</v>
      </c>
      <c r="K76" s="153" t="s">
        <v>238</v>
      </c>
      <c r="L76" s="153" t="s">
        <v>239</v>
      </c>
      <c r="M76" s="153" t="s">
        <v>241</v>
      </c>
      <c r="N76" s="153" t="s">
        <v>242</v>
      </c>
      <c r="O76" s="153" t="s">
        <v>244</v>
      </c>
      <c r="P76" s="153" t="s">
        <v>245</v>
      </c>
      <c r="Q76" s="153" t="s">
        <v>247</v>
      </c>
      <c r="R76" s="153" t="s">
        <v>248</v>
      </c>
      <c r="S76" s="153" t="s">
        <v>249</v>
      </c>
      <c r="T76" s="153" t="s">
        <v>250</v>
      </c>
      <c r="U76" s="153" t="s">
        <v>252</v>
      </c>
      <c r="V76" s="153" t="s">
        <v>254</v>
      </c>
      <c r="W76" s="153" t="s">
        <v>256</v>
      </c>
      <c r="X76" s="153" t="s">
        <v>257</v>
      </c>
      <c r="Y76" s="153" t="s">
        <v>258</v>
      </c>
      <c r="Z76" s="153" t="s">
        <v>259</v>
      </c>
      <c r="AA76" s="153" t="s">
        <v>260</v>
      </c>
      <c r="AB76" s="154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330</v>
      </c>
      <c r="E77" s="11" t="s">
        <v>331</v>
      </c>
      <c r="F77" s="11" t="s">
        <v>115</v>
      </c>
      <c r="G77" s="11" t="s">
        <v>115</v>
      </c>
      <c r="H77" s="11" t="s">
        <v>115</v>
      </c>
      <c r="I77" s="11" t="s">
        <v>330</v>
      </c>
      <c r="J77" s="11" t="s">
        <v>331</v>
      </c>
      <c r="K77" s="11" t="s">
        <v>330</v>
      </c>
      <c r="L77" s="11" t="s">
        <v>331</v>
      </c>
      <c r="M77" s="11" t="s">
        <v>331</v>
      </c>
      <c r="N77" s="11" t="s">
        <v>115</v>
      </c>
      <c r="O77" s="11" t="s">
        <v>331</v>
      </c>
      <c r="P77" s="11" t="s">
        <v>330</v>
      </c>
      <c r="Q77" s="11" t="s">
        <v>330</v>
      </c>
      <c r="R77" s="11" t="s">
        <v>115</v>
      </c>
      <c r="S77" s="11" t="s">
        <v>330</v>
      </c>
      <c r="T77" s="11" t="s">
        <v>331</v>
      </c>
      <c r="U77" s="11" t="s">
        <v>330</v>
      </c>
      <c r="V77" s="11" t="s">
        <v>331</v>
      </c>
      <c r="W77" s="11" t="s">
        <v>331</v>
      </c>
      <c r="X77" s="11" t="s">
        <v>330</v>
      </c>
      <c r="Y77" s="11" t="s">
        <v>330</v>
      </c>
      <c r="Z77" s="11" t="s">
        <v>330</v>
      </c>
      <c r="AA77" s="11" t="s">
        <v>330</v>
      </c>
      <c r="AB77" s="154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154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8">
        <v>1</v>
      </c>
      <c r="C79" s="14">
        <v>1</v>
      </c>
      <c r="D79" s="231">
        <v>80</v>
      </c>
      <c r="E79" s="222">
        <v>76</v>
      </c>
      <c r="F79" s="231">
        <v>525</v>
      </c>
      <c r="G79" s="222">
        <v>80</v>
      </c>
      <c r="H79" s="222">
        <v>79</v>
      </c>
      <c r="I79" s="222">
        <v>75</v>
      </c>
      <c r="J79" s="222">
        <v>76.5</v>
      </c>
      <c r="K79" s="222">
        <v>84</v>
      </c>
      <c r="L79" s="222">
        <v>79</v>
      </c>
      <c r="M79" s="222">
        <v>80</v>
      </c>
      <c r="N79" s="222">
        <v>82</v>
      </c>
      <c r="O79" s="222">
        <v>76.7</v>
      </c>
      <c r="P79" s="222">
        <v>86</v>
      </c>
      <c r="Q79" s="222">
        <v>70</v>
      </c>
      <c r="R79" s="222">
        <v>83</v>
      </c>
      <c r="S79" s="231">
        <v>80</v>
      </c>
      <c r="T79" s="222">
        <v>80</v>
      </c>
      <c r="U79" s="222">
        <v>74</v>
      </c>
      <c r="V79" s="222">
        <v>81</v>
      </c>
      <c r="W79" s="222">
        <v>82</v>
      </c>
      <c r="X79" s="223">
        <v>97</v>
      </c>
      <c r="Y79" s="231">
        <v>80</v>
      </c>
      <c r="Z79" s="222">
        <v>76</v>
      </c>
      <c r="AA79" s="231">
        <v>80</v>
      </c>
      <c r="AB79" s="224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225"/>
      <c r="AW79" s="225"/>
      <c r="AX79" s="225"/>
      <c r="AY79" s="225"/>
      <c r="AZ79" s="225"/>
      <c r="BA79" s="225"/>
      <c r="BB79" s="225"/>
      <c r="BC79" s="225"/>
      <c r="BD79" s="225"/>
      <c r="BE79" s="225"/>
      <c r="BF79" s="225"/>
      <c r="BG79" s="225"/>
      <c r="BH79" s="225"/>
      <c r="BI79" s="225"/>
      <c r="BJ79" s="225"/>
      <c r="BK79" s="225"/>
      <c r="BL79" s="225"/>
      <c r="BM79" s="226">
        <v>1</v>
      </c>
    </row>
    <row r="80" spans="1:65">
      <c r="A80" s="29"/>
      <c r="B80" s="19">
        <v>1</v>
      </c>
      <c r="C80" s="9">
        <v>2</v>
      </c>
      <c r="D80" s="232">
        <v>80</v>
      </c>
      <c r="E80" s="227">
        <v>79</v>
      </c>
      <c r="F80" s="232">
        <v>515</v>
      </c>
      <c r="G80" s="227">
        <v>80</v>
      </c>
      <c r="H80" s="227">
        <v>80</v>
      </c>
      <c r="I80" s="227">
        <v>75</v>
      </c>
      <c r="J80" s="227">
        <v>79.5</v>
      </c>
      <c r="K80" s="227">
        <v>80</v>
      </c>
      <c r="L80" s="227">
        <v>80.8</v>
      </c>
      <c r="M80" s="227">
        <v>79</v>
      </c>
      <c r="N80" s="227">
        <v>82</v>
      </c>
      <c r="O80" s="227">
        <v>74.099999999999994</v>
      </c>
      <c r="P80" s="227">
        <v>82</v>
      </c>
      <c r="Q80" s="227">
        <v>71</v>
      </c>
      <c r="R80" s="227">
        <v>80</v>
      </c>
      <c r="S80" s="232">
        <v>80</v>
      </c>
      <c r="T80" s="227">
        <v>79</v>
      </c>
      <c r="U80" s="227">
        <v>73</v>
      </c>
      <c r="V80" s="227">
        <v>80</v>
      </c>
      <c r="W80" s="227">
        <v>82</v>
      </c>
      <c r="X80" s="227">
        <v>88</v>
      </c>
      <c r="Y80" s="232">
        <v>80</v>
      </c>
      <c r="Z80" s="227">
        <v>76</v>
      </c>
      <c r="AA80" s="232">
        <v>80</v>
      </c>
      <c r="AB80" s="224"/>
      <c r="AC80" s="225"/>
      <c r="AD80" s="225"/>
      <c r="AE80" s="225"/>
      <c r="AF80" s="225"/>
      <c r="AG80" s="225"/>
      <c r="AH80" s="225"/>
      <c r="AI80" s="225"/>
      <c r="AJ80" s="225"/>
      <c r="AK80" s="225"/>
      <c r="AL80" s="225"/>
      <c r="AM80" s="225"/>
      <c r="AN80" s="225"/>
      <c r="AO80" s="225"/>
      <c r="AP80" s="225"/>
      <c r="AQ80" s="225"/>
      <c r="AR80" s="225"/>
      <c r="AS80" s="225"/>
      <c r="AT80" s="225"/>
      <c r="AU80" s="225"/>
      <c r="AV80" s="225"/>
      <c r="AW80" s="225"/>
      <c r="AX80" s="225"/>
      <c r="AY80" s="225"/>
      <c r="AZ80" s="225"/>
      <c r="BA80" s="225"/>
      <c r="BB80" s="225"/>
      <c r="BC80" s="225"/>
      <c r="BD80" s="225"/>
      <c r="BE80" s="225"/>
      <c r="BF80" s="225"/>
      <c r="BG80" s="225"/>
      <c r="BH80" s="225"/>
      <c r="BI80" s="225"/>
      <c r="BJ80" s="225"/>
      <c r="BK80" s="225"/>
      <c r="BL80" s="225"/>
      <c r="BM80" s="226">
        <v>21</v>
      </c>
    </row>
    <row r="81" spans="1:65">
      <c r="A81" s="29"/>
      <c r="B81" s="19">
        <v>1</v>
      </c>
      <c r="C81" s="9">
        <v>3</v>
      </c>
      <c r="D81" s="232">
        <v>90</v>
      </c>
      <c r="E81" s="227">
        <v>77</v>
      </c>
      <c r="F81" s="232">
        <v>503</v>
      </c>
      <c r="G81" s="227">
        <v>80</v>
      </c>
      <c r="H81" s="227">
        <v>81</v>
      </c>
      <c r="I81" s="227">
        <v>80</v>
      </c>
      <c r="J81" s="227">
        <v>79.5</v>
      </c>
      <c r="K81" s="227">
        <v>80</v>
      </c>
      <c r="L81" s="227">
        <v>81.099999999999994</v>
      </c>
      <c r="M81" s="228">
        <v>93</v>
      </c>
      <c r="N81" s="227">
        <v>80</v>
      </c>
      <c r="O81" s="227">
        <v>74.8</v>
      </c>
      <c r="P81" s="227">
        <v>81</v>
      </c>
      <c r="Q81" s="227">
        <v>72</v>
      </c>
      <c r="R81" s="227">
        <v>81</v>
      </c>
      <c r="S81" s="232">
        <v>80</v>
      </c>
      <c r="T81" s="227">
        <v>78</v>
      </c>
      <c r="U81" s="227">
        <v>72</v>
      </c>
      <c r="V81" s="227">
        <v>79</v>
      </c>
      <c r="W81" s="227">
        <v>84</v>
      </c>
      <c r="X81" s="227">
        <v>83</v>
      </c>
      <c r="Y81" s="232">
        <v>80</v>
      </c>
      <c r="Z81" s="227">
        <v>77</v>
      </c>
      <c r="AA81" s="232">
        <v>80</v>
      </c>
      <c r="AB81" s="224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  <c r="AT81" s="225"/>
      <c r="AU81" s="225"/>
      <c r="AV81" s="225"/>
      <c r="AW81" s="225"/>
      <c r="AX81" s="225"/>
      <c r="AY81" s="225"/>
      <c r="AZ81" s="225"/>
      <c r="BA81" s="225"/>
      <c r="BB81" s="225"/>
      <c r="BC81" s="225"/>
      <c r="BD81" s="225"/>
      <c r="BE81" s="225"/>
      <c r="BF81" s="225"/>
      <c r="BG81" s="225"/>
      <c r="BH81" s="225"/>
      <c r="BI81" s="225"/>
      <c r="BJ81" s="225"/>
      <c r="BK81" s="225"/>
      <c r="BL81" s="225"/>
      <c r="BM81" s="226">
        <v>16</v>
      </c>
    </row>
    <row r="82" spans="1:65">
      <c r="A82" s="29"/>
      <c r="B82" s="19">
        <v>1</v>
      </c>
      <c r="C82" s="9">
        <v>4</v>
      </c>
      <c r="D82" s="232">
        <v>80</v>
      </c>
      <c r="E82" s="227">
        <v>77</v>
      </c>
      <c r="F82" s="232">
        <v>506.00000000000006</v>
      </c>
      <c r="G82" s="227">
        <v>83</v>
      </c>
      <c r="H82" s="227">
        <v>78</v>
      </c>
      <c r="I82" s="227">
        <v>80</v>
      </c>
      <c r="J82" s="227">
        <v>79</v>
      </c>
      <c r="K82" s="227">
        <v>85</v>
      </c>
      <c r="L82" s="227">
        <v>80.7</v>
      </c>
      <c r="M82" s="227">
        <v>76</v>
      </c>
      <c r="N82" s="227">
        <v>83</v>
      </c>
      <c r="O82" s="227">
        <v>77.5</v>
      </c>
      <c r="P82" s="227">
        <v>78</v>
      </c>
      <c r="Q82" s="227">
        <v>71</v>
      </c>
      <c r="R82" s="227">
        <v>84</v>
      </c>
      <c r="S82" s="232">
        <v>80</v>
      </c>
      <c r="T82" s="227">
        <v>80</v>
      </c>
      <c r="U82" s="227">
        <v>76</v>
      </c>
      <c r="V82" s="227">
        <v>80</v>
      </c>
      <c r="W82" s="227">
        <v>82</v>
      </c>
      <c r="X82" s="227">
        <v>81</v>
      </c>
      <c r="Y82" s="232">
        <v>80</v>
      </c>
      <c r="Z82" s="227">
        <v>77</v>
      </c>
      <c r="AA82" s="232">
        <v>80</v>
      </c>
      <c r="AB82" s="224"/>
      <c r="AC82" s="225"/>
      <c r="AD82" s="225"/>
      <c r="AE82" s="225"/>
      <c r="AF82" s="225"/>
      <c r="AG82" s="225"/>
      <c r="AH82" s="225"/>
      <c r="AI82" s="225"/>
      <c r="AJ82" s="225"/>
      <c r="AK82" s="225"/>
      <c r="AL82" s="225"/>
      <c r="AM82" s="225"/>
      <c r="AN82" s="225"/>
      <c r="AO82" s="225"/>
      <c r="AP82" s="225"/>
      <c r="AQ82" s="225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225"/>
      <c r="BD82" s="225"/>
      <c r="BE82" s="225"/>
      <c r="BF82" s="225"/>
      <c r="BG82" s="225"/>
      <c r="BH82" s="225"/>
      <c r="BI82" s="225"/>
      <c r="BJ82" s="225"/>
      <c r="BK82" s="225"/>
      <c r="BL82" s="225"/>
      <c r="BM82" s="226">
        <v>79.21052631578948</v>
      </c>
    </row>
    <row r="83" spans="1:65">
      <c r="A83" s="29"/>
      <c r="B83" s="19">
        <v>1</v>
      </c>
      <c r="C83" s="9">
        <v>5</v>
      </c>
      <c r="D83" s="232">
        <v>80</v>
      </c>
      <c r="E83" s="227">
        <v>77</v>
      </c>
      <c r="F83" s="232">
        <v>539</v>
      </c>
      <c r="G83" s="227">
        <v>86</v>
      </c>
      <c r="H83" s="227">
        <v>79</v>
      </c>
      <c r="I83" s="227">
        <v>80</v>
      </c>
      <c r="J83" s="227">
        <v>81.5</v>
      </c>
      <c r="K83" s="227">
        <v>82</v>
      </c>
      <c r="L83" s="227">
        <v>78.8</v>
      </c>
      <c r="M83" s="227">
        <v>79</v>
      </c>
      <c r="N83" s="227">
        <v>80</v>
      </c>
      <c r="O83" s="227">
        <v>76.599999999999994</v>
      </c>
      <c r="P83" s="227">
        <v>80</v>
      </c>
      <c r="Q83" s="227">
        <v>72</v>
      </c>
      <c r="R83" s="227">
        <v>84</v>
      </c>
      <c r="S83" s="232">
        <v>90</v>
      </c>
      <c r="T83" s="227">
        <v>79</v>
      </c>
      <c r="U83" s="227">
        <v>71</v>
      </c>
      <c r="V83" s="227">
        <v>80</v>
      </c>
      <c r="W83" s="227">
        <v>84</v>
      </c>
      <c r="X83" s="227">
        <v>85</v>
      </c>
      <c r="Y83" s="232">
        <v>90</v>
      </c>
      <c r="Z83" s="227">
        <v>76</v>
      </c>
      <c r="AA83" s="232">
        <v>80</v>
      </c>
      <c r="AB83" s="224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225"/>
      <c r="AW83" s="225"/>
      <c r="AX83" s="225"/>
      <c r="AY83" s="225"/>
      <c r="AZ83" s="225"/>
      <c r="BA83" s="225"/>
      <c r="BB83" s="225"/>
      <c r="BC83" s="225"/>
      <c r="BD83" s="225"/>
      <c r="BE83" s="225"/>
      <c r="BF83" s="225"/>
      <c r="BG83" s="225"/>
      <c r="BH83" s="225"/>
      <c r="BI83" s="225"/>
      <c r="BJ83" s="225"/>
      <c r="BK83" s="225"/>
      <c r="BL83" s="225"/>
      <c r="BM83" s="226">
        <v>77</v>
      </c>
    </row>
    <row r="84" spans="1:65">
      <c r="A84" s="29"/>
      <c r="B84" s="19">
        <v>1</v>
      </c>
      <c r="C84" s="9">
        <v>6</v>
      </c>
      <c r="D84" s="232">
        <v>80</v>
      </c>
      <c r="E84" s="227">
        <v>78</v>
      </c>
      <c r="F84" s="232">
        <v>523</v>
      </c>
      <c r="G84" s="227">
        <v>85</v>
      </c>
      <c r="H84" s="227">
        <v>80</v>
      </c>
      <c r="I84" s="227">
        <v>80</v>
      </c>
      <c r="J84" s="227">
        <v>80.5</v>
      </c>
      <c r="K84" s="227">
        <v>82</v>
      </c>
      <c r="L84" s="227">
        <v>79.2</v>
      </c>
      <c r="M84" s="227">
        <v>79</v>
      </c>
      <c r="N84" s="227">
        <v>80</v>
      </c>
      <c r="O84" s="227">
        <v>76</v>
      </c>
      <c r="P84" s="227">
        <v>79</v>
      </c>
      <c r="Q84" s="227">
        <v>71</v>
      </c>
      <c r="R84" s="227">
        <v>80</v>
      </c>
      <c r="S84" s="232">
        <v>80</v>
      </c>
      <c r="T84" s="227">
        <v>78</v>
      </c>
      <c r="U84" s="227">
        <v>73</v>
      </c>
      <c r="V84" s="227">
        <v>82</v>
      </c>
      <c r="W84" s="227">
        <v>88</v>
      </c>
      <c r="X84" s="227">
        <v>81</v>
      </c>
      <c r="Y84" s="232">
        <v>80</v>
      </c>
      <c r="Z84" s="227">
        <v>76</v>
      </c>
      <c r="AA84" s="232">
        <v>80</v>
      </c>
      <c r="AB84" s="224"/>
      <c r="AC84" s="225"/>
      <c r="AD84" s="225"/>
      <c r="AE84" s="225"/>
      <c r="AF84" s="225"/>
      <c r="AG84" s="225"/>
      <c r="AH84" s="225"/>
      <c r="AI84" s="225"/>
      <c r="AJ84" s="225"/>
      <c r="AK84" s="225"/>
      <c r="AL84" s="225"/>
      <c r="AM84" s="225"/>
      <c r="AN84" s="225"/>
      <c r="AO84" s="225"/>
      <c r="AP84" s="225"/>
      <c r="AQ84" s="225"/>
      <c r="AR84" s="225"/>
      <c r="AS84" s="225"/>
      <c r="AT84" s="225"/>
      <c r="AU84" s="225"/>
      <c r="AV84" s="225"/>
      <c r="AW84" s="225"/>
      <c r="AX84" s="225"/>
      <c r="AY84" s="225"/>
      <c r="AZ84" s="225"/>
      <c r="BA84" s="225"/>
      <c r="BB84" s="225"/>
      <c r="BC84" s="225"/>
      <c r="BD84" s="225"/>
      <c r="BE84" s="225"/>
      <c r="BF84" s="225"/>
      <c r="BG84" s="225"/>
      <c r="BH84" s="225"/>
      <c r="BI84" s="225"/>
      <c r="BJ84" s="225"/>
      <c r="BK84" s="225"/>
      <c r="BL84" s="225"/>
      <c r="BM84" s="229"/>
    </row>
    <row r="85" spans="1:65">
      <c r="A85" s="29"/>
      <c r="B85" s="20" t="s">
        <v>268</v>
      </c>
      <c r="C85" s="12"/>
      <c r="D85" s="230">
        <v>81.666666666666671</v>
      </c>
      <c r="E85" s="230">
        <v>77.333333333333329</v>
      </c>
      <c r="F85" s="230">
        <v>518.5</v>
      </c>
      <c r="G85" s="230">
        <v>82.333333333333329</v>
      </c>
      <c r="H85" s="230">
        <v>79.5</v>
      </c>
      <c r="I85" s="230">
        <v>78.333333333333329</v>
      </c>
      <c r="J85" s="230">
        <v>79.416666666666671</v>
      </c>
      <c r="K85" s="230">
        <v>82.166666666666671</v>
      </c>
      <c r="L85" s="230">
        <v>79.933333333333337</v>
      </c>
      <c r="M85" s="230">
        <v>81</v>
      </c>
      <c r="N85" s="230">
        <v>81.166666666666671</v>
      </c>
      <c r="O85" s="230">
        <v>75.95</v>
      </c>
      <c r="P85" s="230">
        <v>81</v>
      </c>
      <c r="Q85" s="230">
        <v>71.166666666666671</v>
      </c>
      <c r="R85" s="230">
        <v>82</v>
      </c>
      <c r="S85" s="230">
        <v>81.666666666666671</v>
      </c>
      <c r="T85" s="230">
        <v>79</v>
      </c>
      <c r="U85" s="230">
        <v>73.166666666666671</v>
      </c>
      <c r="V85" s="230">
        <v>80.333333333333329</v>
      </c>
      <c r="W85" s="230">
        <v>83.666666666666671</v>
      </c>
      <c r="X85" s="230">
        <v>85.833333333333329</v>
      </c>
      <c r="Y85" s="230">
        <v>81.666666666666671</v>
      </c>
      <c r="Z85" s="230">
        <v>76.333333333333329</v>
      </c>
      <c r="AA85" s="230">
        <v>80</v>
      </c>
      <c r="AB85" s="224"/>
      <c r="AC85" s="225"/>
      <c r="AD85" s="225"/>
      <c r="AE85" s="225"/>
      <c r="AF85" s="225"/>
      <c r="AG85" s="225"/>
      <c r="AH85" s="225"/>
      <c r="AI85" s="225"/>
      <c r="AJ85" s="225"/>
      <c r="AK85" s="225"/>
      <c r="AL85" s="225"/>
      <c r="AM85" s="225"/>
      <c r="AN85" s="225"/>
      <c r="AO85" s="225"/>
      <c r="AP85" s="225"/>
      <c r="AQ85" s="225"/>
      <c r="AR85" s="225"/>
      <c r="AS85" s="225"/>
      <c r="AT85" s="225"/>
      <c r="AU85" s="225"/>
      <c r="AV85" s="225"/>
      <c r="AW85" s="225"/>
      <c r="AX85" s="225"/>
      <c r="AY85" s="225"/>
      <c r="AZ85" s="225"/>
      <c r="BA85" s="225"/>
      <c r="BB85" s="225"/>
      <c r="BC85" s="225"/>
      <c r="BD85" s="225"/>
      <c r="BE85" s="225"/>
      <c r="BF85" s="225"/>
      <c r="BG85" s="225"/>
      <c r="BH85" s="225"/>
      <c r="BI85" s="225"/>
      <c r="BJ85" s="225"/>
      <c r="BK85" s="225"/>
      <c r="BL85" s="225"/>
      <c r="BM85" s="229"/>
    </row>
    <row r="86" spans="1:65">
      <c r="A86" s="29"/>
      <c r="B86" s="3" t="s">
        <v>269</v>
      </c>
      <c r="C86" s="28"/>
      <c r="D86" s="227">
        <v>80</v>
      </c>
      <c r="E86" s="227">
        <v>77</v>
      </c>
      <c r="F86" s="227">
        <v>519</v>
      </c>
      <c r="G86" s="227">
        <v>81.5</v>
      </c>
      <c r="H86" s="227">
        <v>79.5</v>
      </c>
      <c r="I86" s="227">
        <v>80</v>
      </c>
      <c r="J86" s="227">
        <v>79.5</v>
      </c>
      <c r="K86" s="227">
        <v>82</v>
      </c>
      <c r="L86" s="227">
        <v>79.95</v>
      </c>
      <c r="M86" s="227">
        <v>79</v>
      </c>
      <c r="N86" s="227">
        <v>81</v>
      </c>
      <c r="O86" s="227">
        <v>76.3</v>
      </c>
      <c r="P86" s="227">
        <v>80.5</v>
      </c>
      <c r="Q86" s="227">
        <v>71</v>
      </c>
      <c r="R86" s="227">
        <v>82</v>
      </c>
      <c r="S86" s="227">
        <v>80</v>
      </c>
      <c r="T86" s="227">
        <v>79</v>
      </c>
      <c r="U86" s="227">
        <v>73</v>
      </c>
      <c r="V86" s="227">
        <v>80</v>
      </c>
      <c r="W86" s="227">
        <v>83</v>
      </c>
      <c r="X86" s="227">
        <v>84</v>
      </c>
      <c r="Y86" s="227">
        <v>80</v>
      </c>
      <c r="Z86" s="227">
        <v>76</v>
      </c>
      <c r="AA86" s="227">
        <v>80</v>
      </c>
      <c r="AB86" s="224"/>
      <c r="AC86" s="225"/>
      <c r="AD86" s="225"/>
      <c r="AE86" s="225"/>
      <c r="AF86" s="225"/>
      <c r="AG86" s="225"/>
      <c r="AH86" s="225"/>
      <c r="AI86" s="225"/>
      <c r="AJ86" s="225"/>
      <c r="AK86" s="225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9"/>
    </row>
    <row r="87" spans="1:65">
      <c r="A87" s="29"/>
      <c r="B87" s="3" t="s">
        <v>270</v>
      </c>
      <c r="C87" s="28"/>
      <c r="D87" s="216">
        <v>4.0824829046386304</v>
      </c>
      <c r="E87" s="216">
        <v>1.0327955589886446</v>
      </c>
      <c r="F87" s="216">
        <v>13.352902306240383</v>
      </c>
      <c r="G87" s="216">
        <v>2.7325202042558927</v>
      </c>
      <c r="H87" s="216">
        <v>1.0488088481701516</v>
      </c>
      <c r="I87" s="216">
        <v>2.5819888974716112</v>
      </c>
      <c r="J87" s="216">
        <v>1.6857243744653709</v>
      </c>
      <c r="K87" s="216">
        <v>2.0412414523193148</v>
      </c>
      <c r="L87" s="216">
        <v>1.0385887861259935</v>
      </c>
      <c r="M87" s="216">
        <v>6.0332412515993425</v>
      </c>
      <c r="N87" s="216">
        <v>1.3291601358251257</v>
      </c>
      <c r="O87" s="216">
        <v>1.2755391017134696</v>
      </c>
      <c r="P87" s="216">
        <v>2.8284271247461903</v>
      </c>
      <c r="Q87" s="216">
        <v>0.75277265270908111</v>
      </c>
      <c r="R87" s="216">
        <v>1.8973665961010275</v>
      </c>
      <c r="S87" s="216">
        <v>4.0824829046386304</v>
      </c>
      <c r="T87" s="216">
        <v>0.89442719099991586</v>
      </c>
      <c r="U87" s="216">
        <v>1.7224014243685084</v>
      </c>
      <c r="V87" s="216">
        <v>1.0327955589886446</v>
      </c>
      <c r="W87" s="216">
        <v>2.3380903889000244</v>
      </c>
      <c r="X87" s="216">
        <v>6.080021929785012</v>
      </c>
      <c r="Y87" s="216">
        <v>4.0824829046386304</v>
      </c>
      <c r="Z87" s="216">
        <v>0.51639777949432231</v>
      </c>
      <c r="AA87" s="216">
        <v>0</v>
      </c>
      <c r="AB87" s="213"/>
      <c r="AC87" s="214"/>
      <c r="AD87" s="214"/>
      <c r="AE87" s="214"/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14"/>
      <c r="BF87" s="214"/>
      <c r="BG87" s="214"/>
      <c r="BH87" s="214"/>
      <c r="BI87" s="214"/>
      <c r="BJ87" s="214"/>
      <c r="BK87" s="214"/>
      <c r="BL87" s="214"/>
      <c r="BM87" s="217"/>
    </row>
    <row r="88" spans="1:65">
      <c r="A88" s="29"/>
      <c r="B88" s="3" t="s">
        <v>87</v>
      </c>
      <c r="C88" s="28"/>
      <c r="D88" s="13">
        <v>4.9989586587411795E-2</v>
      </c>
      <c r="E88" s="13">
        <v>1.3355114986922129E-2</v>
      </c>
      <c r="F88" s="13">
        <v>2.5752945624378753E-2</v>
      </c>
      <c r="G88" s="13">
        <v>3.3188504505132305E-2</v>
      </c>
      <c r="H88" s="13">
        <v>1.3192564127926435E-2</v>
      </c>
      <c r="I88" s="13">
        <v>3.296156039325461E-2</v>
      </c>
      <c r="J88" s="13">
        <v>2.1226330003761229E-2</v>
      </c>
      <c r="K88" s="13">
        <v>2.4842695160072793E-2</v>
      </c>
      <c r="L88" s="13">
        <v>1.2993187482810593E-2</v>
      </c>
      <c r="M88" s="13">
        <v>7.4484459896288185E-2</v>
      </c>
      <c r="N88" s="13">
        <v>1.6375689558420441E-2</v>
      </c>
      <c r="O88" s="13">
        <v>1.6794458218742193E-2</v>
      </c>
      <c r="P88" s="13">
        <v>3.4918853391928274E-2</v>
      </c>
      <c r="Q88" s="13">
        <v>1.0577601677410975E-2</v>
      </c>
      <c r="R88" s="13">
        <v>2.3138617025622286E-2</v>
      </c>
      <c r="S88" s="13">
        <v>4.9989586587411795E-2</v>
      </c>
      <c r="T88" s="13">
        <v>1.1321863177214125E-2</v>
      </c>
      <c r="U88" s="13">
        <v>2.3540793954922666E-2</v>
      </c>
      <c r="V88" s="13">
        <v>1.285637625297068E-2</v>
      </c>
      <c r="W88" s="13">
        <v>2.7945303452988339E-2</v>
      </c>
      <c r="X88" s="13">
        <v>7.0835206948951596E-2</v>
      </c>
      <c r="Y88" s="13">
        <v>4.9989586587411795E-2</v>
      </c>
      <c r="Z88" s="13">
        <v>6.7650364125893753E-3</v>
      </c>
      <c r="AA88" s="13">
        <v>0</v>
      </c>
      <c r="AB88" s="154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271</v>
      </c>
      <c r="C89" s="28"/>
      <c r="D89" s="13">
        <v>3.1007751937984551E-2</v>
      </c>
      <c r="E89" s="13">
        <v>-2.3698781838316862E-2</v>
      </c>
      <c r="F89" s="13">
        <v>5.5458471760797341</v>
      </c>
      <c r="G89" s="13">
        <v>3.9424141749722974E-2</v>
      </c>
      <c r="H89" s="13">
        <v>3.6544850498338999E-3</v>
      </c>
      <c r="I89" s="13">
        <v>-1.1074197120708895E-2</v>
      </c>
      <c r="J89" s="13">
        <v>2.6024363233665415E-3</v>
      </c>
      <c r="K89" s="13">
        <v>3.7320044296788479E-2</v>
      </c>
      <c r="L89" s="13">
        <v>9.1251384274639857E-3</v>
      </c>
      <c r="M89" s="13">
        <v>2.2591362126245684E-2</v>
      </c>
      <c r="N89" s="13">
        <v>2.4695459579180401E-2</v>
      </c>
      <c r="O89" s="13">
        <v>-4.1162790697674478E-2</v>
      </c>
      <c r="P89" s="13">
        <v>2.2591362126245684E-2</v>
      </c>
      <c r="Q89" s="13">
        <v>-0.10155038759689927</v>
      </c>
      <c r="R89" s="13">
        <v>3.5215946843853763E-2</v>
      </c>
      <c r="S89" s="13">
        <v>3.1007751937984551E-2</v>
      </c>
      <c r="T89" s="13">
        <v>-2.6578073089701393E-3</v>
      </c>
      <c r="U89" s="13">
        <v>-7.6301218161683337E-2</v>
      </c>
      <c r="V89" s="13">
        <v>1.4174972314507039E-2</v>
      </c>
      <c r="W89" s="13">
        <v>5.6256921373200486E-2</v>
      </c>
      <c r="X89" s="13">
        <v>8.3610188261350915E-2</v>
      </c>
      <c r="Y89" s="13">
        <v>3.1007751937984551E-2</v>
      </c>
      <c r="Z89" s="13">
        <v>-3.632336655592483E-2</v>
      </c>
      <c r="AA89" s="13">
        <v>9.966777408637828E-3</v>
      </c>
      <c r="AB89" s="154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272</v>
      </c>
      <c r="C90" s="46"/>
      <c r="D90" s="44" t="s">
        <v>273</v>
      </c>
      <c r="E90" s="44">
        <v>0.97</v>
      </c>
      <c r="F90" s="44">
        <v>151.59</v>
      </c>
      <c r="G90" s="44">
        <v>0.76</v>
      </c>
      <c r="H90" s="44">
        <v>0.22</v>
      </c>
      <c r="I90" s="44">
        <v>0.62</v>
      </c>
      <c r="J90" s="44">
        <v>0.25</v>
      </c>
      <c r="K90" s="44">
        <v>0.7</v>
      </c>
      <c r="L90" s="44">
        <v>7.0000000000000007E-2</v>
      </c>
      <c r="M90" s="44">
        <v>0.3</v>
      </c>
      <c r="N90" s="44">
        <v>0.36</v>
      </c>
      <c r="O90" s="44">
        <v>1.45</v>
      </c>
      <c r="P90" s="44">
        <v>0.3</v>
      </c>
      <c r="Q90" s="44">
        <v>3.1</v>
      </c>
      <c r="R90" s="44">
        <v>0.65</v>
      </c>
      <c r="S90" s="44" t="s">
        <v>273</v>
      </c>
      <c r="T90" s="44">
        <v>0.39</v>
      </c>
      <c r="U90" s="44">
        <v>2.41</v>
      </c>
      <c r="V90" s="44">
        <v>7.0000000000000007E-2</v>
      </c>
      <c r="W90" s="44">
        <v>1.22</v>
      </c>
      <c r="X90" s="44">
        <v>1.97</v>
      </c>
      <c r="Y90" s="44" t="s">
        <v>273</v>
      </c>
      <c r="Z90" s="44">
        <v>1.31</v>
      </c>
      <c r="AA90" s="44" t="s">
        <v>273</v>
      </c>
      <c r="AB90" s="154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 t="s">
        <v>294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BM91" s="55"/>
    </row>
    <row r="92" spans="1:65">
      <c r="BM92" s="55"/>
    </row>
    <row r="93" spans="1:65" ht="15">
      <c r="B93" s="8" t="s">
        <v>565</v>
      </c>
      <c r="BM93" s="27" t="s">
        <v>67</v>
      </c>
    </row>
    <row r="94" spans="1:65" ht="15">
      <c r="A94" s="24" t="s">
        <v>13</v>
      </c>
      <c r="B94" s="18" t="s">
        <v>111</v>
      </c>
      <c r="C94" s="15" t="s">
        <v>112</v>
      </c>
      <c r="D94" s="16" t="s">
        <v>227</v>
      </c>
      <c r="E94" s="17" t="s">
        <v>227</v>
      </c>
      <c r="F94" s="17" t="s">
        <v>227</v>
      </c>
      <c r="G94" s="17" t="s">
        <v>227</v>
      </c>
      <c r="H94" s="17" t="s">
        <v>227</v>
      </c>
      <c r="I94" s="17" t="s">
        <v>227</v>
      </c>
      <c r="J94" s="17" t="s">
        <v>227</v>
      </c>
      <c r="K94" s="17" t="s">
        <v>227</v>
      </c>
      <c r="L94" s="17" t="s">
        <v>227</v>
      </c>
      <c r="M94" s="17" t="s">
        <v>227</v>
      </c>
      <c r="N94" s="17" t="s">
        <v>227</v>
      </c>
      <c r="O94" s="17" t="s">
        <v>227</v>
      </c>
      <c r="P94" s="17" t="s">
        <v>227</v>
      </c>
      <c r="Q94" s="17" t="s">
        <v>227</v>
      </c>
      <c r="R94" s="17" t="s">
        <v>227</v>
      </c>
      <c r="S94" s="17" t="s">
        <v>227</v>
      </c>
      <c r="T94" s="17" t="s">
        <v>227</v>
      </c>
      <c r="U94" s="17" t="s">
        <v>227</v>
      </c>
      <c r="V94" s="17" t="s">
        <v>227</v>
      </c>
      <c r="W94" s="17" t="s">
        <v>227</v>
      </c>
      <c r="X94" s="17" t="s">
        <v>227</v>
      </c>
      <c r="Y94" s="17" t="s">
        <v>227</v>
      </c>
      <c r="Z94" s="17" t="s">
        <v>227</v>
      </c>
      <c r="AA94" s="17" t="s">
        <v>227</v>
      </c>
      <c r="AB94" s="17" t="s">
        <v>227</v>
      </c>
      <c r="AC94" s="154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228</v>
      </c>
      <c r="C95" s="9" t="s">
        <v>228</v>
      </c>
      <c r="D95" s="152" t="s">
        <v>230</v>
      </c>
      <c r="E95" s="153" t="s">
        <v>231</v>
      </c>
      <c r="F95" s="153" t="s">
        <v>232</v>
      </c>
      <c r="G95" s="153" t="s">
        <v>233</v>
      </c>
      <c r="H95" s="153" t="s">
        <v>234</v>
      </c>
      <c r="I95" s="153" t="s">
        <v>235</v>
      </c>
      <c r="J95" s="153" t="s">
        <v>236</v>
      </c>
      <c r="K95" s="153" t="s">
        <v>237</v>
      </c>
      <c r="L95" s="153" t="s">
        <v>238</v>
      </c>
      <c r="M95" s="153" t="s">
        <v>239</v>
      </c>
      <c r="N95" s="153" t="s">
        <v>241</v>
      </c>
      <c r="O95" s="153" t="s">
        <v>242</v>
      </c>
      <c r="P95" s="153" t="s">
        <v>244</v>
      </c>
      <c r="Q95" s="153" t="s">
        <v>245</v>
      </c>
      <c r="R95" s="153" t="s">
        <v>247</v>
      </c>
      <c r="S95" s="153" t="s">
        <v>248</v>
      </c>
      <c r="T95" s="153" t="s">
        <v>249</v>
      </c>
      <c r="U95" s="153" t="s">
        <v>250</v>
      </c>
      <c r="V95" s="153" t="s">
        <v>252</v>
      </c>
      <c r="W95" s="153" t="s">
        <v>254</v>
      </c>
      <c r="X95" s="153" t="s">
        <v>256</v>
      </c>
      <c r="Y95" s="153" t="s">
        <v>257</v>
      </c>
      <c r="Z95" s="153" t="s">
        <v>258</v>
      </c>
      <c r="AA95" s="153" t="s">
        <v>259</v>
      </c>
      <c r="AB95" s="153" t="s">
        <v>260</v>
      </c>
      <c r="AC95" s="154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330</v>
      </c>
      <c r="E96" s="11" t="s">
        <v>331</v>
      </c>
      <c r="F96" s="11" t="s">
        <v>115</v>
      </c>
      <c r="G96" s="11" t="s">
        <v>115</v>
      </c>
      <c r="H96" s="11" t="s">
        <v>331</v>
      </c>
      <c r="I96" s="11" t="s">
        <v>331</v>
      </c>
      <c r="J96" s="11" t="s">
        <v>330</v>
      </c>
      <c r="K96" s="11" t="s">
        <v>331</v>
      </c>
      <c r="L96" s="11" t="s">
        <v>330</v>
      </c>
      <c r="M96" s="11" t="s">
        <v>331</v>
      </c>
      <c r="N96" s="11" t="s">
        <v>331</v>
      </c>
      <c r="O96" s="11" t="s">
        <v>115</v>
      </c>
      <c r="P96" s="11" t="s">
        <v>331</v>
      </c>
      <c r="Q96" s="11" t="s">
        <v>330</v>
      </c>
      <c r="R96" s="11" t="s">
        <v>331</v>
      </c>
      <c r="S96" s="11" t="s">
        <v>331</v>
      </c>
      <c r="T96" s="11" t="s">
        <v>330</v>
      </c>
      <c r="U96" s="11" t="s">
        <v>331</v>
      </c>
      <c r="V96" s="11" t="s">
        <v>330</v>
      </c>
      <c r="W96" s="11" t="s">
        <v>331</v>
      </c>
      <c r="X96" s="11" t="s">
        <v>331</v>
      </c>
      <c r="Y96" s="11" t="s">
        <v>331</v>
      </c>
      <c r="Z96" s="11" t="s">
        <v>330</v>
      </c>
      <c r="AA96" s="11" t="s">
        <v>330</v>
      </c>
      <c r="AB96" s="11" t="s">
        <v>330</v>
      </c>
      <c r="AC96" s="154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154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0.34</v>
      </c>
      <c r="E98" s="148">
        <v>0.3</v>
      </c>
      <c r="F98" s="148" t="s">
        <v>105</v>
      </c>
      <c r="G98" s="148">
        <v>1.2</v>
      </c>
      <c r="H98" s="148">
        <v>0.3</v>
      </c>
      <c r="I98" s="148">
        <v>0.3</v>
      </c>
      <c r="J98" s="148" t="s">
        <v>291</v>
      </c>
      <c r="K98" s="148" t="s">
        <v>291</v>
      </c>
      <c r="L98" s="148" t="s">
        <v>103</v>
      </c>
      <c r="M98" s="21">
        <v>0.35</v>
      </c>
      <c r="N98" s="21">
        <v>0.38</v>
      </c>
      <c r="O98" s="148" t="s">
        <v>291</v>
      </c>
      <c r="P98" s="21">
        <v>0.32</v>
      </c>
      <c r="Q98" s="148">
        <v>0.4</v>
      </c>
      <c r="R98" s="148">
        <v>0.3</v>
      </c>
      <c r="S98" s="148">
        <v>0.3</v>
      </c>
      <c r="T98" s="21">
        <v>0.37</v>
      </c>
      <c r="U98" s="148" t="s">
        <v>291</v>
      </c>
      <c r="V98" s="148" t="s">
        <v>103</v>
      </c>
      <c r="W98" s="148">
        <v>0.28999999999999998</v>
      </c>
      <c r="X98" s="148" t="s">
        <v>103</v>
      </c>
      <c r="Y98" s="21">
        <v>0.35</v>
      </c>
      <c r="Z98" s="21">
        <v>0.33</v>
      </c>
      <c r="AA98" s="21">
        <v>0.33</v>
      </c>
      <c r="AB98" s="21">
        <v>0.31</v>
      </c>
      <c r="AC98" s="154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0.36</v>
      </c>
      <c r="E99" s="149">
        <v>0.4</v>
      </c>
      <c r="F99" s="149" t="s">
        <v>105</v>
      </c>
      <c r="G99" s="149">
        <v>1.2</v>
      </c>
      <c r="H99" s="149">
        <v>0.3</v>
      </c>
      <c r="I99" s="149">
        <v>0.3</v>
      </c>
      <c r="J99" s="149" t="s">
        <v>291</v>
      </c>
      <c r="K99" s="149" t="s">
        <v>291</v>
      </c>
      <c r="L99" s="149" t="s">
        <v>103</v>
      </c>
      <c r="M99" s="11">
        <v>0.36</v>
      </c>
      <c r="N99" s="150">
        <v>0.51</v>
      </c>
      <c r="O99" s="149" t="s">
        <v>291</v>
      </c>
      <c r="P99" s="11">
        <v>0.36</v>
      </c>
      <c r="Q99" s="149">
        <v>0.3</v>
      </c>
      <c r="R99" s="149">
        <v>0.3</v>
      </c>
      <c r="S99" s="149">
        <v>0.2</v>
      </c>
      <c r="T99" s="11">
        <v>0.36</v>
      </c>
      <c r="U99" s="149" t="s">
        <v>291</v>
      </c>
      <c r="V99" s="149" t="s">
        <v>103</v>
      </c>
      <c r="W99" s="149">
        <v>0.3</v>
      </c>
      <c r="X99" s="149" t="s">
        <v>103</v>
      </c>
      <c r="Y99" s="11">
        <v>0.35</v>
      </c>
      <c r="Z99" s="11">
        <v>0.33</v>
      </c>
      <c r="AA99" s="11">
        <v>0.34</v>
      </c>
      <c r="AB99" s="11">
        <v>0.32</v>
      </c>
      <c r="AC99" s="154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22</v>
      </c>
    </row>
    <row r="100" spans="1:65">
      <c r="A100" s="29"/>
      <c r="B100" s="19">
        <v>1</v>
      </c>
      <c r="C100" s="9">
        <v>3</v>
      </c>
      <c r="D100" s="11">
        <v>0.32</v>
      </c>
      <c r="E100" s="149">
        <v>0.4</v>
      </c>
      <c r="F100" s="149" t="s">
        <v>105</v>
      </c>
      <c r="G100" s="149">
        <v>1.2</v>
      </c>
      <c r="H100" s="149">
        <v>0.3</v>
      </c>
      <c r="I100" s="149">
        <v>0.3</v>
      </c>
      <c r="J100" s="149" t="s">
        <v>291</v>
      </c>
      <c r="K100" s="149" t="s">
        <v>291</v>
      </c>
      <c r="L100" s="149" t="s">
        <v>103</v>
      </c>
      <c r="M100" s="11">
        <v>0.35</v>
      </c>
      <c r="N100" s="11">
        <v>0.34</v>
      </c>
      <c r="O100" s="149" t="s">
        <v>291</v>
      </c>
      <c r="P100" s="11">
        <v>0.33</v>
      </c>
      <c r="Q100" s="149">
        <v>0.3</v>
      </c>
      <c r="R100" s="149">
        <v>0.3</v>
      </c>
      <c r="S100" s="149">
        <v>0.2</v>
      </c>
      <c r="T100" s="11">
        <v>0.32</v>
      </c>
      <c r="U100" s="149" t="s">
        <v>291</v>
      </c>
      <c r="V100" s="149" t="s">
        <v>103</v>
      </c>
      <c r="W100" s="149">
        <v>0.27</v>
      </c>
      <c r="X100" s="149" t="s">
        <v>103</v>
      </c>
      <c r="Y100" s="11">
        <v>0.42</v>
      </c>
      <c r="Z100" s="11">
        <v>0.3</v>
      </c>
      <c r="AA100" s="11">
        <v>0.34</v>
      </c>
      <c r="AB100" s="11">
        <v>0.31</v>
      </c>
      <c r="AC100" s="154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0.34</v>
      </c>
      <c r="E101" s="149">
        <v>0.3</v>
      </c>
      <c r="F101" s="149" t="s">
        <v>105</v>
      </c>
      <c r="G101" s="149">
        <v>1.1000000000000001</v>
      </c>
      <c r="H101" s="149">
        <v>0.3</v>
      </c>
      <c r="I101" s="149">
        <v>0.3</v>
      </c>
      <c r="J101" s="149" t="s">
        <v>291</v>
      </c>
      <c r="K101" s="149" t="s">
        <v>291</v>
      </c>
      <c r="L101" s="149" t="s">
        <v>103</v>
      </c>
      <c r="M101" s="11">
        <v>0.34</v>
      </c>
      <c r="N101" s="11">
        <v>0.35</v>
      </c>
      <c r="O101" s="149" t="s">
        <v>291</v>
      </c>
      <c r="P101" s="11">
        <v>0.37</v>
      </c>
      <c r="Q101" s="149">
        <v>0.3</v>
      </c>
      <c r="R101" s="149">
        <v>0.3</v>
      </c>
      <c r="S101" s="149">
        <v>0.2</v>
      </c>
      <c r="T101" s="11">
        <v>0.34</v>
      </c>
      <c r="U101" s="149" t="s">
        <v>291</v>
      </c>
      <c r="V101" s="149" t="s">
        <v>103</v>
      </c>
      <c r="W101" s="149">
        <v>0.3</v>
      </c>
      <c r="X101" s="149" t="s">
        <v>103</v>
      </c>
      <c r="Y101" s="11">
        <v>0.37</v>
      </c>
      <c r="Z101" s="11">
        <v>0.33</v>
      </c>
      <c r="AA101" s="11">
        <v>0.32</v>
      </c>
      <c r="AB101" s="11">
        <v>0.34</v>
      </c>
      <c r="AC101" s="154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0.34288888888888885</v>
      </c>
    </row>
    <row r="102" spans="1:65">
      <c r="A102" s="29"/>
      <c r="B102" s="19">
        <v>1</v>
      </c>
      <c r="C102" s="9">
        <v>5</v>
      </c>
      <c r="D102" s="11">
        <v>0.34</v>
      </c>
      <c r="E102" s="149">
        <v>0.3</v>
      </c>
      <c r="F102" s="149" t="s">
        <v>105</v>
      </c>
      <c r="G102" s="149">
        <v>1.2</v>
      </c>
      <c r="H102" s="149">
        <v>0.3</v>
      </c>
      <c r="I102" s="149">
        <v>0.3</v>
      </c>
      <c r="J102" s="149" t="s">
        <v>291</v>
      </c>
      <c r="K102" s="149" t="s">
        <v>291</v>
      </c>
      <c r="L102" s="149" t="s">
        <v>103</v>
      </c>
      <c r="M102" s="11">
        <v>0.36</v>
      </c>
      <c r="N102" s="11">
        <v>0.44</v>
      </c>
      <c r="O102" s="149" t="s">
        <v>291</v>
      </c>
      <c r="P102" s="11">
        <v>0.34</v>
      </c>
      <c r="Q102" s="149">
        <v>0.4</v>
      </c>
      <c r="R102" s="149">
        <v>0.3</v>
      </c>
      <c r="S102" s="149">
        <v>0.2</v>
      </c>
      <c r="T102" s="11">
        <v>0.35</v>
      </c>
      <c r="U102" s="149" t="s">
        <v>291</v>
      </c>
      <c r="V102" s="149" t="s">
        <v>103</v>
      </c>
      <c r="W102" s="149">
        <v>0.23</v>
      </c>
      <c r="X102" s="149" t="s">
        <v>103</v>
      </c>
      <c r="Y102" s="11">
        <v>0.4</v>
      </c>
      <c r="Z102" s="11">
        <v>0.35</v>
      </c>
      <c r="AA102" s="11">
        <v>0.35</v>
      </c>
      <c r="AB102" s="11">
        <v>0.28999999999999998</v>
      </c>
      <c r="AC102" s="154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78</v>
      </c>
    </row>
    <row r="103" spans="1:65">
      <c r="A103" s="29"/>
      <c r="B103" s="19">
        <v>1</v>
      </c>
      <c r="C103" s="9">
        <v>6</v>
      </c>
      <c r="D103" s="150">
        <v>0.28000000000000003</v>
      </c>
      <c r="E103" s="149">
        <v>0.4</v>
      </c>
      <c r="F103" s="149" t="s">
        <v>105</v>
      </c>
      <c r="G103" s="149">
        <v>1.2</v>
      </c>
      <c r="H103" s="149">
        <v>0.4</v>
      </c>
      <c r="I103" s="149">
        <v>0.3</v>
      </c>
      <c r="J103" s="149" t="s">
        <v>291</v>
      </c>
      <c r="K103" s="149" t="s">
        <v>291</v>
      </c>
      <c r="L103" s="149" t="s">
        <v>103</v>
      </c>
      <c r="M103" s="11">
        <v>0.35</v>
      </c>
      <c r="N103" s="11">
        <v>0.27</v>
      </c>
      <c r="O103" s="149" t="s">
        <v>291</v>
      </c>
      <c r="P103" s="11">
        <v>0.34</v>
      </c>
      <c r="Q103" s="149">
        <v>0.4</v>
      </c>
      <c r="R103" s="149">
        <v>0.3</v>
      </c>
      <c r="S103" s="149">
        <v>0.2</v>
      </c>
      <c r="T103" s="11">
        <v>0.31</v>
      </c>
      <c r="U103" s="149" t="s">
        <v>291</v>
      </c>
      <c r="V103" s="149" t="s">
        <v>103</v>
      </c>
      <c r="W103" s="149">
        <v>0.28000000000000003</v>
      </c>
      <c r="X103" s="149" t="s">
        <v>103</v>
      </c>
      <c r="Y103" s="11">
        <v>0.38</v>
      </c>
      <c r="Z103" s="11">
        <v>0.31</v>
      </c>
      <c r="AA103" s="11">
        <v>0.33</v>
      </c>
      <c r="AB103" s="11">
        <v>0.32</v>
      </c>
      <c r="AC103" s="154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20" t="s">
        <v>268</v>
      </c>
      <c r="C104" s="12"/>
      <c r="D104" s="22">
        <v>0.33</v>
      </c>
      <c r="E104" s="22">
        <v>0.35000000000000003</v>
      </c>
      <c r="F104" s="22" t="s">
        <v>676</v>
      </c>
      <c r="G104" s="22">
        <v>1.1833333333333333</v>
      </c>
      <c r="H104" s="22">
        <v>0.31666666666666665</v>
      </c>
      <c r="I104" s="22">
        <v>0.3</v>
      </c>
      <c r="J104" s="22" t="s">
        <v>676</v>
      </c>
      <c r="K104" s="22" t="s">
        <v>676</v>
      </c>
      <c r="L104" s="22" t="s">
        <v>676</v>
      </c>
      <c r="M104" s="22">
        <v>0.35166666666666674</v>
      </c>
      <c r="N104" s="22">
        <v>0.38166666666666665</v>
      </c>
      <c r="O104" s="22" t="s">
        <v>676</v>
      </c>
      <c r="P104" s="22">
        <v>0.34333333333333332</v>
      </c>
      <c r="Q104" s="22">
        <v>0.35000000000000003</v>
      </c>
      <c r="R104" s="22">
        <v>0.3</v>
      </c>
      <c r="S104" s="22">
        <v>0.21666666666666665</v>
      </c>
      <c r="T104" s="22">
        <v>0.34166666666666673</v>
      </c>
      <c r="U104" s="22" t="s">
        <v>676</v>
      </c>
      <c r="V104" s="22" t="s">
        <v>676</v>
      </c>
      <c r="W104" s="22">
        <v>0.27833333333333332</v>
      </c>
      <c r="X104" s="22" t="s">
        <v>676</v>
      </c>
      <c r="Y104" s="22">
        <v>0.37833333333333324</v>
      </c>
      <c r="Z104" s="22">
        <v>0.32500000000000001</v>
      </c>
      <c r="AA104" s="22">
        <v>0.33500000000000002</v>
      </c>
      <c r="AB104" s="22">
        <v>0.315</v>
      </c>
      <c r="AC104" s="154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269</v>
      </c>
      <c r="C105" s="28"/>
      <c r="D105" s="11">
        <v>0.34</v>
      </c>
      <c r="E105" s="11">
        <v>0.35</v>
      </c>
      <c r="F105" s="11" t="s">
        <v>676</v>
      </c>
      <c r="G105" s="11">
        <v>1.2</v>
      </c>
      <c r="H105" s="11">
        <v>0.3</v>
      </c>
      <c r="I105" s="11">
        <v>0.3</v>
      </c>
      <c r="J105" s="11" t="s">
        <v>676</v>
      </c>
      <c r="K105" s="11" t="s">
        <v>676</v>
      </c>
      <c r="L105" s="11" t="s">
        <v>676</v>
      </c>
      <c r="M105" s="11">
        <v>0.35</v>
      </c>
      <c r="N105" s="11">
        <v>0.36499999999999999</v>
      </c>
      <c r="O105" s="11" t="s">
        <v>676</v>
      </c>
      <c r="P105" s="11">
        <v>0.34</v>
      </c>
      <c r="Q105" s="11">
        <v>0.35</v>
      </c>
      <c r="R105" s="11">
        <v>0.3</v>
      </c>
      <c r="S105" s="11">
        <v>0.2</v>
      </c>
      <c r="T105" s="11">
        <v>0.34499999999999997</v>
      </c>
      <c r="U105" s="11" t="s">
        <v>676</v>
      </c>
      <c r="V105" s="11" t="s">
        <v>676</v>
      </c>
      <c r="W105" s="11">
        <v>0.28500000000000003</v>
      </c>
      <c r="X105" s="11" t="s">
        <v>676</v>
      </c>
      <c r="Y105" s="11">
        <v>0.375</v>
      </c>
      <c r="Z105" s="11">
        <v>0.33</v>
      </c>
      <c r="AA105" s="11">
        <v>0.33500000000000002</v>
      </c>
      <c r="AB105" s="11">
        <v>0.315</v>
      </c>
      <c r="AC105" s="154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270</v>
      </c>
      <c r="C106" s="28"/>
      <c r="D106" s="23">
        <v>2.7568097504180437E-2</v>
      </c>
      <c r="E106" s="23">
        <v>5.4772255750516634E-2</v>
      </c>
      <c r="F106" s="23" t="s">
        <v>676</v>
      </c>
      <c r="G106" s="23">
        <v>4.0824829046386249E-2</v>
      </c>
      <c r="H106" s="23">
        <v>4.0824829046386228E-2</v>
      </c>
      <c r="I106" s="23">
        <v>0</v>
      </c>
      <c r="J106" s="23" t="s">
        <v>676</v>
      </c>
      <c r="K106" s="23" t="s">
        <v>676</v>
      </c>
      <c r="L106" s="23" t="s">
        <v>676</v>
      </c>
      <c r="M106" s="23">
        <v>7.5277265270907983E-3</v>
      </c>
      <c r="N106" s="23">
        <v>8.3765545820860182E-2</v>
      </c>
      <c r="O106" s="23" t="s">
        <v>676</v>
      </c>
      <c r="P106" s="23">
        <v>1.8618986725025245E-2</v>
      </c>
      <c r="Q106" s="23">
        <v>5.4772255750516634E-2</v>
      </c>
      <c r="R106" s="23">
        <v>0</v>
      </c>
      <c r="S106" s="23">
        <v>4.0824829046386638E-2</v>
      </c>
      <c r="T106" s="23">
        <v>2.3166067138525401E-2</v>
      </c>
      <c r="U106" s="23" t="s">
        <v>676</v>
      </c>
      <c r="V106" s="23" t="s">
        <v>676</v>
      </c>
      <c r="W106" s="23">
        <v>2.6394443859772194E-2</v>
      </c>
      <c r="X106" s="23" t="s">
        <v>676</v>
      </c>
      <c r="Y106" s="23">
        <v>2.7868739954771318E-2</v>
      </c>
      <c r="Z106" s="23">
        <v>1.7606816861659012E-2</v>
      </c>
      <c r="AA106" s="23">
        <v>1.048808848170151E-2</v>
      </c>
      <c r="AB106" s="23">
        <v>1.6431676725154998E-2</v>
      </c>
      <c r="AC106" s="205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56"/>
    </row>
    <row r="107" spans="1:65">
      <c r="A107" s="29"/>
      <c r="B107" s="3" t="s">
        <v>87</v>
      </c>
      <c r="C107" s="28"/>
      <c r="D107" s="13">
        <v>8.3539689406607387E-2</v>
      </c>
      <c r="E107" s="13">
        <v>0.15649215928719037</v>
      </c>
      <c r="F107" s="13" t="s">
        <v>676</v>
      </c>
      <c r="G107" s="13">
        <v>3.449985553215739E-2</v>
      </c>
      <c r="H107" s="13">
        <v>0.12892051277806177</v>
      </c>
      <c r="I107" s="13">
        <v>0</v>
      </c>
      <c r="J107" s="13" t="s">
        <v>676</v>
      </c>
      <c r="K107" s="13" t="s">
        <v>676</v>
      </c>
      <c r="L107" s="13" t="s">
        <v>676</v>
      </c>
      <c r="M107" s="13">
        <v>2.1405857423007005E-2</v>
      </c>
      <c r="N107" s="13">
        <v>0.21947304581884763</v>
      </c>
      <c r="O107" s="13" t="s">
        <v>676</v>
      </c>
      <c r="P107" s="13">
        <v>5.4230058422403631E-2</v>
      </c>
      <c r="Q107" s="13">
        <v>0.15649215928719037</v>
      </c>
      <c r="R107" s="13">
        <v>0</v>
      </c>
      <c r="S107" s="13">
        <v>0.18842228790639989</v>
      </c>
      <c r="T107" s="13">
        <v>6.7803123332269455E-2</v>
      </c>
      <c r="U107" s="13" t="s">
        <v>676</v>
      </c>
      <c r="V107" s="13" t="s">
        <v>676</v>
      </c>
      <c r="W107" s="13">
        <v>9.4830337220738428E-2</v>
      </c>
      <c r="X107" s="13" t="s">
        <v>676</v>
      </c>
      <c r="Y107" s="13">
        <v>7.3661867721862534E-2</v>
      </c>
      <c r="Z107" s="13">
        <v>5.4174821112796957E-2</v>
      </c>
      <c r="AA107" s="13">
        <v>3.1307726811049284E-2</v>
      </c>
      <c r="AB107" s="13">
        <v>5.2164053095730148E-2</v>
      </c>
      <c r="AC107" s="154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3" t="s">
        <v>271</v>
      </c>
      <c r="C108" s="28"/>
      <c r="D108" s="13">
        <v>-3.7589112119248091E-2</v>
      </c>
      <c r="E108" s="13">
        <v>2.0738820479585529E-2</v>
      </c>
      <c r="F108" s="13" t="s">
        <v>676</v>
      </c>
      <c r="G108" s="13">
        <v>2.4510693454309789</v>
      </c>
      <c r="H108" s="13">
        <v>-7.6474400518470431E-2</v>
      </c>
      <c r="I108" s="13">
        <v>-0.12508101101749836</v>
      </c>
      <c r="J108" s="13" t="s">
        <v>676</v>
      </c>
      <c r="K108" s="13" t="s">
        <v>676</v>
      </c>
      <c r="L108" s="13" t="s">
        <v>676</v>
      </c>
      <c r="M108" s="13">
        <v>2.5599481529488433E-2</v>
      </c>
      <c r="N108" s="13">
        <v>0.11309138042773825</v>
      </c>
      <c r="O108" s="13" t="s">
        <v>676</v>
      </c>
      <c r="P108" s="13">
        <v>1.2961762799741372E-3</v>
      </c>
      <c r="Q108" s="13">
        <v>2.0738820479585529E-2</v>
      </c>
      <c r="R108" s="13">
        <v>-0.12508101101749836</v>
      </c>
      <c r="S108" s="13">
        <v>-0.36811406351263776</v>
      </c>
      <c r="T108" s="13">
        <v>-3.5644847699284332E-3</v>
      </c>
      <c r="U108" s="13" t="s">
        <v>676</v>
      </c>
      <c r="V108" s="13" t="s">
        <v>676</v>
      </c>
      <c r="W108" s="13">
        <v>-0.18826960466623455</v>
      </c>
      <c r="X108" s="13" t="s">
        <v>676</v>
      </c>
      <c r="Y108" s="13">
        <v>0.10337005832793245</v>
      </c>
      <c r="Z108" s="13">
        <v>-5.2171095268956469E-2</v>
      </c>
      <c r="AA108" s="13">
        <v>-2.3007128969539714E-2</v>
      </c>
      <c r="AB108" s="13">
        <v>-8.1335061568373224E-2</v>
      </c>
      <c r="AC108" s="154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29"/>
      <c r="B109" s="45" t="s">
        <v>272</v>
      </c>
      <c r="C109" s="46"/>
      <c r="D109" s="44">
        <v>0.11</v>
      </c>
      <c r="E109" s="44" t="s">
        <v>273</v>
      </c>
      <c r="F109" s="44">
        <v>28.21</v>
      </c>
      <c r="G109" s="44" t="s">
        <v>273</v>
      </c>
      <c r="H109" s="44" t="s">
        <v>273</v>
      </c>
      <c r="I109" s="44" t="s">
        <v>273</v>
      </c>
      <c r="J109" s="44">
        <v>1.1499999999999999</v>
      </c>
      <c r="K109" s="44">
        <v>1.1499999999999999</v>
      </c>
      <c r="L109" s="44">
        <v>2.11</v>
      </c>
      <c r="M109" s="44">
        <v>0.17</v>
      </c>
      <c r="N109" s="44">
        <v>0.56999999999999995</v>
      </c>
      <c r="O109" s="44">
        <v>1.1499999999999999</v>
      </c>
      <c r="P109" s="44">
        <v>7.0000000000000007E-2</v>
      </c>
      <c r="Q109" s="44" t="s">
        <v>273</v>
      </c>
      <c r="R109" s="44" t="s">
        <v>273</v>
      </c>
      <c r="S109" s="44" t="s">
        <v>273</v>
      </c>
      <c r="T109" s="44">
        <v>0.04</v>
      </c>
      <c r="U109" s="44">
        <v>1.1499999999999999</v>
      </c>
      <c r="V109" s="44">
        <v>2.11</v>
      </c>
      <c r="W109" s="44">
        <v>0.78</v>
      </c>
      <c r="X109" s="44">
        <v>2.11</v>
      </c>
      <c r="Y109" s="44">
        <v>0.52</v>
      </c>
      <c r="Z109" s="44">
        <v>0.17</v>
      </c>
      <c r="AA109" s="44">
        <v>0.04</v>
      </c>
      <c r="AB109" s="44">
        <v>0.3</v>
      </c>
      <c r="AC109" s="154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0" t="s">
        <v>333</v>
      </c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BM110" s="55"/>
    </row>
    <row r="111" spans="1:65">
      <c r="BM111" s="55"/>
    </row>
    <row r="112" spans="1:65" ht="15">
      <c r="B112" s="8" t="s">
        <v>566</v>
      </c>
      <c r="BM112" s="27" t="s">
        <v>274</v>
      </c>
    </row>
    <row r="113" spans="1:65" ht="15">
      <c r="A113" s="24" t="s">
        <v>16</v>
      </c>
      <c r="B113" s="18" t="s">
        <v>111</v>
      </c>
      <c r="C113" s="15" t="s">
        <v>112</v>
      </c>
      <c r="D113" s="16" t="s">
        <v>227</v>
      </c>
      <c r="E113" s="17" t="s">
        <v>227</v>
      </c>
      <c r="F113" s="17" t="s">
        <v>227</v>
      </c>
      <c r="G113" s="17" t="s">
        <v>227</v>
      </c>
      <c r="H113" s="17" t="s">
        <v>227</v>
      </c>
      <c r="I113" s="17" t="s">
        <v>227</v>
      </c>
      <c r="J113" s="17" t="s">
        <v>227</v>
      </c>
      <c r="K113" s="17" t="s">
        <v>227</v>
      </c>
      <c r="L113" s="17" t="s">
        <v>227</v>
      </c>
      <c r="M113" s="17" t="s">
        <v>227</v>
      </c>
      <c r="N113" s="17" t="s">
        <v>227</v>
      </c>
      <c r="O113" s="17" t="s">
        <v>227</v>
      </c>
      <c r="P113" s="17" t="s">
        <v>227</v>
      </c>
      <c r="Q113" s="17" t="s">
        <v>227</v>
      </c>
      <c r="R113" s="17" t="s">
        <v>227</v>
      </c>
      <c r="S113" s="17" t="s">
        <v>227</v>
      </c>
      <c r="T113" s="17" t="s">
        <v>227</v>
      </c>
      <c r="U113" s="17" t="s">
        <v>227</v>
      </c>
      <c r="V113" s="17" t="s">
        <v>227</v>
      </c>
      <c r="W113" s="17" t="s">
        <v>227</v>
      </c>
      <c r="X113" s="17" t="s">
        <v>227</v>
      </c>
      <c r="Y113" s="17" t="s">
        <v>227</v>
      </c>
      <c r="Z113" s="17" t="s">
        <v>227</v>
      </c>
      <c r="AA113" s="17" t="s">
        <v>227</v>
      </c>
      <c r="AB113" s="154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1</v>
      </c>
    </row>
    <row r="114" spans="1:65">
      <c r="A114" s="29"/>
      <c r="B114" s="19" t="s">
        <v>228</v>
      </c>
      <c r="C114" s="9" t="s">
        <v>228</v>
      </c>
      <c r="D114" s="152" t="s">
        <v>230</v>
      </c>
      <c r="E114" s="153" t="s">
        <v>231</v>
      </c>
      <c r="F114" s="153" t="s">
        <v>232</v>
      </c>
      <c r="G114" s="153" t="s">
        <v>233</v>
      </c>
      <c r="H114" s="153" t="s">
        <v>234</v>
      </c>
      <c r="I114" s="153" t="s">
        <v>236</v>
      </c>
      <c r="J114" s="153" t="s">
        <v>237</v>
      </c>
      <c r="K114" s="153" t="s">
        <v>238</v>
      </c>
      <c r="L114" s="153" t="s">
        <v>239</v>
      </c>
      <c r="M114" s="153" t="s">
        <v>241</v>
      </c>
      <c r="N114" s="153" t="s">
        <v>242</v>
      </c>
      <c r="O114" s="153" t="s">
        <v>244</v>
      </c>
      <c r="P114" s="153" t="s">
        <v>245</v>
      </c>
      <c r="Q114" s="153" t="s">
        <v>247</v>
      </c>
      <c r="R114" s="153" t="s">
        <v>248</v>
      </c>
      <c r="S114" s="153" t="s">
        <v>249</v>
      </c>
      <c r="T114" s="153" t="s">
        <v>250</v>
      </c>
      <c r="U114" s="153" t="s">
        <v>252</v>
      </c>
      <c r="V114" s="153" t="s">
        <v>254</v>
      </c>
      <c r="W114" s="153" t="s">
        <v>256</v>
      </c>
      <c r="X114" s="153" t="s">
        <v>257</v>
      </c>
      <c r="Y114" s="153" t="s">
        <v>258</v>
      </c>
      <c r="Z114" s="153" t="s">
        <v>259</v>
      </c>
      <c r="AA114" s="153" t="s">
        <v>260</v>
      </c>
      <c r="AB114" s="154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 t="s">
        <v>3</v>
      </c>
    </row>
    <row r="115" spans="1:65">
      <c r="A115" s="29"/>
      <c r="B115" s="19"/>
      <c r="C115" s="9"/>
      <c r="D115" s="10" t="s">
        <v>330</v>
      </c>
      <c r="E115" s="11" t="s">
        <v>331</v>
      </c>
      <c r="F115" s="11" t="s">
        <v>115</v>
      </c>
      <c r="G115" s="11" t="s">
        <v>330</v>
      </c>
      <c r="H115" s="11" t="s">
        <v>331</v>
      </c>
      <c r="I115" s="11" t="s">
        <v>330</v>
      </c>
      <c r="J115" s="11" t="s">
        <v>331</v>
      </c>
      <c r="K115" s="11" t="s">
        <v>330</v>
      </c>
      <c r="L115" s="11" t="s">
        <v>331</v>
      </c>
      <c r="M115" s="11" t="s">
        <v>331</v>
      </c>
      <c r="N115" s="11" t="s">
        <v>115</v>
      </c>
      <c r="O115" s="11" t="s">
        <v>331</v>
      </c>
      <c r="P115" s="11" t="s">
        <v>330</v>
      </c>
      <c r="Q115" s="11" t="s">
        <v>331</v>
      </c>
      <c r="R115" s="11" t="s">
        <v>331</v>
      </c>
      <c r="S115" s="11" t="s">
        <v>330</v>
      </c>
      <c r="T115" s="11" t="s">
        <v>331</v>
      </c>
      <c r="U115" s="11" t="s">
        <v>330</v>
      </c>
      <c r="V115" s="11" t="s">
        <v>331</v>
      </c>
      <c r="W115" s="11" t="s">
        <v>331</v>
      </c>
      <c r="X115" s="11" t="s">
        <v>331</v>
      </c>
      <c r="Y115" s="11" t="s">
        <v>330</v>
      </c>
      <c r="Z115" s="11" t="s">
        <v>330</v>
      </c>
      <c r="AA115" s="11" t="s">
        <v>330</v>
      </c>
      <c r="AB115" s="154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9"/>
      <c r="C116" s="9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154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3</v>
      </c>
    </row>
    <row r="117" spans="1:65">
      <c r="A117" s="29"/>
      <c r="B117" s="18">
        <v>1</v>
      </c>
      <c r="C117" s="14">
        <v>1</v>
      </c>
      <c r="D117" s="202">
        <v>0.02</v>
      </c>
      <c r="E117" s="204" t="s">
        <v>106</v>
      </c>
      <c r="F117" s="204" t="s">
        <v>105</v>
      </c>
      <c r="G117" s="204" t="s">
        <v>334</v>
      </c>
      <c r="H117" s="204" t="s">
        <v>106</v>
      </c>
      <c r="I117" s="204">
        <v>0.2</v>
      </c>
      <c r="J117" s="204" t="s">
        <v>106</v>
      </c>
      <c r="K117" s="204" t="s">
        <v>106</v>
      </c>
      <c r="L117" s="202">
        <v>0.02</v>
      </c>
      <c r="M117" s="202">
        <v>0.03</v>
      </c>
      <c r="N117" s="204" t="s">
        <v>297</v>
      </c>
      <c r="O117" s="202">
        <v>0.01</v>
      </c>
      <c r="P117" s="204" t="s">
        <v>296</v>
      </c>
      <c r="Q117" s="204" t="s">
        <v>334</v>
      </c>
      <c r="R117" s="204" t="s">
        <v>106</v>
      </c>
      <c r="S117" s="202">
        <v>0.02</v>
      </c>
      <c r="T117" s="204" t="s">
        <v>297</v>
      </c>
      <c r="U117" s="204" t="s">
        <v>334</v>
      </c>
      <c r="V117" s="204">
        <v>0.06</v>
      </c>
      <c r="W117" s="204" t="s">
        <v>334</v>
      </c>
      <c r="X117" s="204" t="s">
        <v>107</v>
      </c>
      <c r="Y117" s="202">
        <v>0.03</v>
      </c>
      <c r="Z117" s="202">
        <v>0.03</v>
      </c>
      <c r="AA117" s="202">
        <v>0.02</v>
      </c>
      <c r="AB117" s="205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  <c r="AO117" s="206"/>
      <c r="AP117" s="206"/>
      <c r="AQ117" s="206"/>
      <c r="AR117" s="206"/>
      <c r="AS117" s="206"/>
      <c r="AT117" s="206"/>
      <c r="AU117" s="206"/>
      <c r="AV117" s="206"/>
      <c r="AW117" s="206"/>
      <c r="AX117" s="206"/>
      <c r="AY117" s="206"/>
      <c r="AZ117" s="206"/>
      <c r="BA117" s="206"/>
      <c r="BB117" s="206"/>
      <c r="BC117" s="206"/>
      <c r="BD117" s="206"/>
      <c r="BE117" s="206"/>
      <c r="BF117" s="206"/>
      <c r="BG117" s="206"/>
      <c r="BH117" s="206"/>
      <c r="BI117" s="206"/>
      <c r="BJ117" s="206"/>
      <c r="BK117" s="206"/>
      <c r="BL117" s="206"/>
      <c r="BM117" s="207">
        <v>1</v>
      </c>
    </row>
    <row r="118" spans="1:65">
      <c r="A118" s="29"/>
      <c r="B118" s="19">
        <v>1</v>
      </c>
      <c r="C118" s="9">
        <v>2</v>
      </c>
      <c r="D118" s="23">
        <v>0.02</v>
      </c>
      <c r="E118" s="209" t="s">
        <v>106</v>
      </c>
      <c r="F118" s="209" t="s">
        <v>105</v>
      </c>
      <c r="G118" s="209" t="s">
        <v>334</v>
      </c>
      <c r="H118" s="209" t="s">
        <v>106</v>
      </c>
      <c r="I118" s="209">
        <v>0.2</v>
      </c>
      <c r="J118" s="209" t="s">
        <v>106</v>
      </c>
      <c r="K118" s="209" t="s">
        <v>106</v>
      </c>
      <c r="L118" s="23">
        <v>0.02</v>
      </c>
      <c r="M118" s="23">
        <v>0.04</v>
      </c>
      <c r="N118" s="209" t="s">
        <v>297</v>
      </c>
      <c r="O118" s="23">
        <v>0.01</v>
      </c>
      <c r="P118" s="209" t="s">
        <v>296</v>
      </c>
      <c r="Q118" s="209" t="s">
        <v>334</v>
      </c>
      <c r="R118" s="209" t="s">
        <v>106</v>
      </c>
      <c r="S118" s="23">
        <v>0.02</v>
      </c>
      <c r="T118" s="209" t="s">
        <v>297</v>
      </c>
      <c r="U118" s="209" t="s">
        <v>334</v>
      </c>
      <c r="V118" s="209">
        <v>0.05</v>
      </c>
      <c r="W118" s="209" t="s">
        <v>334</v>
      </c>
      <c r="X118" s="209" t="s">
        <v>107</v>
      </c>
      <c r="Y118" s="23">
        <v>0.02</v>
      </c>
      <c r="Z118" s="23">
        <v>0.03</v>
      </c>
      <c r="AA118" s="23">
        <v>0.02</v>
      </c>
      <c r="AB118" s="205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  <c r="AO118" s="206"/>
      <c r="AP118" s="206"/>
      <c r="AQ118" s="206"/>
      <c r="AR118" s="206"/>
      <c r="AS118" s="206"/>
      <c r="AT118" s="206"/>
      <c r="AU118" s="206"/>
      <c r="AV118" s="206"/>
      <c r="AW118" s="206"/>
      <c r="AX118" s="206"/>
      <c r="AY118" s="206"/>
      <c r="AZ118" s="206"/>
      <c r="BA118" s="206"/>
      <c r="BB118" s="206"/>
      <c r="BC118" s="206"/>
      <c r="BD118" s="206"/>
      <c r="BE118" s="206"/>
      <c r="BF118" s="206"/>
      <c r="BG118" s="206"/>
      <c r="BH118" s="206"/>
      <c r="BI118" s="206"/>
      <c r="BJ118" s="206"/>
      <c r="BK118" s="206"/>
      <c r="BL118" s="206"/>
      <c r="BM118" s="207">
        <v>3</v>
      </c>
    </row>
    <row r="119" spans="1:65">
      <c r="A119" s="29"/>
      <c r="B119" s="19">
        <v>1</v>
      </c>
      <c r="C119" s="9">
        <v>3</v>
      </c>
      <c r="D119" s="23">
        <v>0.02</v>
      </c>
      <c r="E119" s="209" t="s">
        <v>106</v>
      </c>
      <c r="F119" s="209" t="s">
        <v>105</v>
      </c>
      <c r="G119" s="209" t="s">
        <v>334</v>
      </c>
      <c r="H119" s="209" t="s">
        <v>106</v>
      </c>
      <c r="I119" s="209">
        <v>0.1</v>
      </c>
      <c r="J119" s="209" t="s">
        <v>106</v>
      </c>
      <c r="K119" s="209" t="s">
        <v>106</v>
      </c>
      <c r="L119" s="23">
        <v>0.02</v>
      </c>
      <c r="M119" s="23">
        <v>0.02</v>
      </c>
      <c r="N119" s="209" t="s">
        <v>297</v>
      </c>
      <c r="O119" s="209" t="s">
        <v>107</v>
      </c>
      <c r="P119" s="209" t="s">
        <v>296</v>
      </c>
      <c r="Q119" s="209" t="s">
        <v>334</v>
      </c>
      <c r="R119" s="209" t="s">
        <v>106</v>
      </c>
      <c r="S119" s="23">
        <v>0.02</v>
      </c>
      <c r="T119" s="209" t="s">
        <v>297</v>
      </c>
      <c r="U119" s="209" t="s">
        <v>334</v>
      </c>
      <c r="V119" s="209">
        <v>0.05</v>
      </c>
      <c r="W119" s="209" t="s">
        <v>334</v>
      </c>
      <c r="X119" s="209" t="s">
        <v>107</v>
      </c>
      <c r="Y119" s="23">
        <v>0.02</v>
      </c>
      <c r="Z119" s="23">
        <v>0.03</v>
      </c>
      <c r="AA119" s="23">
        <v>0.02</v>
      </c>
      <c r="AB119" s="205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  <c r="AO119" s="206"/>
      <c r="AP119" s="206"/>
      <c r="AQ119" s="206"/>
      <c r="AR119" s="206"/>
      <c r="AS119" s="206"/>
      <c r="AT119" s="206"/>
      <c r="AU119" s="206"/>
      <c r="AV119" s="206"/>
      <c r="AW119" s="206"/>
      <c r="AX119" s="206"/>
      <c r="AY119" s="206"/>
      <c r="AZ119" s="206"/>
      <c r="BA119" s="206"/>
      <c r="BB119" s="206"/>
      <c r="BC119" s="206"/>
      <c r="BD119" s="206"/>
      <c r="BE119" s="206"/>
      <c r="BF119" s="206"/>
      <c r="BG119" s="206"/>
      <c r="BH119" s="206"/>
      <c r="BI119" s="206"/>
      <c r="BJ119" s="206"/>
      <c r="BK119" s="206"/>
      <c r="BL119" s="206"/>
      <c r="BM119" s="207">
        <v>16</v>
      </c>
    </row>
    <row r="120" spans="1:65">
      <c r="A120" s="29"/>
      <c r="B120" s="19">
        <v>1</v>
      </c>
      <c r="C120" s="9">
        <v>4</v>
      </c>
      <c r="D120" s="23">
        <v>0.02</v>
      </c>
      <c r="E120" s="209" t="s">
        <v>106</v>
      </c>
      <c r="F120" s="209" t="s">
        <v>105</v>
      </c>
      <c r="G120" s="209" t="s">
        <v>334</v>
      </c>
      <c r="H120" s="209" t="s">
        <v>106</v>
      </c>
      <c r="I120" s="209">
        <v>0.1</v>
      </c>
      <c r="J120" s="209" t="s">
        <v>106</v>
      </c>
      <c r="K120" s="209" t="s">
        <v>106</v>
      </c>
      <c r="L120" s="23">
        <v>0.03</v>
      </c>
      <c r="M120" s="23">
        <v>0.03</v>
      </c>
      <c r="N120" s="209" t="s">
        <v>297</v>
      </c>
      <c r="O120" s="23">
        <v>0.01</v>
      </c>
      <c r="P120" s="209" t="s">
        <v>296</v>
      </c>
      <c r="Q120" s="209" t="s">
        <v>334</v>
      </c>
      <c r="R120" s="209" t="s">
        <v>106</v>
      </c>
      <c r="S120" s="23">
        <v>0.02</v>
      </c>
      <c r="T120" s="209" t="s">
        <v>297</v>
      </c>
      <c r="U120" s="209" t="s">
        <v>334</v>
      </c>
      <c r="V120" s="209">
        <v>0.04</v>
      </c>
      <c r="W120" s="209" t="s">
        <v>334</v>
      </c>
      <c r="X120" s="209" t="s">
        <v>107</v>
      </c>
      <c r="Y120" s="23">
        <v>0.02</v>
      </c>
      <c r="Z120" s="23">
        <v>0.03</v>
      </c>
      <c r="AA120" s="23">
        <v>0.02</v>
      </c>
      <c r="AB120" s="205"/>
      <c r="AC120" s="206"/>
      <c r="AD120" s="206"/>
      <c r="AE120" s="206"/>
      <c r="AF120" s="206"/>
      <c r="AG120" s="206"/>
      <c r="AH120" s="206"/>
      <c r="AI120" s="206"/>
      <c r="AJ120" s="206"/>
      <c r="AK120" s="206"/>
      <c r="AL120" s="206"/>
      <c r="AM120" s="206"/>
      <c r="AN120" s="206"/>
      <c r="AO120" s="206"/>
      <c r="AP120" s="206"/>
      <c r="AQ120" s="206"/>
      <c r="AR120" s="206"/>
      <c r="AS120" s="206"/>
      <c r="AT120" s="206"/>
      <c r="AU120" s="206"/>
      <c r="AV120" s="206"/>
      <c r="AW120" s="206"/>
      <c r="AX120" s="206"/>
      <c r="AY120" s="206"/>
      <c r="AZ120" s="206"/>
      <c r="BA120" s="206"/>
      <c r="BB120" s="206"/>
      <c r="BC120" s="206"/>
      <c r="BD120" s="206"/>
      <c r="BE120" s="206"/>
      <c r="BF120" s="206"/>
      <c r="BG120" s="206"/>
      <c r="BH120" s="206"/>
      <c r="BI120" s="206"/>
      <c r="BJ120" s="206"/>
      <c r="BK120" s="206"/>
      <c r="BL120" s="206"/>
      <c r="BM120" s="207">
        <v>2.1916666666666699E-2</v>
      </c>
    </row>
    <row r="121" spans="1:65">
      <c r="A121" s="29"/>
      <c r="B121" s="19">
        <v>1</v>
      </c>
      <c r="C121" s="9">
        <v>5</v>
      </c>
      <c r="D121" s="23">
        <v>0.02</v>
      </c>
      <c r="E121" s="209" t="s">
        <v>106</v>
      </c>
      <c r="F121" s="209" t="s">
        <v>105</v>
      </c>
      <c r="G121" s="209" t="s">
        <v>334</v>
      </c>
      <c r="H121" s="209" t="s">
        <v>106</v>
      </c>
      <c r="I121" s="209" t="s">
        <v>106</v>
      </c>
      <c r="J121" s="209" t="s">
        <v>106</v>
      </c>
      <c r="K121" s="209" t="s">
        <v>106</v>
      </c>
      <c r="L121" s="23">
        <v>0.02</v>
      </c>
      <c r="M121" s="210">
        <v>0.05</v>
      </c>
      <c r="N121" s="209" t="s">
        <v>297</v>
      </c>
      <c r="O121" s="209" t="s">
        <v>107</v>
      </c>
      <c r="P121" s="209" t="s">
        <v>296</v>
      </c>
      <c r="Q121" s="209" t="s">
        <v>334</v>
      </c>
      <c r="R121" s="209" t="s">
        <v>106</v>
      </c>
      <c r="S121" s="23">
        <v>0.02</v>
      </c>
      <c r="T121" s="209" t="s">
        <v>297</v>
      </c>
      <c r="U121" s="209" t="s">
        <v>334</v>
      </c>
      <c r="V121" s="209">
        <v>0.04</v>
      </c>
      <c r="W121" s="209" t="s">
        <v>334</v>
      </c>
      <c r="X121" s="209" t="s">
        <v>107</v>
      </c>
      <c r="Y121" s="23">
        <v>0.02</v>
      </c>
      <c r="Z121" s="23">
        <v>0.03</v>
      </c>
      <c r="AA121" s="23">
        <v>0.02</v>
      </c>
      <c r="AB121" s="205"/>
      <c r="AC121" s="206"/>
      <c r="AD121" s="206"/>
      <c r="AE121" s="206"/>
      <c r="AF121" s="206"/>
      <c r="AG121" s="206"/>
      <c r="AH121" s="206"/>
      <c r="AI121" s="206"/>
      <c r="AJ121" s="206"/>
      <c r="AK121" s="206"/>
      <c r="AL121" s="206"/>
      <c r="AM121" s="206"/>
      <c r="AN121" s="206"/>
      <c r="AO121" s="206"/>
      <c r="AP121" s="206"/>
      <c r="AQ121" s="206"/>
      <c r="AR121" s="206"/>
      <c r="AS121" s="206"/>
      <c r="AT121" s="206"/>
      <c r="AU121" s="206"/>
      <c r="AV121" s="206"/>
      <c r="AW121" s="206"/>
      <c r="AX121" s="206"/>
      <c r="AY121" s="206"/>
      <c r="AZ121" s="206"/>
      <c r="BA121" s="206"/>
      <c r="BB121" s="206"/>
      <c r="BC121" s="206"/>
      <c r="BD121" s="206"/>
      <c r="BE121" s="206"/>
      <c r="BF121" s="206"/>
      <c r="BG121" s="206"/>
      <c r="BH121" s="206"/>
      <c r="BI121" s="206"/>
      <c r="BJ121" s="206"/>
      <c r="BK121" s="206"/>
      <c r="BL121" s="206"/>
      <c r="BM121" s="207">
        <v>19</v>
      </c>
    </row>
    <row r="122" spans="1:65">
      <c r="A122" s="29"/>
      <c r="B122" s="19">
        <v>1</v>
      </c>
      <c r="C122" s="9">
        <v>6</v>
      </c>
      <c r="D122" s="23">
        <v>0.02</v>
      </c>
      <c r="E122" s="209" t="s">
        <v>106</v>
      </c>
      <c r="F122" s="209" t="s">
        <v>105</v>
      </c>
      <c r="G122" s="209" t="s">
        <v>334</v>
      </c>
      <c r="H122" s="209" t="s">
        <v>106</v>
      </c>
      <c r="I122" s="209" t="s">
        <v>106</v>
      </c>
      <c r="J122" s="209" t="s">
        <v>106</v>
      </c>
      <c r="K122" s="209" t="s">
        <v>106</v>
      </c>
      <c r="L122" s="23">
        <v>0.02</v>
      </c>
      <c r="M122" s="23">
        <v>0.04</v>
      </c>
      <c r="N122" s="209" t="s">
        <v>297</v>
      </c>
      <c r="O122" s="23">
        <v>0.01</v>
      </c>
      <c r="P122" s="209" t="s">
        <v>296</v>
      </c>
      <c r="Q122" s="209" t="s">
        <v>334</v>
      </c>
      <c r="R122" s="209" t="s">
        <v>106</v>
      </c>
      <c r="S122" s="23">
        <v>0.02</v>
      </c>
      <c r="T122" s="209" t="s">
        <v>297</v>
      </c>
      <c r="U122" s="209" t="s">
        <v>334</v>
      </c>
      <c r="V122" s="209">
        <v>0.04</v>
      </c>
      <c r="W122" s="209" t="s">
        <v>334</v>
      </c>
      <c r="X122" s="209" t="s">
        <v>107</v>
      </c>
      <c r="Y122" s="23">
        <v>0.02</v>
      </c>
      <c r="Z122" s="23">
        <v>0.03</v>
      </c>
      <c r="AA122" s="23">
        <v>0.02</v>
      </c>
      <c r="AB122" s="205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29"/>
      <c r="B123" s="20" t="s">
        <v>268</v>
      </c>
      <c r="C123" s="12"/>
      <c r="D123" s="211">
        <v>0.02</v>
      </c>
      <c r="E123" s="211" t="s">
        <v>676</v>
      </c>
      <c r="F123" s="211" t="s">
        <v>676</v>
      </c>
      <c r="G123" s="211" t="s">
        <v>676</v>
      </c>
      <c r="H123" s="211" t="s">
        <v>676</v>
      </c>
      <c r="I123" s="211">
        <v>0.15</v>
      </c>
      <c r="J123" s="211" t="s">
        <v>676</v>
      </c>
      <c r="K123" s="211" t="s">
        <v>676</v>
      </c>
      <c r="L123" s="211">
        <v>2.1666666666666667E-2</v>
      </c>
      <c r="M123" s="211">
        <v>3.5000000000000003E-2</v>
      </c>
      <c r="N123" s="211" t="s">
        <v>676</v>
      </c>
      <c r="O123" s="211">
        <v>0.01</v>
      </c>
      <c r="P123" s="211" t="s">
        <v>676</v>
      </c>
      <c r="Q123" s="211" t="s">
        <v>676</v>
      </c>
      <c r="R123" s="211" t="s">
        <v>676</v>
      </c>
      <c r="S123" s="211">
        <v>0.02</v>
      </c>
      <c r="T123" s="211" t="s">
        <v>676</v>
      </c>
      <c r="U123" s="211" t="s">
        <v>676</v>
      </c>
      <c r="V123" s="211">
        <v>4.6666666666666669E-2</v>
      </c>
      <c r="W123" s="211" t="s">
        <v>676</v>
      </c>
      <c r="X123" s="211" t="s">
        <v>676</v>
      </c>
      <c r="Y123" s="211">
        <v>2.1666666666666667E-2</v>
      </c>
      <c r="Z123" s="211">
        <v>0.03</v>
      </c>
      <c r="AA123" s="211">
        <v>0.02</v>
      </c>
      <c r="AB123" s="205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29"/>
      <c r="B124" s="3" t="s">
        <v>269</v>
      </c>
      <c r="C124" s="28"/>
      <c r="D124" s="23">
        <v>0.02</v>
      </c>
      <c r="E124" s="23" t="s">
        <v>676</v>
      </c>
      <c r="F124" s="23" t="s">
        <v>676</v>
      </c>
      <c r="G124" s="23" t="s">
        <v>676</v>
      </c>
      <c r="H124" s="23" t="s">
        <v>676</v>
      </c>
      <c r="I124" s="23">
        <v>0.15000000000000002</v>
      </c>
      <c r="J124" s="23" t="s">
        <v>676</v>
      </c>
      <c r="K124" s="23" t="s">
        <v>676</v>
      </c>
      <c r="L124" s="23">
        <v>0.02</v>
      </c>
      <c r="M124" s="23">
        <v>3.5000000000000003E-2</v>
      </c>
      <c r="N124" s="23" t="s">
        <v>676</v>
      </c>
      <c r="O124" s="23">
        <v>0.01</v>
      </c>
      <c r="P124" s="23" t="s">
        <v>676</v>
      </c>
      <c r="Q124" s="23" t="s">
        <v>676</v>
      </c>
      <c r="R124" s="23" t="s">
        <v>676</v>
      </c>
      <c r="S124" s="23">
        <v>0.02</v>
      </c>
      <c r="T124" s="23" t="s">
        <v>676</v>
      </c>
      <c r="U124" s="23" t="s">
        <v>676</v>
      </c>
      <c r="V124" s="23">
        <v>4.4999999999999998E-2</v>
      </c>
      <c r="W124" s="23" t="s">
        <v>676</v>
      </c>
      <c r="X124" s="23" t="s">
        <v>676</v>
      </c>
      <c r="Y124" s="23">
        <v>0.02</v>
      </c>
      <c r="Z124" s="23">
        <v>0.03</v>
      </c>
      <c r="AA124" s="23">
        <v>0.02</v>
      </c>
      <c r="AB124" s="205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206"/>
      <c r="AV124" s="206"/>
      <c r="AW124" s="206"/>
      <c r="AX124" s="206"/>
      <c r="AY124" s="206"/>
      <c r="AZ124" s="206"/>
      <c r="BA124" s="206"/>
      <c r="BB124" s="206"/>
      <c r="BC124" s="206"/>
      <c r="BD124" s="206"/>
      <c r="BE124" s="206"/>
      <c r="BF124" s="206"/>
      <c r="BG124" s="206"/>
      <c r="BH124" s="206"/>
      <c r="BI124" s="206"/>
      <c r="BJ124" s="206"/>
      <c r="BK124" s="206"/>
      <c r="BL124" s="206"/>
      <c r="BM124" s="56"/>
    </row>
    <row r="125" spans="1:65">
      <c r="A125" s="29"/>
      <c r="B125" s="3" t="s">
        <v>270</v>
      </c>
      <c r="C125" s="28"/>
      <c r="D125" s="23">
        <v>0</v>
      </c>
      <c r="E125" s="23" t="s">
        <v>676</v>
      </c>
      <c r="F125" s="23" t="s">
        <v>676</v>
      </c>
      <c r="G125" s="23" t="s">
        <v>676</v>
      </c>
      <c r="H125" s="23" t="s">
        <v>676</v>
      </c>
      <c r="I125" s="23">
        <v>5.7735026918962686E-2</v>
      </c>
      <c r="J125" s="23" t="s">
        <v>676</v>
      </c>
      <c r="K125" s="23" t="s">
        <v>676</v>
      </c>
      <c r="L125" s="23">
        <v>4.0824829046386298E-3</v>
      </c>
      <c r="M125" s="23">
        <v>1.0488088481701508E-2</v>
      </c>
      <c r="N125" s="23" t="s">
        <v>676</v>
      </c>
      <c r="O125" s="23">
        <v>0</v>
      </c>
      <c r="P125" s="23" t="s">
        <v>676</v>
      </c>
      <c r="Q125" s="23" t="s">
        <v>676</v>
      </c>
      <c r="R125" s="23" t="s">
        <v>676</v>
      </c>
      <c r="S125" s="23">
        <v>0</v>
      </c>
      <c r="T125" s="23" t="s">
        <v>676</v>
      </c>
      <c r="U125" s="23" t="s">
        <v>676</v>
      </c>
      <c r="V125" s="23">
        <v>8.1649658092772578E-3</v>
      </c>
      <c r="W125" s="23" t="s">
        <v>676</v>
      </c>
      <c r="X125" s="23" t="s">
        <v>676</v>
      </c>
      <c r="Y125" s="23">
        <v>4.0824829046386289E-3</v>
      </c>
      <c r="Z125" s="23">
        <v>0</v>
      </c>
      <c r="AA125" s="23">
        <v>0</v>
      </c>
      <c r="AB125" s="205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206"/>
      <c r="AV125" s="206"/>
      <c r="AW125" s="206"/>
      <c r="AX125" s="206"/>
      <c r="AY125" s="206"/>
      <c r="AZ125" s="206"/>
      <c r="BA125" s="206"/>
      <c r="BB125" s="206"/>
      <c r="BC125" s="206"/>
      <c r="BD125" s="206"/>
      <c r="BE125" s="206"/>
      <c r="BF125" s="206"/>
      <c r="BG125" s="206"/>
      <c r="BH125" s="206"/>
      <c r="BI125" s="206"/>
      <c r="BJ125" s="206"/>
      <c r="BK125" s="206"/>
      <c r="BL125" s="206"/>
      <c r="BM125" s="56"/>
    </row>
    <row r="126" spans="1:65">
      <c r="A126" s="29"/>
      <c r="B126" s="3" t="s">
        <v>87</v>
      </c>
      <c r="C126" s="28"/>
      <c r="D126" s="13">
        <v>0</v>
      </c>
      <c r="E126" s="13" t="s">
        <v>676</v>
      </c>
      <c r="F126" s="13" t="s">
        <v>676</v>
      </c>
      <c r="G126" s="13" t="s">
        <v>676</v>
      </c>
      <c r="H126" s="13" t="s">
        <v>676</v>
      </c>
      <c r="I126" s="13">
        <v>0.38490017945975125</v>
      </c>
      <c r="J126" s="13" t="s">
        <v>676</v>
      </c>
      <c r="K126" s="13" t="s">
        <v>676</v>
      </c>
      <c r="L126" s="13">
        <v>0.18842228790639828</v>
      </c>
      <c r="M126" s="13">
        <v>0.29965967090575735</v>
      </c>
      <c r="N126" s="13" t="s">
        <v>676</v>
      </c>
      <c r="O126" s="13">
        <v>0</v>
      </c>
      <c r="P126" s="13" t="s">
        <v>676</v>
      </c>
      <c r="Q126" s="13" t="s">
        <v>676</v>
      </c>
      <c r="R126" s="13" t="s">
        <v>676</v>
      </c>
      <c r="S126" s="13">
        <v>0</v>
      </c>
      <c r="T126" s="13" t="s">
        <v>676</v>
      </c>
      <c r="U126" s="13" t="s">
        <v>676</v>
      </c>
      <c r="V126" s="13">
        <v>0.17496355305594122</v>
      </c>
      <c r="W126" s="13" t="s">
        <v>676</v>
      </c>
      <c r="X126" s="13" t="s">
        <v>676</v>
      </c>
      <c r="Y126" s="13">
        <v>0.18842228790639826</v>
      </c>
      <c r="Z126" s="13">
        <v>0</v>
      </c>
      <c r="AA126" s="13">
        <v>0</v>
      </c>
      <c r="AB126" s="154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3" t="s">
        <v>271</v>
      </c>
      <c r="C127" s="28"/>
      <c r="D127" s="13">
        <v>-8.7452471482891037E-2</v>
      </c>
      <c r="E127" s="13" t="s">
        <v>676</v>
      </c>
      <c r="F127" s="13" t="s">
        <v>676</v>
      </c>
      <c r="G127" s="13" t="s">
        <v>676</v>
      </c>
      <c r="H127" s="13" t="s">
        <v>676</v>
      </c>
      <c r="I127" s="13">
        <v>5.8441064638783171</v>
      </c>
      <c r="J127" s="13" t="s">
        <v>676</v>
      </c>
      <c r="K127" s="13" t="s">
        <v>676</v>
      </c>
      <c r="L127" s="13">
        <v>-1.1406844106465308E-2</v>
      </c>
      <c r="M127" s="13">
        <v>0.59695817490494085</v>
      </c>
      <c r="N127" s="13" t="s">
        <v>676</v>
      </c>
      <c r="O127" s="13">
        <v>-0.54372623574144552</v>
      </c>
      <c r="P127" s="13" t="s">
        <v>676</v>
      </c>
      <c r="Q127" s="13" t="s">
        <v>676</v>
      </c>
      <c r="R127" s="13" t="s">
        <v>676</v>
      </c>
      <c r="S127" s="13">
        <v>-8.7452471482891037E-2</v>
      </c>
      <c r="T127" s="13" t="s">
        <v>676</v>
      </c>
      <c r="U127" s="13" t="s">
        <v>676</v>
      </c>
      <c r="V127" s="13">
        <v>1.1292775665399208</v>
      </c>
      <c r="W127" s="13" t="s">
        <v>676</v>
      </c>
      <c r="X127" s="13" t="s">
        <v>676</v>
      </c>
      <c r="Y127" s="13">
        <v>-1.1406844106465308E-2</v>
      </c>
      <c r="Z127" s="13">
        <v>0.36882129277566333</v>
      </c>
      <c r="AA127" s="13">
        <v>-8.7452471482891037E-2</v>
      </c>
      <c r="AB127" s="154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A128" s="29"/>
      <c r="B128" s="45" t="s">
        <v>272</v>
      </c>
      <c r="C128" s="46"/>
      <c r="D128" s="44">
        <v>0.25</v>
      </c>
      <c r="E128" s="44">
        <v>1.96</v>
      </c>
      <c r="F128" s="44">
        <v>182.19</v>
      </c>
      <c r="G128" s="44">
        <v>0.25</v>
      </c>
      <c r="H128" s="44">
        <v>1.96</v>
      </c>
      <c r="I128" s="44">
        <v>6.87</v>
      </c>
      <c r="J128" s="44">
        <v>1.96</v>
      </c>
      <c r="K128" s="44">
        <v>1.96</v>
      </c>
      <c r="L128" s="44">
        <v>0.12</v>
      </c>
      <c r="M128" s="44">
        <v>0.86</v>
      </c>
      <c r="N128" s="44">
        <v>0.12</v>
      </c>
      <c r="O128" s="44">
        <v>1.1000000000000001</v>
      </c>
      <c r="P128" s="44">
        <v>0.98</v>
      </c>
      <c r="Q128" s="44">
        <v>0.25</v>
      </c>
      <c r="R128" s="44">
        <v>1.96</v>
      </c>
      <c r="S128" s="44">
        <v>0.25</v>
      </c>
      <c r="T128" s="44">
        <v>0.12</v>
      </c>
      <c r="U128" s="44">
        <v>0.25</v>
      </c>
      <c r="V128" s="44">
        <v>1.72</v>
      </c>
      <c r="W128" s="44">
        <v>0.25</v>
      </c>
      <c r="X128" s="44">
        <v>1.35</v>
      </c>
      <c r="Y128" s="44">
        <v>0.12</v>
      </c>
      <c r="Z128" s="44">
        <v>0.49</v>
      </c>
      <c r="AA128" s="44">
        <v>0.25</v>
      </c>
      <c r="AB128" s="154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55"/>
    </row>
    <row r="129" spans="1:65">
      <c r="B129" s="3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BM129" s="55"/>
    </row>
    <row r="130" spans="1:65" ht="15">
      <c r="B130" s="8" t="s">
        <v>567</v>
      </c>
      <c r="BM130" s="27" t="s">
        <v>67</v>
      </c>
    </row>
    <row r="131" spans="1:65" ht="15">
      <c r="A131" s="24" t="s">
        <v>50</v>
      </c>
      <c r="B131" s="18" t="s">
        <v>111</v>
      </c>
      <c r="C131" s="15" t="s">
        <v>112</v>
      </c>
      <c r="D131" s="16" t="s">
        <v>227</v>
      </c>
      <c r="E131" s="17" t="s">
        <v>227</v>
      </c>
      <c r="F131" s="17" t="s">
        <v>227</v>
      </c>
      <c r="G131" s="17" t="s">
        <v>227</v>
      </c>
      <c r="H131" s="17" t="s">
        <v>227</v>
      </c>
      <c r="I131" s="17" t="s">
        <v>227</v>
      </c>
      <c r="J131" s="17" t="s">
        <v>227</v>
      </c>
      <c r="K131" s="17" t="s">
        <v>227</v>
      </c>
      <c r="L131" s="17" t="s">
        <v>227</v>
      </c>
      <c r="M131" s="17" t="s">
        <v>227</v>
      </c>
      <c r="N131" s="17" t="s">
        <v>227</v>
      </c>
      <c r="O131" s="17" t="s">
        <v>227</v>
      </c>
      <c r="P131" s="17" t="s">
        <v>227</v>
      </c>
      <c r="Q131" s="17" t="s">
        <v>227</v>
      </c>
      <c r="R131" s="17" t="s">
        <v>227</v>
      </c>
      <c r="S131" s="17" t="s">
        <v>227</v>
      </c>
      <c r="T131" s="17" t="s">
        <v>227</v>
      </c>
      <c r="U131" s="17" t="s">
        <v>227</v>
      </c>
      <c r="V131" s="17" t="s">
        <v>227</v>
      </c>
      <c r="W131" s="17" t="s">
        <v>227</v>
      </c>
      <c r="X131" s="17" t="s">
        <v>227</v>
      </c>
      <c r="Y131" s="17" t="s">
        <v>227</v>
      </c>
      <c r="Z131" s="17" t="s">
        <v>227</v>
      </c>
      <c r="AA131" s="17" t="s">
        <v>227</v>
      </c>
      <c r="AB131" s="17" t="s">
        <v>227</v>
      </c>
      <c r="AC131" s="154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228</v>
      </c>
      <c r="C132" s="9" t="s">
        <v>228</v>
      </c>
      <c r="D132" s="152" t="s">
        <v>230</v>
      </c>
      <c r="E132" s="153" t="s">
        <v>231</v>
      </c>
      <c r="F132" s="153" t="s">
        <v>232</v>
      </c>
      <c r="G132" s="153" t="s">
        <v>233</v>
      </c>
      <c r="H132" s="153" t="s">
        <v>234</v>
      </c>
      <c r="I132" s="153" t="s">
        <v>235</v>
      </c>
      <c r="J132" s="153" t="s">
        <v>236</v>
      </c>
      <c r="K132" s="153" t="s">
        <v>237</v>
      </c>
      <c r="L132" s="153" t="s">
        <v>238</v>
      </c>
      <c r="M132" s="153" t="s">
        <v>239</v>
      </c>
      <c r="N132" s="153" t="s">
        <v>241</v>
      </c>
      <c r="O132" s="153" t="s">
        <v>242</v>
      </c>
      <c r="P132" s="153" t="s">
        <v>244</v>
      </c>
      <c r="Q132" s="153" t="s">
        <v>245</v>
      </c>
      <c r="R132" s="153" t="s">
        <v>247</v>
      </c>
      <c r="S132" s="153" t="s">
        <v>248</v>
      </c>
      <c r="T132" s="153" t="s">
        <v>249</v>
      </c>
      <c r="U132" s="153" t="s">
        <v>250</v>
      </c>
      <c r="V132" s="153" t="s">
        <v>252</v>
      </c>
      <c r="W132" s="153" t="s">
        <v>254</v>
      </c>
      <c r="X132" s="153" t="s">
        <v>256</v>
      </c>
      <c r="Y132" s="153" t="s">
        <v>257</v>
      </c>
      <c r="Z132" s="153" t="s">
        <v>258</v>
      </c>
      <c r="AA132" s="153" t="s">
        <v>259</v>
      </c>
      <c r="AB132" s="153" t="s">
        <v>260</v>
      </c>
      <c r="AC132" s="154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9"/>
      <c r="C133" s="9"/>
      <c r="D133" s="10" t="s">
        <v>330</v>
      </c>
      <c r="E133" s="11" t="s">
        <v>115</v>
      </c>
      <c r="F133" s="11" t="s">
        <v>115</v>
      </c>
      <c r="G133" s="11" t="s">
        <v>330</v>
      </c>
      <c r="H133" s="11" t="s">
        <v>115</v>
      </c>
      <c r="I133" s="11" t="s">
        <v>115</v>
      </c>
      <c r="J133" s="11" t="s">
        <v>330</v>
      </c>
      <c r="K133" s="11" t="s">
        <v>115</v>
      </c>
      <c r="L133" s="11" t="s">
        <v>330</v>
      </c>
      <c r="M133" s="11" t="s">
        <v>115</v>
      </c>
      <c r="N133" s="11" t="s">
        <v>115</v>
      </c>
      <c r="O133" s="11" t="s">
        <v>115</v>
      </c>
      <c r="P133" s="11" t="s">
        <v>331</v>
      </c>
      <c r="Q133" s="11" t="s">
        <v>330</v>
      </c>
      <c r="R133" s="11" t="s">
        <v>330</v>
      </c>
      <c r="S133" s="11" t="s">
        <v>115</v>
      </c>
      <c r="T133" s="11" t="s">
        <v>330</v>
      </c>
      <c r="U133" s="11" t="s">
        <v>115</v>
      </c>
      <c r="V133" s="11" t="s">
        <v>330</v>
      </c>
      <c r="W133" s="11" t="s">
        <v>331</v>
      </c>
      <c r="X133" s="11" t="s">
        <v>331</v>
      </c>
      <c r="Y133" s="11" t="s">
        <v>330</v>
      </c>
      <c r="Z133" s="11" t="s">
        <v>330</v>
      </c>
      <c r="AA133" s="11" t="s">
        <v>330</v>
      </c>
      <c r="AB133" s="11" t="s">
        <v>330</v>
      </c>
      <c r="AC133" s="154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</v>
      </c>
    </row>
    <row r="134" spans="1:65">
      <c r="A134" s="29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154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8">
        <v>1</v>
      </c>
      <c r="C135" s="14">
        <v>1</v>
      </c>
      <c r="D135" s="21">
        <v>7.93</v>
      </c>
      <c r="E135" s="21">
        <v>8.1199999999999992</v>
      </c>
      <c r="F135" s="21">
        <v>6.92</v>
      </c>
      <c r="G135" s="21">
        <v>7.919999999999999</v>
      </c>
      <c r="H135" s="21">
        <v>7.8620000000000001</v>
      </c>
      <c r="I135" s="21">
        <v>7.99</v>
      </c>
      <c r="J135" s="21">
        <v>7.2359999999999998</v>
      </c>
      <c r="K135" s="21">
        <v>8.19</v>
      </c>
      <c r="L135" s="21">
        <v>8.5299999999999994</v>
      </c>
      <c r="M135" s="21">
        <v>7.8801999999999994</v>
      </c>
      <c r="N135" s="21">
        <v>7.1800000000000006</v>
      </c>
      <c r="O135" s="21">
        <v>7.1639999999999997</v>
      </c>
      <c r="P135" s="21">
        <v>7.6700000000000008</v>
      </c>
      <c r="Q135" s="21">
        <v>6.98</v>
      </c>
      <c r="R135" s="21">
        <v>7.5</v>
      </c>
      <c r="S135" s="21">
        <v>8.24</v>
      </c>
      <c r="T135" s="21">
        <v>8.11</v>
      </c>
      <c r="U135" s="21">
        <v>8.3000000000000007</v>
      </c>
      <c r="V135" s="21">
        <v>7.75</v>
      </c>
      <c r="W135" s="21">
        <v>7.24</v>
      </c>
      <c r="X135" s="21">
        <v>7.2416999999999998</v>
      </c>
      <c r="Y135" s="21">
        <v>7.8</v>
      </c>
      <c r="Z135" s="21">
        <v>7.629999999999999</v>
      </c>
      <c r="AA135" s="21">
        <v>7.5399999999999991</v>
      </c>
      <c r="AB135" s="21">
        <v>7.6900000000000013</v>
      </c>
      <c r="AC135" s="154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</v>
      </c>
    </row>
    <row r="136" spans="1:65">
      <c r="A136" s="29"/>
      <c r="B136" s="19">
        <v>1</v>
      </c>
      <c r="C136" s="9">
        <v>2</v>
      </c>
      <c r="D136" s="11">
        <v>8.1999999999999993</v>
      </c>
      <c r="E136" s="11">
        <v>8.17</v>
      </c>
      <c r="F136" s="11">
        <v>6.7299999999999995</v>
      </c>
      <c r="G136" s="11">
        <v>7.76</v>
      </c>
      <c r="H136" s="11">
        <v>7.79</v>
      </c>
      <c r="I136" s="11">
        <v>8.18</v>
      </c>
      <c r="J136" s="11">
        <v>7.23</v>
      </c>
      <c r="K136" s="11">
        <v>8.1100000000000012</v>
      </c>
      <c r="L136" s="11">
        <v>8.56</v>
      </c>
      <c r="M136" s="11">
        <v>7.9602000000000004</v>
      </c>
      <c r="N136" s="11">
        <v>7.7199999999999989</v>
      </c>
      <c r="O136" s="11">
        <v>7.3</v>
      </c>
      <c r="P136" s="11">
        <v>7.59</v>
      </c>
      <c r="Q136" s="11">
        <v>7.1399999999999988</v>
      </c>
      <c r="R136" s="11">
        <v>7.4700000000000006</v>
      </c>
      <c r="S136" s="11">
        <v>8.14</v>
      </c>
      <c r="T136" s="11">
        <v>8.2100000000000009</v>
      </c>
      <c r="U136" s="11">
        <v>8.25</v>
      </c>
      <c r="V136" s="11">
        <v>7.77</v>
      </c>
      <c r="W136" s="11">
        <v>7.23</v>
      </c>
      <c r="X136" s="11">
        <v>7.1709999999999994</v>
      </c>
      <c r="Y136" s="11">
        <v>7.7399999999999993</v>
      </c>
      <c r="Z136" s="11">
        <v>7.6900000000000013</v>
      </c>
      <c r="AA136" s="11">
        <v>7.59</v>
      </c>
      <c r="AB136" s="11">
        <v>7.93</v>
      </c>
      <c r="AC136" s="154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 t="e">
        <v>#N/A</v>
      </c>
    </row>
    <row r="137" spans="1:65">
      <c r="A137" s="29"/>
      <c r="B137" s="19">
        <v>1</v>
      </c>
      <c r="C137" s="9">
        <v>3</v>
      </c>
      <c r="D137" s="11">
        <v>8.02</v>
      </c>
      <c r="E137" s="11">
        <v>8.08</v>
      </c>
      <c r="F137" s="11">
        <v>6.9599999999999991</v>
      </c>
      <c r="G137" s="11">
        <v>7.86</v>
      </c>
      <c r="H137" s="11">
        <v>7.9329999999999998</v>
      </c>
      <c r="I137" s="11">
        <v>8.09</v>
      </c>
      <c r="J137" s="11">
        <v>7.33</v>
      </c>
      <c r="K137" s="11">
        <v>8.18</v>
      </c>
      <c r="L137" s="11">
        <v>8.56</v>
      </c>
      <c r="M137" s="11">
        <v>7.8542000000000005</v>
      </c>
      <c r="N137" s="11">
        <v>7.9</v>
      </c>
      <c r="O137" s="11">
        <v>7.2779999999999996</v>
      </c>
      <c r="P137" s="11">
        <v>7.6700000000000008</v>
      </c>
      <c r="Q137" s="11">
        <v>7.33</v>
      </c>
      <c r="R137" s="11">
        <v>7.5600000000000005</v>
      </c>
      <c r="S137" s="11">
        <v>7.68</v>
      </c>
      <c r="T137" s="11">
        <v>8.0500000000000007</v>
      </c>
      <c r="U137" s="11">
        <v>8.32</v>
      </c>
      <c r="V137" s="11">
        <v>7.84</v>
      </c>
      <c r="W137" s="11">
        <v>7.1099999999999994</v>
      </c>
      <c r="X137" s="11">
        <v>7.4134000000000002</v>
      </c>
      <c r="Y137" s="11">
        <v>7.870000000000001</v>
      </c>
      <c r="Z137" s="11">
        <v>7.68</v>
      </c>
      <c r="AA137" s="11">
        <v>7.62</v>
      </c>
      <c r="AB137" s="11">
        <v>7.4900000000000011</v>
      </c>
      <c r="AC137" s="154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16</v>
      </c>
    </row>
    <row r="138" spans="1:65">
      <c r="A138" s="29"/>
      <c r="B138" s="19">
        <v>1</v>
      </c>
      <c r="C138" s="9">
        <v>4</v>
      </c>
      <c r="D138" s="11">
        <v>7.9800000000000013</v>
      </c>
      <c r="E138" s="11">
        <v>8.1300000000000008</v>
      </c>
      <c r="F138" s="11">
        <v>7.08</v>
      </c>
      <c r="G138" s="11">
        <v>7.9800000000000013</v>
      </c>
      <c r="H138" s="11">
        <v>8.0050000000000008</v>
      </c>
      <c r="I138" s="11">
        <v>8.07</v>
      </c>
      <c r="J138" s="11">
        <v>7.4484999999999992</v>
      </c>
      <c r="K138" s="11">
        <v>8.18</v>
      </c>
      <c r="L138" s="11">
        <v>8.48</v>
      </c>
      <c r="M138" s="11">
        <v>7.9128000000000007</v>
      </c>
      <c r="N138" s="11">
        <v>7.4499999999999993</v>
      </c>
      <c r="O138" s="11">
        <v>7.1510000000000007</v>
      </c>
      <c r="P138" s="11">
        <v>7.919999999999999</v>
      </c>
      <c r="Q138" s="11">
        <v>7.12</v>
      </c>
      <c r="R138" s="11">
        <v>7.57</v>
      </c>
      <c r="S138" s="11">
        <v>7.85</v>
      </c>
      <c r="T138" s="11">
        <v>8.0500000000000007</v>
      </c>
      <c r="U138" s="11">
        <v>8.25</v>
      </c>
      <c r="V138" s="11">
        <v>7.93</v>
      </c>
      <c r="W138" s="11">
        <v>7.28</v>
      </c>
      <c r="X138" s="11">
        <v>7.2416999999999998</v>
      </c>
      <c r="Y138" s="11">
        <v>7.82</v>
      </c>
      <c r="Z138" s="150">
        <v>7.31</v>
      </c>
      <c r="AA138" s="11">
        <v>7.580000000000001</v>
      </c>
      <c r="AB138" s="11">
        <v>7.8100000000000005</v>
      </c>
      <c r="AC138" s="154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7.7432892048789794</v>
      </c>
    </row>
    <row r="139" spans="1:65">
      <c r="A139" s="29"/>
      <c r="B139" s="19">
        <v>1</v>
      </c>
      <c r="C139" s="9">
        <v>5</v>
      </c>
      <c r="D139" s="11">
        <v>7.9399999999999995</v>
      </c>
      <c r="E139" s="11">
        <v>8.0399999999999991</v>
      </c>
      <c r="F139" s="11">
        <v>7.17</v>
      </c>
      <c r="G139" s="11">
        <v>7.68</v>
      </c>
      <c r="H139" s="11">
        <v>7.8620000000000001</v>
      </c>
      <c r="I139" s="11">
        <v>8.11</v>
      </c>
      <c r="J139" s="11">
        <v>7.3594999999999997</v>
      </c>
      <c r="K139" s="11">
        <v>8.09</v>
      </c>
      <c r="L139" s="11">
        <v>8.64</v>
      </c>
      <c r="M139" s="11">
        <v>7.8936999999999991</v>
      </c>
      <c r="N139" s="11">
        <v>7.5399999999999991</v>
      </c>
      <c r="O139" s="11">
        <v>7.2639999999999993</v>
      </c>
      <c r="P139" s="11">
        <v>7.8</v>
      </c>
      <c r="Q139" s="11">
        <v>7.17</v>
      </c>
      <c r="R139" s="11">
        <v>7.61</v>
      </c>
      <c r="S139" s="11">
        <v>7.79</v>
      </c>
      <c r="T139" s="11">
        <v>8.35</v>
      </c>
      <c r="U139" s="11">
        <v>8.25</v>
      </c>
      <c r="V139" s="11">
        <v>7.75</v>
      </c>
      <c r="W139" s="11">
        <v>7.1399999999999988</v>
      </c>
      <c r="X139" s="11">
        <v>7.5245000000000006</v>
      </c>
      <c r="Y139" s="11">
        <v>7.8100000000000005</v>
      </c>
      <c r="Z139" s="11">
        <v>7.79</v>
      </c>
      <c r="AA139" s="11">
        <v>7.5199999999999987</v>
      </c>
      <c r="AB139" s="11">
        <v>7.5399999999999991</v>
      </c>
      <c r="AC139" s="154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7">
        <v>79</v>
      </c>
    </row>
    <row r="140" spans="1:65">
      <c r="A140" s="29"/>
      <c r="B140" s="19">
        <v>1</v>
      </c>
      <c r="C140" s="9">
        <v>6</v>
      </c>
      <c r="D140" s="11">
        <v>7.9699999999999989</v>
      </c>
      <c r="E140" s="11">
        <v>8.2899999999999991</v>
      </c>
      <c r="F140" s="11">
        <v>7.0900000000000007</v>
      </c>
      <c r="G140" s="11">
        <v>7.870000000000001</v>
      </c>
      <c r="H140" s="11">
        <v>7.79</v>
      </c>
      <c r="I140" s="11">
        <v>8.27</v>
      </c>
      <c r="J140" s="11">
        <v>7.3279999999999994</v>
      </c>
      <c r="K140" s="11">
        <v>8.17</v>
      </c>
      <c r="L140" s="11">
        <v>8.7200000000000006</v>
      </c>
      <c r="M140" s="11">
        <v>7.8616000000000001</v>
      </c>
      <c r="N140" s="11">
        <v>7.4900000000000011</v>
      </c>
      <c r="O140" s="11">
        <v>7.3140000000000001</v>
      </c>
      <c r="P140" s="11">
        <v>7.77</v>
      </c>
      <c r="Q140" s="11">
        <v>7.1</v>
      </c>
      <c r="R140" s="11">
        <v>7.62</v>
      </c>
      <c r="S140" s="11">
        <v>7.66</v>
      </c>
      <c r="T140" s="11">
        <v>8.2200000000000006</v>
      </c>
      <c r="U140" s="11">
        <v>8.34</v>
      </c>
      <c r="V140" s="11">
        <v>7.79</v>
      </c>
      <c r="W140" s="11">
        <v>7.24</v>
      </c>
      <c r="X140" s="11">
        <v>7.6860999999999997</v>
      </c>
      <c r="Y140" s="11">
        <v>7.75</v>
      </c>
      <c r="Z140" s="11">
        <v>7.55</v>
      </c>
      <c r="AA140" s="11">
        <v>7.5</v>
      </c>
      <c r="AB140" s="11">
        <v>7.59</v>
      </c>
      <c r="AC140" s="154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20" t="s">
        <v>268</v>
      </c>
      <c r="C141" s="12"/>
      <c r="D141" s="22">
        <v>8.0066666666666659</v>
      </c>
      <c r="E141" s="22">
        <v>8.1383333333333336</v>
      </c>
      <c r="F141" s="22">
        <v>6.9916666666666671</v>
      </c>
      <c r="G141" s="22">
        <v>7.8450000000000015</v>
      </c>
      <c r="H141" s="22">
        <v>7.8736666666666677</v>
      </c>
      <c r="I141" s="22">
        <v>8.1183333333333323</v>
      </c>
      <c r="J141" s="22">
        <v>7.3220000000000001</v>
      </c>
      <c r="K141" s="22">
        <v>8.1533333333333342</v>
      </c>
      <c r="L141" s="22">
        <v>8.5816666666666652</v>
      </c>
      <c r="M141" s="22">
        <v>7.8937833333333343</v>
      </c>
      <c r="N141" s="22">
        <v>7.546666666666666</v>
      </c>
      <c r="O141" s="22">
        <v>7.2451666666666661</v>
      </c>
      <c r="P141" s="22">
        <v>7.7366666666666672</v>
      </c>
      <c r="Q141" s="22">
        <v>7.1400000000000006</v>
      </c>
      <c r="R141" s="22">
        <v>7.5549999999999997</v>
      </c>
      <c r="S141" s="22">
        <v>7.8933333333333335</v>
      </c>
      <c r="T141" s="22">
        <v>8.1650000000000009</v>
      </c>
      <c r="U141" s="22">
        <v>8.2850000000000019</v>
      </c>
      <c r="V141" s="22">
        <v>7.8049999999999997</v>
      </c>
      <c r="W141" s="22">
        <v>7.206666666666667</v>
      </c>
      <c r="X141" s="22">
        <v>7.3797333333333341</v>
      </c>
      <c r="Y141" s="22">
        <v>7.7983333333333329</v>
      </c>
      <c r="Z141" s="22">
        <v>7.6083333333333334</v>
      </c>
      <c r="AA141" s="22">
        <v>7.5583333333333336</v>
      </c>
      <c r="AB141" s="22">
        <v>7.6749999999999998</v>
      </c>
      <c r="AC141" s="154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269</v>
      </c>
      <c r="C142" s="28"/>
      <c r="D142" s="11">
        <v>7.9749999999999996</v>
      </c>
      <c r="E142" s="11">
        <v>8.125</v>
      </c>
      <c r="F142" s="11">
        <v>7.02</v>
      </c>
      <c r="G142" s="11">
        <v>7.8650000000000002</v>
      </c>
      <c r="H142" s="11">
        <v>7.8620000000000001</v>
      </c>
      <c r="I142" s="11">
        <v>8.1</v>
      </c>
      <c r="J142" s="11">
        <v>7.3289999999999997</v>
      </c>
      <c r="K142" s="11">
        <v>8.1750000000000007</v>
      </c>
      <c r="L142" s="11">
        <v>8.56</v>
      </c>
      <c r="M142" s="11">
        <v>7.8869499999999988</v>
      </c>
      <c r="N142" s="11">
        <v>7.5150000000000006</v>
      </c>
      <c r="O142" s="11">
        <v>7.270999999999999</v>
      </c>
      <c r="P142" s="11">
        <v>7.7200000000000006</v>
      </c>
      <c r="Q142" s="11">
        <v>7.129999999999999</v>
      </c>
      <c r="R142" s="11">
        <v>7.5650000000000004</v>
      </c>
      <c r="S142" s="11">
        <v>7.82</v>
      </c>
      <c r="T142" s="11">
        <v>8.16</v>
      </c>
      <c r="U142" s="11">
        <v>8.2750000000000004</v>
      </c>
      <c r="V142" s="11">
        <v>7.7799999999999994</v>
      </c>
      <c r="W142" s="11">
        <v>7.2350000000000003</v>
      </c>
      <c r="X142" s="11">
        <v>7.3275500000000005</v>
      </c>
      <c r="Y142" s="11">
        <v>7.8049999999999997</v>
      </c>
      <c r="Z142" s="11">
        <v>7.6549999999999994</v>
      </c>
      <c r="AA142" s="11">
        <v>7.5600000000000005</v>
      </c>
      <c r="AB142" s="11">
        <v>7.6400000000000006</v>
      </c>
      <c r="AC142" s="154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270</v>
      </c>
      <c r="C143" s="28"/>
      <c r="D143" s="23">
        <v>9.993331109628377E-2</v>
      </c>
      <c r="E143" s="23">
        <v>8.6583293230661121E-2</v>
      </c>
      <c r="F143" s="23">
        <v>0.15740605663908475</v>
      </c>
      <c r="G143" s="23">
        <v>0.1087658034494302</v>
      </c>
      <c r="H143" s="23">
        <v>8.3715390858949593E-2</v>
      </c>
      <c r="I143" s="23">
        <v>9.6419223532792572E-2</v>
      </c>
      <c r="J143" s="23">
        <v>8.1692716933640719E-2</v>
      </c>
      <c r="K143" s="23">
        <v>4.2268979957725925E-2</v>
      </c>
      <c r="L143" s="23">
        <v>8.5420528367990689E-2</v>
      </c>
      <c r="M143" s="23">
        <v>3.888425988323136E-2</v>
      </c>
      <c r="N143" s="23">
        <v>0.24573698676973019</v>
      </c>
      <c r="O143" s="23">
        <v>7.018950538838864E-2</v>
      </c>
      <c r="P143" s="23">
        <v>0.11758684733704937</v>
      </c>
      <c r="Q143" s="23">
        <v>0.11366617790706249</v>
      </c>
      <c r="R143" s="23">
        <v>5.9581876439064846E-2</v>
      </c>
      <c r="S143" s="23">
        <v>0.24229458654015937</v>
      </c>
      <c r="T143" s="23">
        <v>0.11726039399558554</v>
      </c>
      <c r="U143" s="23">
        <v>4.0373258476372763E-2</v>
      </c>
      <c r="V143" s="23">
        <v>6.9785385289471522E-2</v>
      </c>
      <c r="W143" s="23">
        <v>6.6231915770772767E-2</v>
      </c>
      <c r="X143" s="23">
        <v>0.19881014729300603</v>
      </c>
      <c r="Y143" s="23">
        <v>4.7923550230202221E-2</v>
      </c>
      <c r="Z143" s="23">
        <v>0.16594175685060933</v>
      </c>
      <c r="AA143" s="23">
        <v>4.5789372857320307E-2</v>
      </c>
      <c r="AB143" s="23">
        <v>0.1692040188648011</v>
      </c>
      <c r="AC143" s="205"/>
      <c r="AD143" s="206"/>
      <c r="AE143" s="206"/>
      <c r="AF143" s="206"/>
      <c r="AG143" s="206"/>
      <c r="AH143" s="206"/>
      <c r="AI143" s="206"/>
      <c r="AJ143" s="206"/>
      <c r="AK143" s="206"/>
      <c r="AL143" s="206"/>
      <c r="AM143" s="206"/>
      <c r="AN143" s="206"/>
      <c r="AO143" s="206"/>
      <c r="AP143" s="206"/>
      <c r="AQ143" s="206"/>
      <c r="AR143" s="206"/>
      <c r="AS143" s="206"/>
      <c r="AT143" s="206"/>
      <c r="AU143" s="206"/>
      <c r="AV143" s="206"/>
      <c r="AW143" s="206"/>
      <c r="AX143" s="206"/>
      <c r="AY143" s="206"/>
      <c r="AZ143" s="206"/>
      <c r="BA143" s="206"/>
      <c r="BB143" s="206"/>
      <c r="BC143" s="206"/>
      <c r="BD143" s="206"/>
      <c r="BE143" s="206"/>
      <c r="BF143" s="206"/>
      <c r="BG143" s="206"/>
      <c r="BH143" s="206"/>
      <c r="BI143" s="206"/>
      <c r="BJ143" s="206"/>
      <c r="BK143" s="206"/>
      <c r="BL143" s="206"/>
      <c r="BM143" s="56"/>
    </row>
    <row r="144" spans="1:65">
      <c r="A144" s="29"/>
      <c r="B144" s="3" t="s">
        <v>87</v>
      </c>
      <c r="C144" s="28"/>
      <c r="D144" s="13">
        <v>1.2481262834673245E-2</v>
      </c>
      <c r="E144" s="13">
        <v>1.0638946536636631E-2</v>
      </c>
      <c r="F144" s="13">
        <v>2.251338116411224E-2</v>
      </c>
      <c r="G144" s="13">
        <v>1.3864347157352476E-2</v>
      </c>
      <c r="H144" s="13">
        <v>1.0632326005539509E-2</v>
      </c>
      <c r="I144" s="13">
        <v>1.1876726364129656E-2</v>
      </c>
      <c r="J144" s="13">
        <v>1.1157158827320502E-2</v>
      </c>
      <c r="K144" s="13">
        <v>5.1842575581838822E-3</v>
      </c>
      <c r="L144" s="13">
        <v>9.9538390019021997E-3</v>
      </c>
      <c r="M144" s="13">
        <v>4.9259345286351529E-3</v>
      </c>
      <c r="N144" s="13">
        <v>3.2562321568427151E-2</v>
      </c>
      <c r="O144" s="13">
        <v>9.6877696011210199E-3</v>
      </c>
      <c r="P144" s="13">
        <v>1.5198644636413102E-2</v>
      </c>
      <c r="Q144" s="13">
        <v>1.5919632760092783E-2</v>
      </c>
      <c r="R144" s="13">
        <v>7.8864164710873395E-3</v>
      </c>
      <c r="S144" s="13">
        <v>3.0696104713702623E-2</v>
      </c>
      <c r="T144" s="13">
        <v>1.4361346478332581E-2</v>
      </c>
      <c r="U144" s="13">
        <v>4.8730547346255582E-3</v>
      </c>
      <c r="V144" s="13">
        <v>8.9411127853262686E-3</v>
      </c>
      <c r="W144" s="13">
        <v>9.1903675907640276E-3</v>
      </c>
      <c r="X144" s="13">
        <v>2.6940017791023074E-2</v>
      </c>
      <c r="Y144" s="13">
        <v>6.1453580119943006E-3</v>
      </c>
      <c r="Z144" s="13">
        <v>2.1810526639729592E-2</v>
      </c>
      <c r="AA144" s="13">
        <v>6.0581309182783207E-3</v>
      </c>
      <c r="AB144" s="13">
        <v>2.204612623645617E-2</v>
      </c>
      <c r="AC144" s="154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271</v>
      </c>
      <c r="C145" s="28"/>
      <c r="D145" s="13">
        <v>3.4013641337551359E-2</v>
      </c>
      <c r="E145" s="13">
        <v>5.1017612541895074E-2</v>
      </c>
      <c r="F145" s="13">
        <v>-9.7067605035173088E-2</v>
      </c>
      <c r="G145" s="13">
        <v>1.3135347580319534E-2</v>
      </c>
      <c r="H145" s="13">
        <v>1.6837478019746221E-2</v>
      </c>
      <c r="I145" s="13">
        <v>4.8434730839969298E-2</v>
      </c>
      <c r="J145" s="13">
        <v>-5.440700892503525E-2</v>
      </c>
      <c r="K145" s="13">
        <v>5.2954773818339351E-2</v>
      </c>
      <c r="L145" s="13">
        <v>0.1082714902679125</v>
      </c>
      <c r="M145" s="13">
        <v>1.9435426531599687E-2</v>
      </c>
      <c r="N145" s="13">
        <v>-2.5392637806737617E-2</v>
      </c>
      <c r="O145" s="13">
        <v>-6.4329579463266118E-2</v>
      </c>
      <c r="P145" s="13">
        <v>-8.5526163844418246E-4</v>
      </c>
      <c r="Q145" s="13">
        <v>-7.7911232412558151E-2</v>
      </c>
      <c r="R145" s="13">
        <v>-2.4316437097601895E-2</v>
      </c>
      <c r="S145" s="13">
        <v>1.9377311693306254E-2</v>
      </c>
      <c r="T145" s="13">
        <v>5.4461454811129295E-2</v>
      </c>
      <c r="U145" s="13">
        <v>6.9958745022683066E-2</v>
      </c>
      <c r="V145" s="13">
        <v>7.9695841764682029E-3</v>
      </c>
      <c r="W145" s="13">
        <v>-6.9301626739472821E-2</v>
      </c>
      <c r="X145" s="13">
        <v>-4.6951090412143182E-2</v>
      </c>
      <c r="Y145" s="13">
        <v>7.1086236091595367E-3</v>
      </c>
      <c r="Z145" s="13">
        <v>-1.7428752559133565E-2</v>
      </c>
      <c r="AA145" s="13">
        <v>-2.3885956813947562E-2</v>
      </c>
      <c r="AB145" s="13">
        <v>-8.8191468860482347E-3</v>
      </c>
      <c r="AC145" s="154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5" t="s">
        <v>272</v>
      </c>
      <c r="C146" s="46"/>
      <c r="D146" s="44">
        <v>0.56000000000000005</v>
      </c>
      <c r="E146" s="44">
        <v>0.91</v>
      </c>
      <c r="F146" s="44">
        <v>2.16</v>
      </c>
      <c r="G146" s="44">
        <v>0.13</v>
      </c>
      <c r="H146" s="44">
        <v>0.2</v>
      </c>
      <c r="I146" s="44">
        <v>0.86</v>
      </c>
      <c r="J146" s="44">
        <v>1.28</v>
      </c>
      <c r="K146" s="44">
        <v>0.95</v>
      </c>
      <c r="L146" s="44">
        <v>2.1</v>
      </c>
      <c r="M146" s="44">
        <v>0.26</v>
      </c>
      <c r="N146" s="44">
        <v>0.67</v>
      </c>
      <c r="O146" s="44">
        <v>1.48</v>
      </c>
      <c r="P146" s="44">
        <v>0.17</v>
      </c>
      <c r="Q146" s="44">
        <v>1.76</v>
      </c>
      <c r="R146" s="44">
        <v>0.65</v>
      </c>
      <c r="S146" s="44">
        <v>0.25</v>
      </c>
      <c r="T146" s="44">
        <v>0.98</v>
      </c>
      <c r="U146" s="44">
        <v>1.3</v>
      </c>
      <c r="V146" s="44">
        <v>0.02</v>
      </c>
      <c r="W146" s="44">
        <v>1.59</v>
      </c>
      <c r="X146" s="44">
        <v>1.1200000000000001</v>
      </c>
      <c r="Y146" s="44">
        <v>0</v>
      </c>
      <c r="Z146" s="44">
        <v>0.51</v>
      </c>
      <c r="AA146" s="44">
        <v>0.64</v>
      </c>
      <c r="AB146" s="44">
        <v>0.33</v>
      </c>
      <c r="AC146" s="154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BM147" s="55"/>
    </row>
    <row r="148" spans="1:65" ht="15">
      <c r="B148" s="8" t="s">
        <v>568</v>
      </c>
      <c r="BM148" s="27" t="s">
        <v>67</v>
      </c>
    </row>
    <row r="149" spans="1:65" ht="15">
      <c r="A149" s="24" t="s">
        <v>19</v>
      </c>
      <c r="B149" s="18" t="s">
        <v>111</v>
      </c>
      <c r="C149" s="15" t="s">
        <v>112</v>
      </c>
      <c r="D149" s="16" t="s">
        <v>227</v>
      </c>
      <c r="E149" s="17" t="s">
        <v>227</v>
      </c>
      <c r="F149" s="17" t="s">
        <v>227</v>
      </c>
      <c r="G149" s="17" t="s">
        <v>227</v>
      </c>
      <c r="H149" s="17" t="s">
        <v>227</v>
      </c>
      <c r="I149" s="17" t="s">
        <v>227</v>
      </c>
      <c r="J149" s="17" t="s">
        <v>227</v>
      </c>
      <c r="K149" s="17" t="s">
        <v>227</v>
      </c>
      <c r="L149" s="17" t="s">
        <v>227</v>
      </c>
      <c r="M149" s="17" t="s">
        <v>227</v>
      </c>
      <c r="N149" s="17" t="s">
        <v>227</v>
      </c>
      <c r="O149" s="17" t="s">
        <v>227</v>
      </c>
      <c r="P149" s="17" t="s">
        <v>227</v>
      </c>
      <c r="Q149" s="17" t="s">
        <v>227</v>
      </c>
      <c r="R149" s="17" t="s">
        <v>227</v>
      </c>
      <c r="S149" s="17" t="s">
        <v>227</v>
      </c>
      <c r="T149" s="17" t="s">
        <v>227</v>
      </c>
      <c r="U149" s="17" t="s">
        <v>227</v>
      </c>
      <c r="V149" s="17" t="s">
        <v>227</v>
      </c>
      <c r="W149" s="17" t="s">
        <v>227</v>
      </c>
      <c r="X149" s="17" t="s">
        <v>227</v>
      </c>
      <c r="Y149" s="17" t="s">
        <v>227</v>
      </c>
      <c r="Z149" s="17" t="s">
        <v>227</v>
      </c>
      <c r="AA149" s="17" t="s">
        <v>227</v>
      </c>
      <c r="AB149" s="17" t="s">
        <v>227</v>
      </c>
      <c r="AC149" s="154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228</v>
      </c>
      <c r="C150" s="9" t="s">
        <v>228</v>
      </c>
      <c r="D150" s="152" t="s">
        <v>230</v>
      </c>
      <c r="E150" s="153" t="s">
        <v>231</v>
      </c>
      <c r="F150" s="153" t="s">
        <v>232</v>
      </c>
      <c r="G150" s="153" t="s">
        <v>233</v>
      </c>
      <c r="H150" s="153" t="s">
        <v>234</v>
      </c>
      <c r="I150" s="153" t="s">
        <v>235</v>
      </c>
      <c r="J150" s="153" t="s">
        <v>236</v>
      </c>
      <c r="K150" s="153" t="s">
        <v>237</v>
      </c>
      <c r="L150" s="153" t="s">
        <v>238</v>
      </c>
      <c r="M150" s="153" t="s">
        <v>239</v>
      </c>
      <c r="N150" s="153" t="s">
        <v>241</v>
      </c>
      <c r="O150" s="153" t="s">
        <v>242</v>
      </c>
      <c r="P150" s="153" t="s">
        <v>244</v>
      </c>
      <c r="Q150" s="153" t="s">
        <v>245</v>
      </c>
      <c r="R150" s="153" t="s">
        <v>247</v>
      </c>
      <c r="S150" s="153" t="s">
        <v>248</v>
      </c>
      <c r="T150" s="153" t="s">
        <v>249</v>
      </c>
      <c r="U150" s="153" t="s">
        <v>250</v>
      </c>
      <c r="V150" s="153" t="s">
        <v>252</v>
      </c>
      <c r="W150" s="153" t="s">
        <v>254</v>
      </c>
      <c r="X150" s="153" t="s">
        <v>256</v>
      </c>
      <c r="Y150" s="153" t="s">
        <v>257</v>
      </c>
      <c r="Z150" s="153" t="s">
        <v>258</v>
      </c>
      <c r="AA150" s="153" t="s">
        <v>259</v>
      </c>
      <c r="AB150" s="153" t="s">
        <v>260</v>
      </c>
      <c r="AC150" s="154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330</v>
      </c>
      <c r="E151" s="11" t="s">
        <v>331</v>
      </c>
      <c r="F151" s="11" t="s">
        <v>115</v>
      </c>
      <c r="G151" s="11" t="s">
        <v>330</v>
      </c>
      <c r="H151" s="11" t="s">
        <v>331</v>
      </c>
      <c r="I151" s="11" t="s">
        <v>331</v>
      </c>
      <c r="J151" s="11" t="s">
        <v>330</v>
      </c>
      <c r="K151" s="11" t="s">
        <v>331</v>
      </c>
      <c r="L151" s="11" t="s">
        <v>330</v>
      </c>
      <c r="M151" s="11" t="s">
        <v>331</v>
      </c>
      <c r="N151" s="11" t="s">
        <v>331</v>
      </c>
      <c r="O151" s="11" t="s">
        <v>115</v>
      </c>
      <c r="P151" s="11" t="s">
        <v>331</v>
      </c>
      <c r="Q151" s="11" t="s">
        <v>330</v>
      </c>
      <c r="R151" s="11" t="s">
        <v>331</v>
      </c>
      <c r="S151" s="11" t="s">
        <v>331</v>
      </c>
      <c r="T151" s="11" t="s">
        <v>330</v>
      </c>
      <c r="U151" s="11" t="s">
        <v>331</v>
      </c>
      <c r="V151" s="11" t="s">
        <v>330</v>
      </c>
      <c r="W151" s="11" t="s">
        <v>331</v>
      </c>
      <c r="X151" s="11" t="s">
        <v>331</v>
      </c>
      <c r="Y151" s="11" t="s">
        <v>331</v>
      </c>
      <c r="Z151" s="11" t="s">
        <v>330</v>
      </c>
      <c r="AA151" s="11" t="s">
        <v>330</v>
      </c>
      <c r="AB151" s="11" t="s">
        <v>330</v>
      </c>
      <c r="AC151" s="154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154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2</v>
      </c>
    </row>
    <row r="153" spans="1:65">
      <c r="A153" s="29"/>
      <c r="B153" s="18">
        <v>1</v>
      </c>
      <c r="C153" s="14">
        <v>1</v>
      </c>
      <c r="D153" s="21">
        <v>0.27</v>
      </c>
      <c r="E153" s="148" t="s">
        <v>291</v>
      </c>
      <c r="F153" s="148">
        <v>0.5</v>
      </c>
      <c r="G153" s="21">
        <v>0.26</v>
      </c>
      <c r="H153" s="148">
        <v>0.4</v>
      </c>
      <c r="I153" s="21">
        <v>0.28000000000000003</v>
      </c>
      <c r="J153" s="148" t="s">
        <v>291</v>
      </c>
      <c r="K153" s="148" t="s">
        <v>291</v>
      </c>
      <c r="L153" s="148">
        <v>0.4</v>
      </c>
      <c r="M153" s="21">
        <v>0.24</v>
      </c>
      <c r="N153" s="21">
        <v>0.3</v>
      </c>
      <c r="O153" s="21">
        <v>0.3</v>
      </c>
      <c r="P153" s="21">
        <v>0.24</v>
      </c>
      <c r="Q153" s="148">
        <v>0.2</v>
      </c>
      <c r="R153" s="21">
        <v>0.27</v>
      </c>
      <c r="S153" s="148">
        <v>0.3</v>
      </c>
      <c r="T153" s="21">
        <v>0.26</v>
      </c>
      <c r="U153" s="21">
        <v>0.2</v>
      </c>
      <c r="V153" s="21">
        <v>0.24</v>
      </c>
      <c r="W153" s="21">
        <v>0.33</v>
      </c>
      <c r="X153" s="21">
        <v>0.23</v>
      </c>
      <c r="Y153" s="21">
        <v>0.24</v>
      </c>
      <c r="Z153" s="21">
        <v>0.23</v>
      </c>
      <c r="AA153" s="21">
        <v>0.28000000000000003</v>
      </c>
      <c r="AB153" s="21">
        <v>0.26</v>
      </c>
      <c r="AC153" s="154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11">
        <v>0.31</v>
      </c>
      <c r="E154" s="149" t="s">
        <v>291</v>
      </c>
      <c r="F154" s="149">
        <v>0.6</v>
      </c>
      <c r="G154" s="11">
        <v>0.27</v>
      </c>
      <c r="H154" s="149">
        <v>0.4</v>
      </c>
      <c r="I154" s="11">
        <v>0.26</v>
      </c>
      <c r="J154" s="149" t="s">
        <v>291</v>
      </c>
      <c r="K154" s="149" t="s">
        <v>291</v>
      </c>
      <c r="L154" s="149">
        <v>0.4</v>
      </c>
      <c r="M154" s="11">
        <v>0.26</v>
      </c>
      <c r="N154" s="11">
        <v>0.26</v>
      </c>
      <c r="O154" s="11">
        <v>0.27</v>
      </c>
      <c r="P154" s="11">
        <v>0.23</v>
      </c>
      <c r="Q154" s="149">
        <v>0.3</v>
      </c>
      <c r="R154" s="11">
        <v>0.28999999999999998</v>
      </c>
      <c r="S154" s="149">
        <v>0.3</v>
      </c>
      <c r="T154" s="11">
        <v>0.27</v>
      </c>
      <c r="U154" s="11">
        <v>0.19</v>
      </c>
      <c r="V154" s="11">
        <v>0.22</v>
      </c>
      <c r="W154" s="11">
        <v>0.32</v>
      </c>
      <c r="X154" s="11">
        <v>0.25</v>
      </c>
      <c r="Y154" s="11">
        <v>0.22</v>
      </c>
      <c r="Z154" s="11">
        <v>0.22</v>
      </c>
      <c r="AA154" s="11">
        <v>0.28000000000000003</v>
      </c>
      <c r="AB154" s="11">
        <v>0.26</v>
      </c>
      <c r="AC154" s="154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24</v>
      </c>
    </row>
    <row r="155" spans="1:65">
      <c r="A155" s="29"/>
      <c r="B155" s="19">
        <v>1</v>
      </c>
      <c r="C155" s="9">
        <v>3</v>
      </c>
      <c r="D155" s="11">
        <v>0.26</v>
      </c>
      <c r="E155" s="149" t="s">
        <v>291</v>
      </c>
      <c r="F155" s="149">
        <v>0.7</v>
      </c>
      <c r="G155" s="11">
        <v>0.27</v>
      </c>
      <c r="H155" s="149">
        <v>0.3</v>
      </c>
      <c r="I155" s="11">
        <v>0.25</v>
      </c>
      <c r="J155" s="149" t="s">
        <v>291</v>
      </c>
      <c r="K155" s="149" t="s">
        <v>291</v>
      </c>
      <c r="L155" s="149">
        <v>0.4</v>
      </c>
      <c r="M155" s="11">
        <v>0.24</v>
      </c>
      <c r="N155" s="11">
        <v>0.25</v>
      </c>
      <c r="O155" s="11">
        <v>0.28000000000000003</v>
      </c>
      <c r="P155" s="11">
        <v>0.25</v>
      </c>
      <c r="Q155" s="149">
        <v>0.2</v>
      </c>
      <c r="R155" s="11">
        <v>0.27</v>
      </c>
      <c r="S155" s="149">
        <v>0.3</v>
      </c>
      <c r="T155" s="11">
        <v>0.26</v>
      </c>
      <c r="U155" s="11">
        <v>0.21</v>
      </c>
      <c r="V155" s="11">
        <v>0.23</v>
      </c>
      <c r="W155" s="11">
        <v>0.3</v>
      </c>
      <c r="X155" s="11">
        <v>0.25</v>
      </c>
      <c r="Y155" s="11">
        <v>0.22</v>
      </c>
      <c r="Z155" s="11">
        <v>0.23</v>
      </c>
      <c r="AA155" s="11">
        <v>0.28000000000000003</v>
      </c>
      <c r="AB155" s="11">
        <v>0.25</v>
      </c>
      <c r="AC155" s="154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11">
        <v>0.26</v>
      </c>
      <c r="E156" s="149" t="s">
        <v>291</v>
      </c>
      <c r="F156" s="149">
        <v>0.5</v>
      </c>
      <c r="G156" s="11">
        <v>0.28000000000000003</v>
      </c>
      <c r="H156" s="149">
        <v>0.4</v>
      </c>
      <c r="I156" s="11">
        <v>0.24</v>
      </c>
      <c r="J156" s="149" t="s">
        <v>291</v>
      </c>
      <c r="K156" s="149" t="s">
        <v>291</v>
      </c>
      <c r="L156" s="149">
        <v>0.4</v>
      </c>
      <c r="M156" s="11">
        <v>0.28999999999999998</v>
      </c>
      <c r="N156" s="11">
        <v>0.28000000000000003</v>
      </c>
      <c r="O156" s="11">
        <v>0.27</v>
      </c>
      <c r="P156" s="11">
        <v>0.25</v>
      </c>
      <c r="Q156" s="149">
        <v>0.2</v>
      </c>
      <c r="R156" s="11">
        <v>0.26</v>
      </c>
      <c r="S156" s="149">
        <v>0.3</v>
      </c>
      <c r="T156" s="11">
        <v>0.26</v>
      </c>
      <c r="U156" s="11">
        <v>0.21</v>
      </c>
      <c r="V156" s="11">
        <v>0.21</v>
      </c>
      <c r="W156" s="11">
        <v>0.31</v>
      </c>
      <c r="X156" s="11">
        <v>0.25</v>
      </c>
      <c r="Y156" s="11">
        <v>0.2</v>
      </c>
      <c r="Z156" s="11">
        <v>0.24</v>
      </c>
      <c r="AA156" s="150">
        <v>0.25</v>
      </c>
      <c r="AB156" s="11">
        <v>0.25</v>
      </c>
      <c r="AC156" s="154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0.25925490196078432</v>
      </c>
    </row>
    <row r="157" spans="1:65">
      <c r="A157" s="29"/>
      <c r="B157" s="19">
        <v>1</v>
      </c>
      <c r="C157" s="9">
        <v>5</v>
      </c>
      <c r="D157" s="11">
        <v>0.28000000000000003</v>
      </c>
      <c r="E157" s="149" t="s">
        <v>291</v>
      </c>
      <c r="F157" s="149">
        <v>0.5</v>
      </c>
      <c r="G157" s="11">
        <v>0.27</v>
      </c>
      <c r="H157" s="149">
        <v>0.4</v>
      </c>
      <c r="I157" s="11">
        <v>0.3</v>
      </c>
      <c r="J157" s="149" t="s">
        <v>291</v>
      </c>
      <c r="K157" s="149" t="s">
        <v>291</v>
      </c>
      <c r="L157" s="149">
        <v>0.4</v>
      </c>
      <c r="M157" s="11">
        <v>0.27</v>
      </c>
      <c r="N157" s="11">
        <v>0.34</v>
      </c>
      <c r="O157" s="11">
        <v>0.28999999999999998</v>
      </c>
      <c r="P157" s="11">
        <v>0.23</v>
      </c>
      <c r="Q157" s="149">
        <v>0.2</v>
      </c>
      <c r="R157" s="11">
        <v>0.26</v>
      </c>
      <c r="S157" s="149">
        <v>0.3</v>
      </c>
      <c r="T157" s="150">
        <v>0.32</v>
      </c>
      <c r="U157" s="11">
        <v>0.23</v>
      </c>
      <c r="V157" s="11">
        <v>0.23</v>
      </c>
      <c r="W157" s="11">
        <v>0.33</v>
      </c>
      <c r="X157" s="150">
        <v>0.28999999999999998</v>
      </c>
      <c r="Y157" s="11">
        <v>0.21</v>
      </c>
      <c r="Z157" s="11">
        <v>0.25</v>
      </c>
      <c r="AA157" s="11">
        <v>0.28000000000000003</v>
      </c>
      <c r="AB157" s="11">
        <v>0.26</v>
      </c>
      <c r="AC157" s="154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80</v>
      </c>
    </row>
    <row r="158" spans="1:65">
      <c r="A158" s="29"/>
      <c r="B158" s="19">
        <v>1</v>
      </c>
      <c r="C158" s="9">
        <v>6</v>
      </c>
      <c r="D158" s="11">
        <v>0.28999999999999998</v>
      </c>
      <c r="E158" s="149" t="s">
        <v>291</v>
      </c>
      <c r="F158" s="149">
        <v>0.6</v>
      </c>
      <c r="G158" s="11">
        <v>0.28999999999999998</v>
      </c>
      <c r="H158" s="149">
        <v>0.4</v>
      </c>
      <c r="I158" s="11">
        <v>0.28999999999999998</v>
      </c>
      <c r="J158" s="149" t="s">
        <v>291</v>
      </c>
      <c r="K158" s="149" t="s">
        <v>291</v>
      </c>
      <c r="L158" s="149">
        <v>0.4</v>
      </c>
      <c r="M158" s="11">
        <v>0.26</v>
      </c>
      <c r="N158" s="11">
        <v>0.28000000000000003</v>
      </c>
      <c r="O158" s="11">
        <v>0.28999999999999998</v>
      </c>
      <c r="P158" s="11">
        <v>0.25</v>
      </c>
      <c r="Q158" s="149">
        <v>0.2</v>
      </c>
      <c r="R158" s="11">
        <v>0.27</v>
      </c>
      <c r="S158" s="149">
        <v>0.2</v>
      </c>
      <c r="T158" s="11">
        <v>0.25</v>
      </c>
      <c r="U158" s="11">
        <v>0.23</v>
      </c>
      <c r="V158" s="11">
        <v>0.24</v>
      </c>
      <c r="W158" s="11">
        <v>0.31</v>
      </c>
      <c r="X158" s="11">
        <v>0.26</v>
      </c>
      <c r="Y158" s="11">
        <v>0.2</v>
      </c>
      <c r="Z158" s="11">
        <v>0.23</v>
      </c>
      <c r="AA158" s="11">
        <v>0.26</v>
      </c>
      <c r="AB158" s="11">
        <v>0.26</v>
      </c>
      <c r="AC158" s="154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20" t="s">
        <v>268</v>
      </c>
      <c r="C159" s="12"/>
      <c r="D159" s="22">
        <v>0.27833333333333338</v>
      </c>
      <c r="E159" s="22" t="s">
        <v>676</v>
      </c>
      <c r="F159" s="22">
        <v>0.56666666666666665</v>
      </c>
      <c r="G159" s="22">
        <v>0.27333333333333337</v>
      </c>
      <c r="H159" s="22">
        <v>0.3833333333333333</v>
      </c>
      <c r="I159" s="22">
        <v>0.27</v>
      </c>
      <c r="J159" s="22" t="s">
        <v>676</v>
      </c>
      <c r="K159" s="22" t="s">
        <v>676</v>
      </c>
      <c r="L159" s="22">
        <v>0.39999999999999997</v>
      </c>
      <c r="M159" s="22">
        <v>0.26</v>
      </c>
      <c r="N159" s="22">
        <v>0.28500000000000003</v>
      </c>
      <c r="O159" s="22">
        <v>0.28333333333333338</v>
      </c>
      <c r="P159" s="22">
        <v>0.24166666666666667</v>
      </c>
      <c r="Q159" s="22">
        <v>0.21666666666666665</v>
      </c>
      <c r="R159" s="22">
        <v>0.27</v>
      </c>
      <c r="S159" s="22">
        <v>0.28333333333333333</v>
      </c>
      <c r="T159" s="22">
        <v>0.27</v>
      </c>
      <c r="U159" s="22">
        <v>0.21166666666666667</v>
      </c>
      <c r="V159" s="22">
        <v>0.2283333333333333</v>
      </c>
      <c r="W159" s="22">
        <v>0.31666666666666671</v>
      </c>
      <c r="X159" s="22">
        <v>0.255</v>
      </c>
      <c r="Y159" s="22">
        <v>0.21499999999999997</v>
      </c>
      <c r="Z159" s="22">
        <v>0.23333333333333331</v>
      </c>
      <c r="AA159" s="22">
        <v>0.27166666666666667</v>
      </c>
      <c r="AB159" s="22">
        <v>0.25666666666666665</v>
      </c>
      <c r="AC159" s="154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269</v>
      </c>
      <c r="C160" s="28"/>
      <c r="D160" s="11">
        <v>0.27500000000000002</v>
      </c>
      <c r="E160" s="11" t="s">
        <v>676</v>
      </c>
      <c r="F160" s="11">
        <v>0.55000000000000004</v>
      </c>
      <c r="G160" s="11">
        <v>0.27</v>
      </c>
      <c r="H160" s="11">
        <v>0.4</v>
      </c>
      <c r="I160" s="11">
        <v>0.27</v>
      </c>
      <c r="J160" s="11" t="s">
        <v>676</v>
      </c>
      <c r="K160" s="11" t="s">
        <v>676</v>
      </c>
      <c r="L160" s="11">
        <v>0.4</v>
      </c>
      <c r="M160" s="11">
        <v>0.26</v>
      </c>
      <c r="N160" s="11">
        <v>0.28000000000000003</v>
      </c>
      <c r="O160" s="11">
        <v>0.28500000000000003</v>
      </c>
      <c r="P160" s="11">
        <v>0.245</v>
      </c>
      <c r="Q160" s="11">
        <v>0.2</v>
      </c>
      <c r="R160" s="11">
        <v>0.27</v>
      </c>
      <c r="S160" s="11">
        <v>0.3</v>
      </c>
      <c r="T160" s="11">
        <v>0.26</v>
      </c>
      <c r="U160" s="11">
        <v>0.21</v>
      </c>
      <c r="V160" s="11">
        <v>0.23</v>
      </c>
      <c r="W160" s="11">
        <v>0.315</v>
      </c>
      <c r="X160" s="11">
        <v>0.25</v>
      </c>
      <c r="Y160" s="11">
        <v>0.215</v>
      </c>
      <c r="Z160" s="11">
        <v>0.23</v>
      </c>
      <c r="AA160" s="11">
        <v>0.28000000000000003</v>
      </c>
      <c r="AB160" s="11">
        <v>0.26</v>
      </c>
      <c r="AC160" s="154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270</v>
      </c>
      <c r="C161" s="28"/>
      <c r="D161" s="23">
        <v>1.940790217067951E-2</v>
      </c>
      <c r="E161" s="23" t="s">
        <v>676</v>
      </c>
      <c r="F161" s="23">
        <v>8.1649658092772734E-2</v>
      </c>
      <c r="G161" s="23">
        <v>1.0327955589886436E-2</v>
      </c>
      <c r="H161" s="23">
        <v>4.0824829046386311E-2</v>
      </c>
      <c r="I161" s="23">
        <v>2.3664319132398463E-2</v>
      </c>
      <c r="J161" s="23" t="s">
        <v>676</v>
      </c>
      <c r="K161" s="23" t="s">
        <v>676</v>
      </c>
      <c r="L161" s="23">
        <v>6.0809419444881171E-17</v>
      </c>
      <c r="M161" s="23">
        <v>1.8973665961010275E-2</v>
      </c>
      <c r="N161" s="23">
        <v>3.2093613071762388E-2</v>
      </c>
      <c r="O161" s="23">
        <v>1.2110601416389949E-2</v>
      </c>
      <c r="P161" s="23">
        <v>9.8319208025017465E-3</v>
      </c>
      <c r="Q161" s="23">
        <v>4.0824829046386638E-2</v>
      </c>
      <c r="R161" s="23">
        <v>1.0954451150103312E-2</v>
      </c>
      <c r="S161" s="23">
        <v>4.0824829046386367E-2</v>
      </c>
      <c r="T161" s="23">
        <v>2.5298221281347035E-2</v>
      </c>
      <c r="U161" s="23">
        <v>1.6020819787597222E-2</v>
      </c>
      <c r="V161" s="23">
        <v>1.169045194450012E-2</v>
      </c>
      <c r="W161" s="23">
        <v>1.2110601416389978E-2</v>
      </c>
      <c r="X161" s="23">
        <v>1.9748417658131488E-2</v>
      </c>
      <c r="Y161" s="23">
        <v>1.5165750888103095E-2</v>
      </c>
      <c r="Z161" s="23">
        <v>1.0327955589886442E-2</v>
      </c>
      <c r="AA161" s="23">
        <v>1.3291601358251269E-2</v>
      </c>
      <c r="AB161" s="23">
        <v>5.1639777949432277E-3</v>
      </c>
      <c r="AC161" s="154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3" t="s">
        <v>87</v>
      </c>
      <c r="C162" s="28"/>
      <c r="D162" s="13">
        <v>6.972898983477667E-2</v>
      </c>
      <c r="E162" s="13" t="s">
        <v>676</v>
      </c>
      <c r="F162" s="13">
        <v>0.14408763192842247</v>
      </c>
      <c r="G162" s="13">
        <v>3.7785203377633296E-2</v>
      </c>
      <c r="H162" s="13">
        <v>0.10649955403405126</v>
      </c>
      <c r="I162" s="13">
        <v>8.7645626416290603E-2</v>
      </c>
      <c r="J162" s="13" t="s">
        <v>676</v>
      </c>
      <c r="K162" s="13" t="s">
        <v>676</v>
      </c>
      <c r="L162" s="13">
        <v>1.5202354861220294E-16</v>
      </c>
      <c r="M162" s="13">
        <v>7.2975638311577981E-2</v>
      </c>
      <c r="N162" s="13">
        <v>0.11260916867285047</v>
      </c>
      <c r="O162" s="13">
        <v>4.2743299116670401E-2</v>
      </c>
      <c r="P162" s="13">
        <v>4.0683810217248609E-2</v>
      </c>
      <c r="Q162" s="13">
        <v>0.18842228790639989</v>
      </c>
      <c r="R162" s="13">
        <v>4.0572041296678935E-2</v>
      </c>
      <c r="S162" s="13">
        <v>0.14408763192842247</v>
      </c>
      <c r="T162" s="13">
        <v>9.369711585684086E-2</v>
      </c>
      <c r="U162" s="13">
        <v>7.568891238234908E-2</v>
      </c>
      <c r="V162" s="13">
        <v>5.1199059610949435E-2</v>
      </c>
      <c r="W162" s="13">
        <v>3.8244004472810456E-2</v>
      </c>
      <c r="X162" s="13">
        <v>7.7444775129927396E-2</v>
      </c>
      <c r="Y162" s="13">
        <v>7.0538376223735336E-2</v>
      </c>
      <c r="Z162" s="13">
        <v>4.4262666813799041E-2</v>
      </c>
      <c r="AA162" s="13">
        <v>4.8926139969023077E-2</v>
      </c>
      <c r="AB162" s="13">
        <v>2.0119394006272318E-2</v>
      </c>
      <c r="AC162" s="154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271</v>
      </c>
      <c r="C163" s="28"/>
      <c r="D163" s="13">
        <v>7.3589472091968089E-2</v>
      </c>
      <c r="E163" s="13" t="s">
        <v>676</v>
      </c>
      <c r="F163" s="13">
        <v>1.1857510210255633</v>
      </c>
      <c r="G163" s="13">
        <v>5.4303433671154311E-2</v>
      </c>
      <c r="H163" s="13">
        <v>0.47859627892905743</v>
      </c>
      <c r="I163" s="13">
        <v>4.1446074723944903E-2</v>
      </c>
      <c r="J163" s="13" t="s">
        <v>676</v>
      </c>
      <c r="K163" s="13" t="s">
        <v>676</v>
      </c>
      <c r="L163" s="13">
        <v>0.54288307366510336</v>
      </c>
      <c r="M163" s="13">
        <v>2.8739978823173473E-3</v>
      </c>
      <c r="N163" s="13">
        <v>9.930418998638646E-2</v>
      </c>
      <c r="O163" s="13">
        <v>9.2875510512781867E-2</v>
      </c>
      <c r="P163" s="13">
        <v>-6.7841476327333283E-2</v>
      </c>
      <c r="Q163" s="13">
        <v>-0.16427166843140228</v>
      </c>
      <c r="R163" s="13">
        <v>4.1446074723944903E-2</v>
      </c>
      <c r="S163" s="13">
        <v>9.2875510512781645E-2</v>
      </c>
      <c r="T163" s="13">
        <v>4.1446074723944903E-2</v>
      </c>
      <c r="U163" s="13">
        <v>-0.18355770685221606</v>
      </c>
      <c r="V163" s="13">
        <v>-0.11927091211617014</v>
      </c>
      <c r="W163" s="13">
        <v>0.22144909998487372</v>
      </c>
      <c r="X163" s="13">
        <v>-1.6412040538496431E-2</v>
      </c>
      <c r="Y163" s="13">
        <v>-0.17070034790500699</v>
      </c>
      <c r="Z163" s="13">
        <v>-9.9984873695356358E-2</v>
      </c>
      <c r="AA163" s="13">
        <v>4.7874754197549496E-2</v>
      </c>
      <c r="AB163" s="13">
        <v>-9.9833610648919491E-3</v>
      </c>
      <c r="AC163" s="154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272</v>
      </c>
      <c r="C164" s="46"/>
      <c r="D164" s="44">
        <v>0.95</v>
      </c>
      <c r="E164" s="44">
        <v>0.4</v>
      </c>
      <c r="F164" s="44" t="s">
        <v>273</v>
      </c>
      <c r="G164" s="44">
        <v>0.71</v>
      </c>
      <c r="H164" s="44" t="s">
        <v>273</v>
      </c>
      <c r="I164" s="44">
        <v>0.56000000000000005</v>
      </c>
      <c r="J164" s="44">
        <v>0.4</v>
      </c>
      <c r="K164" s="44">
        <v>0.4</v>
      </c>
      <c r="L164" s="44" t="s">
        <v>273</v>
      </c>
      <c r="M164" s="44">
        <v>0.08</v>
      </c>
      <c r="N164" s="44">
        <v>1.27</v>
      </c>
      <c r="O164" s="44">
        <v>1.19</v>
      </c>
      <c r="P164" s="44">
        <v>0.79</v>
      </c>
      <c r="Q164" s="44" t="s">
        <v>273</v>
      </c>
      <c r="R164" s="44">
        <v>0.56000000000000005</v>
      </c>
      <c r="S164" s="44" t="s">
        <v>273</v>
      </c>
      <c r="T164" s="44">
        <v>0.56000000000000005</v>
      </c>
      <c r="U164" s="44">
        <v>2.2200000000000002</v>
      </c>
      <c r="V164" s="44">
        <v>1.43</v>
      </c>
      <c r="W164" s="44">
        <v>2.78</v>
      </c>
      <c r="X164" s="44">
        <v>0.16</v>
      </c>
      <c r="Y164" s="44">
        <v>2.06</v>
      </c>
      <c r="Z164" s="44">
        <v>1.19</v>
      </c>
      <c r="AA164" s="44">
        <v>0.63</v>
      </c>
      <c r="AB164" s="44">
        <v>0.08</v>
      </c>
      <c r="AC164" s="154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 t="s">
        <v>335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BM165" s="55"/>
    </row>
    <row r="166" spans="1:65">
      <c r="BM166" s="55"/>
    </row>
    <row r="167" spans="1:65" ht="15">
      <c r="B167" s="8" t="s">
        <v>569</v>
      </c>
      <c r="BM167" s="27" t="s">
        <v>67</v>
      </c>
    </row>
    <row r="168" spans="1:65" ht="15">
      <c r="A168" s="24" t="s">
        <v>22</v>
      </c>
      <c r="B168" s="18" t="s">
        <v>111</v>
      </c>
      <c r="C168" s="15" t="s">
        <v>112</v>
      </c>
      <c r="D168" s="16" t="s">
        <v>227</v>
      </c>
      <c r="E168" s="17" t="s">
        <v>227</v>
      </c>
      <c r="F168" s="17" t="s">
        <v>227</v>
      </c>
      <c r="G168" s="17" t="s">
        <v>227</v>
      </c>
      <c r="H168" s="17" t="s">
        <v>227</v>
      </c>
      <c r="I168" s="17" t="s">
        <v>227</v>
      </c>
      <c r="J168" s="17" t="s">
        <v>227</v>
      </c>
      <c r="K168" s="17" t="s">
        <v>227</v>
      </c>
      <c r="L168" s="17" t="s">
        <v>227</v>
      </c>
      <c r="M168" s="17" t="s">
        <v>227</v>
      </c>
      <c r="N168" s="17" t="s">
        <v>227</v>
      </c>
      <c r="O168" s="17" t="s">
        <v>227</v>
      </c>
      <c r="P168" s="17" t="s">
        <v>227</v>
      </c>
      <c r="Q168" s="17" t="s">
        <v>227</v>
      </c>
      <c r="R168" s="17" t="s">
        <v>227</v>
      </c>
      <c r="S168" s="17" t="s">
        <v>227</v>
      </c>
      <c r="T168" s="17" t="s">
        <v>227</v>
      </c>
      <c r="U168" s="17" t="s">
        <v>227</v>
      </c>
      <c r="V168" s="17" t="s">
        <v>227</v>
      </c>
      <c r="W168" s="17" t="s">
        <v>227</v>
      </c>
      <c r="X168" s="17" t="s">
        <v>227</v>
      </c>
      <c r="Y168" s="17" t="s">
        <v>227</v>
      </c>
      <c r="Z168" s="154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228</v>
      </c>
      <c r="C169" s="9" t="s">
        <v>228</v>
      </c>
      <c r="D169" s="152" t="s">
        <v>230</v>
      </c>
      <c r="E169" s="153" t="s">
        <v>231</v>
      </c>
      <c r="F169" s="153" t="s">
        <v>233</v>
      </c>
      <c r="G169" s="153" t="s">
        <v>234</v>
      </c>
      <c r="H169" s="153" t="s">
        <v>235</v>
      </c>
      <c r="I169" s="153" t="s">
        <v>236</v>
      </c>
      <c r="J169" s="153" t="s">
        <v>237</v>
      </c>
      <c r="K169" s="153" t="s">
        <v>238</v>
      </c>
      <c r="L169" s="153" t="s">
        <v>239</v>
      </c>
      <c r="M169" s="153" t="s">
        <v>241</v>
      </c>
      <c r="N169" s="153" t="s">
        <v>244</v>
      </c>
      <c r="O169" s="153" t="s">
        <v>245</v>
      </c>
      <c r="P169" s="153" t="s">
        <v>247</v>
      </c>
      <c r="Q169" s="153" t="s">
        <v>248</v>
      </c>
      <c r="R169" s="153" t="s">
        <v>249</v>
      </c>
      <c r="S169" s="153" t="s">
        <v>252</v>
      </c>
      <c r="T169" s="153" t="s">
        <v>254</v>
      </c>
      <c r="U169" s="153" t="s">
        <v>256</v>
      </c>
      <c r="V169" s="153" t="s">
        <v>257</v>
      </c>
      <c r="W169" s="153" t="s">
        <v>258</v>
      </c>
      <c r="X169" s="153" t="s">
        <v>259</v>
      </c>
      <c r="Y169" s="153" t="s">
        <v>260</v>
      </c>
      <c r="Z169" s="154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330</v>
      </c>
      <c r="E170" s="11" t="s">
        <v>331</v>
      </c>
      <c r="F170" s="11" t="s">
        <v>330</v>
      </c>
      <c r="G170" s="11" t="s">
        <v>115</v>
      </c>
      <c r="H170" s="11" t="s">
        <v>331</v>
      </c>
      <c r="I170" s="11" t="s">
        <v>330</v>
      </c>
      <c r="J170" s="11" t="s">
        <v>331</v>
      </c>
      <c r="K170" s="11" t="s">
        <v>330</v>
      </c>
      <c r="L170" s="11" t="s">
        <v>331</v>
      </c>
      <c r="M170" s="11" t="s">
        <v>331</v>
      </c>
      <c r="N170" s="11" t="s">
        <v>331</v>
      </c>
      <c r="O170" s="11" t="s">
        <v>330</v>
      </c>
      <c r="P170" s="11" t="s">
        <v>331</v>
      </c>
      <c r="Q170" s="11" t="s">
        <v>331</v>
      </c>
      <c r="R170" s="11" t="s">
        <v>330</v>
      </c>
      <c r="S170" s="11" t="s">
        <v>330</v>
      </c>
      <c r="T170" s="11" t="s">
        <v>331</v>
      </c>
      <c r="U170" s="11" t="s">
        <v>331</v>
      </c>
      <c r="V170" s="11" t="s">
        <v>331</v>
      </c>
      <c r="W170" s="11" t="s">
        <v>330</v>
      </c>
      <c r="X170" s="11" t="s">
        <v>330</v>
      </c>
      <c r="Y170" s="11" t="s">
        <v>330</v>
      </c>
      <c r="Z170" s="154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/>
      <c r="C171" s="9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154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</v>
      </c>
    </row>
    <row r="172" spans="1:65">
      <c r="A172" s="29"/>
      <c r="B172" s="18">
        <v>1</v>
      </c>
      <c r="C172" s="14">
        <v>1</v>
      </c>
      <c r="D172" s="212">
        <v>10.85</v>
      </c>
      <c r="E172" s="212">
        <v>10</v>
      </c>
      <c r="F172" s="212">
        <v>10.66</v>
      </c>
      <c r="G172" s="219">
        <v>4</v>
      </c>
      <c r="H172" s="219">
        <v>12.8</v>
      </c>
      <c r="I172" s="233">
        <v>8.5</v>
      </c>
      <c r="J172" s="212">
        <v>10.4</v>
      </c>
      <c r="K172" s="219">
        <v>10</v>
      </c>
      <c r="L172" s="212">
        <v>10.39</v>
      </c>
      <c r="M172" s="212">
        <v>9.7200000000000006</v>
      </c>
      <c r="N172" s="212">
        <v>10.1</v>
      </c>
      <c r="O172" s="212">
        <v>9</v>
      </c>
      <c r="P172" s="212">
        <v>9.99</v>
      </c>
      <c r="Q172" s="212">
        <v>10.1</v>
      </c>
      <c r="R172" s="212">
        <v>10.95</v>
      </c>
      <c r="S172" s="212">
        <v>9.8800000000000008</v>
      </c>
      <c r="T172" s="219">
        <v>12.6</v>
      </c>
      <c r="U172" s="212">
        <v>9.1999999999999993</v>
      </c>
      <c r="V172" s="212">
        <v>11.84</v>
      </c>
      <c r="W172" s="212">
        <v>10.199999999999999</v>
      </c>
      <c r="X172" s="212">
        <v>10.7</v>
      </c>
      <c r="Y172" s="212">
        <v>10.4</v>
      </c>
      <c r="Z172" s="213"/>
      <c r="AA172" s="214"/>
      <c r="AB172" s="214"/>
      <c r="AC172" s="214"/>
      <c r="AD172" s="214"/>
      <c r="AE172" s="214"/>
      <c r="AF172" s="214"/>
      <c r="AG172" s="214"/>
      <c r="AH172" s="214"/>
      <c r="AI172" s="214"/>
      <c r="AJ172" s="214"/>
      <c r="AK172" s="214"/>
      <c r="AL172" s="214"/>
      <c r="AM172" s="214"/>
      <c r="AN172" s="214"/>
      <c r="AO172" s="214"/>
      <c r="AP172" s="214"/>
      <c r="AQ172" s="214"/>
      <c r="AR172" s="214"/>
      <c r="AS172" s="214"/>
      <c r="AT172" s="214"/>
      <c r="AU172" s="214"/>
      <c r="AV172" s="214"/>
      <c r="AW172" s="214"/>
      <c r="AX172" s="214"/>
      <c r="AY172" s="214"/>
      <c r="AZ172" s="214"/>
      <c r="BA172" s="214"/>
      <c r="BB172" s="214"/>
      <c r="BC172" s="214"/>
      <c r="BD172" s="214"/>
      <c r="BE172" s="214"/>
      <c r="BF172" s="214"/>
      <c r="BG172" s="214"/>
      <c r="BH172" s="214"/>
      <c r="BI172" s="214"/>
      <c r="BJ172" s="214"/>
      <c r="BK172" s="214"/>
      <c r="BL172" s="214"/>
      <c r="BM172" s="215">
        <v>1</v>
      </c>
    </row>
    <row r="173" spans="1:65">
      <c r="A173" s="29"/>
      <c r="B173" s="19">
        <v>1</v>
      </c>
      <c r="C173" s="9">
        <v>2</v>
      </c>
      <c r="D173" s="216">
        <v>10.95</v>
      </c>
      <c r="E173" s="216">
        <v>10.199999999999999</v>
      </c>
      <c r="F173" s="216">
        <v>10.14</v>
      </c>
      <c r="G173" s="220">
        <v>5</v>
      </c>
      <c r="H173" s="220">
        <v>11.7</v>
      </c>
      <c r="I173" s="216">
        <v>9.5</v>
      </c>
      <c r="J173" s="216">
        <v>10.7</v>
      </c>
      <c r="K173" s="220">
        <v>10</v>
      </c>
      <c r="L173" s="216">
        <v>10.44</v>
      </c>
      <c r="M173" s="216">
        <v>9.86</v>
      </c>
      <c r="N173" s="216">
        <v>9.84</v>
      </c>
      <c r="O173" s="216">
        <v>9.5</v>
      </c>
      <c r="P173" s="216">
        <v>10.119999999999999</v>
      </c>
      <c r="Q173" s="216">
        <v>9.74</v>
      </c>
      <c r="R173" s="216">
        <v>11.35</v>
      </c>
      <c r="S173" s="216">
        <v>9.6</v>
      </c>
      <c r="T173" s="220">
        <v>12.3</v>
      </c>
      <c r="U173" s="216">
        <v>9.26</v>
      </c>
      <c r="V173" s="216">
        <v>11.93</v>
      </c>
      <c r="W173" s="216">
        <v>10.7</v>
      </c>
      <c r="X173" s="216">
        <v>10.84</v>
      </c>
      <c r="Y173" s="216">
        <v>10.5</v>
      </c>
      <c r="Z173" s="213"/>
      <c r="AA173" s="214"/>
      <c r="AB173" s="214"/>
      <c r="AC173" s="214"/>
      <c r="AD173" s="214"/>
      <c r="AE173" s="214"/>
      <c r="AF173" s="214"/>
      <c r="AG173" s="214"/>
      <c r="AH173" s="214"/>
      <c r="AI173" s="214"/>
      <c r="AJ173" s="214"/>
      <c r="AK173" s="214"/>
      <c r="AL173" s="214"/>
      <c r="AM173" s="214"/>
      <c r="AN173" s="214"/>
      <c r="AO173" s="214"/>
      <c r="AP173" s="214"/>
      <c r="AQ173" s="214"/>
      <c r="AR173" s="214"/>
      <c r="AS173" s="214"/>
      <c r="AT173" s="214"/>
      <c r="AU173" s="214"/>
      <c r="AV173" s="214"/>
      <c r="AW173" s="214"/>
      <c r="AX173" s="214"/>
      <c r="AY173" s="214"/>
      <c r="AZ173" s="214"/>
      <c r="BA173" s="214"/>
      <c r="BB173" s="214"/>
      <c r="BC173" s="214"/>
      <c r="BD173" s="214"/>
      <c r="BE173" s="214"/>
      <c r="BF173" s="214"/>
      <c r="BG173" s="214"/>
      <c r="BH173" s="214"/>
      <c r="BI173" s="214"/>
      <c r="BJ173" s="214"/>
      <c r="BK173" s="214"/>
      <c r="BL173" s="214"/>
      <c r="BM173" s="215">
        <v>25</v>
      </c>
    </row>
    <row r="174" spans="1:65">
      <c r="A174" s="29"/>
      <c r="B174" s="19">
        <v>1</v>
      </c>
      <c r="C174" s="9">
        <v>3</v>
      </c>
      <c r="D174" s="216">
        <v>10.55</v>
      </c>
      <c r="E174" s="216">
        <v>10</v>
      </c>
      <c r="F174" s="216">
        <v>10.32</v>
      </c>
      <c r="G174" s="220">
        <v>5</v>
      </c>
      <c r="H174" s="220">
        <v>12.1</v>
      </c>
      <c r="I174" s="216">
        <v>10</v>
      </c>
      <c r="J174" s="216">
        <v>10.7</v>
      </c>
      <c r="K174" s="220">
        <v>10</v>
      </c>
      <c r="L174" s="216">
        <v>10.52</v>
      </c>
      <c r="M174" s="216">
        <v>9.48</v>
      </c>
      <c r="N174" s="216">
        <v>9.69</v>
      </c>
      <c r="O174" s="216">
        <v>9.1999999999999993</v>
      </c>
      <c r="P174" s="216">
        <v>9.91</v>
      </c>
      <c r="Q174" s="216">
        <v>9.67</v>
      </c>
      <c r="R174" s="216">
        <v>11.2</v>
      </c>
      <c r="S174" s="216">
        <v>9.61</v>
      </c>
      <c r="T174" s="220">
        <v>12.3</v>
      </c>
      <c r="U174" s="216">
        <v>9.69</v>
      </c>
      <c r="V174" s="216">
        <v>11.82</v>
      </c>
      <c r="W174" s="216">
        <v>10.65</v>
      </c>
      <c r="X174" s="216">
        <v>11.02</v>
      </c>
      <c r="Y174" s="216">
        <v>10</v>
      </c>
      <c r="Z174" s="213"/>
      <c r="AA174" s="214"/>
      <c r="AB174" s="214"/>
      <c r="AC174" s="214"/>
      <c r="AD174" s="214"/>
      <c r="AE174" s="214"/>
      <c r="AF174" s="214"/>
      <c r="AG174" s="214"/>
      <c r="AH174" s="214"/>
      <c r="AI174" s="214"/>
      <c r="AJ174" s="214"/>
      <c r="AK174" s="214"/>
      <c r="AL174" s="214"/>
      <c r="AM174" s="214"/>
      <c r="AN174" s="214"/>
      <c r="AO174" s="214"/>
      <c r="AP174" s="214"/>
      <c r="AQ174" s="214"/>
      <c r="AR174" s="214"/>
      <c r="AS174" s="214"/>
      <c r="AT174" s="214"/>
      <c r="AU174" s="214"/>
      <c r="AV174" s="214"/>
      <c r="AW174" s="214"/>
      <c r="AX174" s="214"/>
      <c r="AY174" s="214"/>
      <c r="AZ174" s="214"/>
      <c r="BA174" s="214"/>
      <c r="BB174" s="214"/>
      <c r="BC174" s="214"/>
      <c r="BD174" s="214"/>
      <c r="BE174" s="214"/>
      <c r="BF174" s="214"/>
      <c r="BG174" s="214"/>
      <c r="BH174" s="214"/>
      <c r="BI174" s="214"/>
      <c r="BJ174" s="214"/>
      <c r="BK174" s="214"/>
      <c r="BL174" s="214"/>
      <c r="BM174" s="215">
        <v>16</v>
      </c>
    </row>
    <row r="175" spans="1:65">
      <c r="A175" s="29"/>
      <c r="B175" s="19">
        <v>1</v>
      </c>
      <c r="C175" s="9">
        <v>4</v>
      </c>
      <c r="D175" s="216">
        <v>10.5</v>
      </c>
      <c r="E175" s="216">
        <v>10.1</v>
      </c>
      <c r="F175" s="216">
        <v>10.039999999999999</v>
      </c>
      <c r="G175" s="220">
        <v>5</v>
      </c>
      <c r="H175" s="220">
        <v>11.9</v>
      </c>
      <c r="I175" s="216">
        <v>10.5</v>
      </c>
      <c r="J175" s="216">
        <v>10.5</v>
      </c>
      <c r="K175" s="220">
        <v>10</v>
      </c>
      <c r="L175" s="216">
        <v>10.56</v>
      </c>
      <c r="M175" s="216">
        <v>9.5299999999999994</v>
      </c>
      <c r="N175" s="216">
        <v>9.99</v>
      </c>
      <c r="O175" s="216">
        <v>9.3000000000000007</v>
      </c>
      <c r="P175" s="216">
        <v>9.9700000000000006</v>
      </c>
      <c r="Q175" s="216">
        <v>9.51</v>
      </c>
      <c r="R175" s="216">
        <v>11.05</v>
      </c>
      <c r="S175" s="216">
        <v>10.07</v>
      </c>
      <c r="T175" s="220">
        <v>12.5</v>
      </c>
      <c r="U175" s="216">
        <v>9.4700000000000006</v>
      </c>
      <c r="V175" s="216">
        <v>11.33</v>
      </c>
      <c r="W175" s="216">
        <v>10.8</v>
      </c>
      <c r="X175" s="216">
        <v>10.86</v>
      </c>
      <c r="Y175" s="216">
        <v>10.45</v>
      </c>
      <c r="Z175" s="213"/>
      <c r="AA175" s="214"/>
      <c r="AB175" s="214"/>
      <c r="AC175" s="214"/>
      <c r="AD175" s="214"/>
      <c r="AE175" s="214"/>
      <c r="AF175" s="214"/>
      <c r="AG175" s="214"/>
      <c r="AH175" s="214"/>
      <c r="AI175" s="214"/>
      <c r="AJ175" s="214"/>
      <c r="AK175" s="214"/>
      <c r="AL175" s="214"/>
      <c r="AM175" s="214"/>
      <c r="AN175" s="214"/>
      <c r="AO175" s="214"/>
      <c r="AP175" s="214"/>
      <c r="AQ175" s="214"/>
      <c r="AR175" s="214"/>
      <c r="AS175" s="214"/>
      <c r="AT175" s="214"/>
      <c r="AU175" s="214"/>
      <c r="AV175" s="214"/>
      <c r="AW175" s="214"/>
      <c r="AX175" s="214"/>
      <c r="AY175" s="214"/>
      <c r="AZ175" s="214"/>
      <c r="BA175" s="214"/>
      <c r="BB175" s="214"/>
      <c r="BC175" s="214"/>
      <c r="BD175" s="214"/>
      <c r="BE175" s="214"/>
      <c r="BF175" s="214"/>
      <c r="BG175" s="214"/>
      <c r="BH175" s="214"/>
      <c r="BI175" s="214"/>
      <c r="BJ175" s="214"/>
      <c r="BK175" s="214"/>
      <c r="BL175" s="214"/>
      <c r="BM175" s="215">
        <v>10.245777777777775</v>
      </c>
    </row>
    <row r="176" spans="1:65">
      <c r="A176" s="29"/>
      <c r="B176" s="19">
        <v>1</v>
      </c>
      <c r="C176" s="9">
        <v>5</v>
      </c>
      <c r="D176" s="216">
        <v>10.65</v>
      </c>
      <c r="E176" s="216">
        <v>10</v>
      </c>
      <c r="F176" s="216">
        <v>10.14</v>
      </c>
      <c r="G176" s="220">
        <v>5</v>
      </c>
      <c r="H176" s="220">
        <v>12.2</v>
      </c>
      <c r="I176" s="216">
        <v>10</v>
      </c>
      <c r="J176" s="216">
        <v>10.3</v>
      </c>
      <c r="K176" s="220">
        <v>10</v>
      </c>
      <c r="L176" s="216">
        <v>10.4</v>
      </c>
      <c r="M176" s="216">
        <v>9.83</v>
      </c>
      <c r="N176" s="216">
        <v>9.7899999999999991</v>
      </c>
      <c r="O176" s="216">
        <v>8.9</v>
      </c>
      <c r="P176" s="216">
        <v>10.41</v>
      </c>
      <c r="Q176" s="216">
        <v>10.4</v>
      </c>
      <c r="R176" s="216">
        <v>11.95</v>
      </c>
      <c r="S176" s="216">
        <v>9.48</v>
      </c>
      <c r="T176" s="220">
        <v>12.5</v>
      </c>
      <c r="U176" s="216">
        <v>9.7100000000000009</v>
      </c>
      <c r="V176" s="216">
        <v>10.98</v>
      </c>
      <c r="W176" s="216">
        <v>11.15</v>
      </c>
      <c r="X176" s="216">
        <v>10.8</v>
      </c>
      <c r="Y176" s="216">
        <v>10.15</v>
      </c>
      <c r="Z176" s="213"/>
      <c r="AA176" s="214"/>
      <c r="AB176" s="214"/>
      <c r="AC176" s="214"/>
      <c r="AD176" s="214"/>
      <c r="AE176" s="214"/>
      <c r="AF176" s="214"/>
      <c r="AG176" s="214"/>
      <c r="AH176" s="214"/>
      <c r="AI176" s="214"/>
      <c r="AJ176" s="214"/>
      <c r="AK176" s="214"/>
      <c r="AL176" s="214"/>
      <c r="AM176" s="214"/>
      <c r="AN176" s="214"/>
      <c r="AO176" s="214"/>
      <c r="AP176" s="214"/>
      <c r="AQ176" s="214"/>
      <c r="AR176" s="214"/>
      <c r="AS176" s="214"/>
      <c r="AT176" s="214"/>
      <c r="AU176" s="214"/>
      <c r="AV176" s="214"/>
      <c r="AW176" s="214"/>
      <c r="AX176" s="214"/>
      <c r="AY176" s="214"/>
      <c r="AZ176" s="214"/>
      <c r="BA176" s="214"/>
      <c r="BB176" s="214"/>
      <c r="BC176" s="214"/>
      <c r="BD176" s="214"/>
      <c r="BE176" s="214"/>
      <c r="BF176" s="214"/>
      <c r="BG176" s="214"/>
      <c r="BH176" s="214"/>
      <c r="BI176" s="214"/>
      <c r="BJ176" s="214"/>
      <c r="BK176" s="214"/>
      <c r="BL176" s="214"/>
      <c r="BM176" s="215">
        <v>81</v>
      </c>
    </row>
    <row r="177" spans="1:65">
      <c r="A177" s="29"/>
      <c r="B177" s="19">
        <v>1</v>
      </c>
      <c r="C177" s="9">
        <v>6</v>
      </c>
      <c r="D177" s="216">
        <v>10.5</v>
      </c>
      <c r="E177" s="221">
        <v>10.5</v>
      </c>
      <c r="F177" s="216">
        <v>10.7</v>
      </c>
      <c r="G177" s="220">
        <v>5</v>
      </c>
      <c r="H177" s="220">
        <v>11.7</v>
      </c>
      <c r="I177" s="216">
        <v>10</v>
      </c>
      <c r="J177" s="216">
        <v>10.7</v>
      </c>
      <c r="K177" s="220">
        <v>10</v>
      </c>
      <c r="L177" s="216">
        <v>10.4</v>
      </c>
      <c r="M177" s="216">
        <v>9.3699999999999992</v>
      </c>
      <c r="N177" s="216">
        <v>9.75</v>
      </c>
      <c r="O177" s="216">
        <v>9.3000000000000007</v>
      </c>
      <c r="P177" s="216">
        <v>10.119999999999999</v>
      </c>
      <c r="Q177" s="216">
        <v>9.68</v>
      </c>
      <c r="R177" s="216">
        <v>10.199999999999999</v>
      </c>
      <c r="S177" s="216">
        <v>9.7200000000000006</v>
      </c>
      <c r="T177" s="220">
        <v>12.7</v>
      </c>
      <c r="U177" s="216">
        <v>10.23</v>
      </c>
      <c r="V177" s="216">
        <v>11.02</v>
      </c>
      <c r="W177" s="216">
        <v>10.75</v>
      </c>
      <c r="X177" s="221">
        <v>11.4</v>
      </c>
      <c r="Y177" s="216">
        <v>10.050000000000001</v>
      </c>
      <c r="Z177" s="213"/>
      <c r="AA177" s="214"/>
      <c r="AB177" s="214"/>
      <c r="AC177" s="214"/>
      <c r="AD177" s="214"/>
      <c r="AE177" s="214"/>
      <c r="AF177" s="214"/>
      <c r="AG177" s="214"/>
      <c r="AH177" s="214"/>
      <c r="AI177" s="214"/>
      <c r="AJ177" s="214"/>
      <c r="AK177" s="214"/>
      <c r="AL177" s="214"/>
      <c r="AM177" s="214"/>
      <c r="AN177" s="214"/>
      <c r="AO177" s="214"/>
      <c r="AP177" s="214"/>
      <c r="AQ177" s="214"/>
      <c r="AR177" s="214"/>
      <c r="AS177" s="214"/>
      <c r="AT177" s="214"/>
      <c r="AU177" s="214"/>
      <c r="AV177" s="214"/>
      <c r="AW177" s="214"/>
      <c r="AX177" s="214"/>
      <c r="AY177" s="214"/>
      <c r="AZ177" s="214"/>
      <c r="BA177" s="214"/>
      <c r="BB177" s="214"/>
      <c r="BC177" s="214"/>
      <c r="BD177" s="214"/>
      <c r="BE177" s="214"/>
      <c r="BF177" s="214"/>
      <c r="BG177" s="214"/>
      <c r="BH177" s="214"/>
      <c r="BI177" s="214"/>
      <c r="BJ177" s="214"/>
      <c r="BK177" s="214"/>
      <c r="BL177" s="214"/>
      <c r="BM177" s="217"/>
    </row>
    <row r="178" spans="1:65">
      <c r="A178" s="29"/>
      <c r="B178" s="20" t="s">
        <v>268</v>
      </c>
      <c r="C178" s="12"/>
      <c r="D178" s="218">
        <v>10.666666666666666</v>
      </c>
      <c r="E178" s="218">
        <v>10.133333333333333</v>
      </c>
      <c r="F178" s="218">
        <v>10.333333333333334</v>
      </c>
      <c r="G178" s="218">
        <v>4.833333333333333</v>
      </c>
      <c r="H178" s="218">
        <v>12.066666666666668</v>
      </c>
      <c r="I178" s="218">
        <v>9.75</v>
      </c>
      <c r="J178" s="218">
        <v>10.549999999999999</v>
      </c>
      <c r="K178" s="218">
        <v>10</v>
      </c>
      <c r="L178" s="218">
        <v>10.451666666666666</v>
      </c>
      <c r="M178" s="218">
        <v>9.6316666666666659</v>
      </c>
      <c r="N178" s="218">
        <v>9.86</v>
      </c>
      <c r="O178" s="218">
        <v>9.2000000000000011</v>
      </c>
      <c r="P178" s="218">
        <v>10.086666666666668</v>
      </c>
      <c r="Q178" s="218">
        <v>9.85</v>
      </c>
      <c r="R178" s="218">
        <v>11.116666666666667</v>
      </c>
      <c r="S178" s="218">
        <v>9.7266666666666666</v>
      </c>
      <c r="T178" s="218">
        <v>12.483333333333334</v>
      </c>
      <c r="U178" s="218">
        <v>9.5933333333333337</v>
      </c>
      <c r="V178" s="218">
        <v>11.486666666666666</v>
      </c>
      <c r="W178" s="218">
        <v>10.708333333333334</v>
      </c>
      <c r="X178" s="218">
        <v>10.936666666666667</v>
      </c>
      <c r="Y178" s="218">
        <v>10.258333333333333</v>
      </c>
      <c r="Z178" s="213"/>
      <c r="AA178" s="214"/>
      <c r="AB178" s="214"/>
      <c r="AC178" s="214"/>
      <c r="AD178" s="214"/>
      <c r="AE178" s="214"/>
      <c r="AF178" s="214"/>
      <c r="AG178" s="214"/>
      <c r="AH178" s="214"/>
      <c r="AI178" s="214"/>
      <c r="AJ178" s="214"/>
      <c r="AK178" s="214"/>
      <c r="AL178" s="214"/>
      <c r="AM178" s="214"/>
      <c r="AN178" s="214"/>
      <c r="AO178" s="214"/>
      <c r="AP178" s="214"/>
      <c r="AQ178" s="214"/>
      <c r="AR178" s="214"/>
      <c r="AS178" s="214"/>
      <c r="AT178" s="214"/>
      <c r="AU178" s="214"/>
      <c r="AV178" s="214"/>
      <c r="AW178" s="214"/>
      <c r="AX178" s="214"/>
      <c r="AY178" s="214"/>
      <c r="AZ178" s="214"/>
      <c r="BA178" s="214"/>
      <c r="BB178" s="214"/>
      <c r="BC178" s="214"/>
      <c r="BD178" s="214"/>
      <c r="BE178" s="214"/>
      <c r="BF178" s="214"/>
      <c r="BG178" s="214"/>
      <c r="BH178" s="214"/>
      <c r="BI178" s="214"/>
      <c r="BJ178" s="214"/>
      <c r="BK178" s="214"/>
      <c r="BL178" s="214"/>
      <c r="BM178" s="217"/>
    </row>
    <row r="179" spans="1:65">
      <c r="A179" s="29"/>
      <c r="B179" s="3" t="s">
        <v>269</v>
      </c>
      <c r="C179" s="28"/>
      <c r="D179" s="216">
        <v>10.600000000000001</v>
      </c>
      <c r="E179" s="216">
        <v>10.050000000000001</v>
      </c>
      <c r="F179" s="216">
        <v>10.23</v>
      </c>
      <c r="G179" s="216">
        <v>5</v>
      </c>
      <c r="H179" s="216">
        <v>12</v>
      </c>
      <c r="I179" s="216">
        <v>10</v>
      </c>
      <c r="J179" s="216">
        <v>10.6</v>
      </c>
      <c r="K179" s="216">
        <v>10</v>
      </c>
      <c r="L179" s="216">
        <v>10.42</v>
      </c>
      <c r="M179" s="216">
        <v>9.625</v>
      </c>
      <c r="N179" s="216">
        <v>9.8149999999999995</v>
      </c>
      <c r="O179" s="216">
        <v>9.25</v>
      </c>
      <c r="P179" s="216">
        <v>10.055</v>
      </c>
      <c r="Q179" s="216">
        <v>9.7100000000000009</v>
      </c>
      <c r="R179" s="216">
        <v>11.125</v>
      </c>
      <c r="S179" s="216">
        <v>9.6649999999999991</v>
      </c>
      <c r="T179" s="216">
        <v>12.5</v>
      </c>
      <c r="U179" s="216">
        <v>9.58</v>
      </c>
      <c r="V179" s="216">
        <v>11.574999999999999</v>
      </c>
      <c r="W179" s="216">
        <v>10.725</v>
      </c>
      <c r="X179" s="216">
        <v>10.85</v>
      </c>
      <c r="Y179" s="216">
        <v>10.275</v>
      </c>
      <c r="Z179" s="213"/>
      <c r="AA179" s="214"/>
      <c r="AB179" s="214"/>
      <c r="AC179" s="214"/>
      <c r="AD179" s="214"/>
      <c r="AE179" s="214"/>
      <c r="AF179" s="214"/>
      <c r="AG179" s="214"/>
      <c r="AH179" s="214"/>
      <c r="AI179" s="214"/>
      <c r="AJ179" s="214"/>
      <c r="AK179" s="214"/>
      <c r="AL179" s="214"/>
      <c r="AM179" s="214"/>
      <c r="AN179" s="214"/>
      <c r="AO179" s="214"/>
      <c r="AP179" s="214"/>
      <c r="AQ179" s="214"/>
      <c r="AR179" s="214"/>
      <c r="AS179" s="214"/>
      <c r="AT179" s="214"/>
      <c r="AU179" s="214"/>
      <c r="AV179" s="214"/>
      <c r="AW179" s="214"/>
      <c r="AX179" s="214"/>
      <c r="AY179" s="214"/>
      <c r="AZ179" s="214"/>
      <c r="BA179" s="214"/>
      <c r="BB179" s="214"/>
      <c r="BC179" s="214"/>
      <c r="BD179" s="214"/>
      <c r="BE179" s="214"/>
      <c r="BF179" s="214"/>
      <c r="BG179" s="214"/>
      <c r="BH179" s="214"/>
      <c r="BI179" s="214"/>
      <c r="BJ179" s="214"/>
      <c r="BK179" s="214"/>
      <c r="BL179" s="214"/>
      <c r="BM179" s="217"/>
    </row>
    <row r="180" spans="1:65">
      <c r="A180" s="29"/>
      <c r="B180" s="3" t="s">
        <v>270</v>
      </c>
      <c r="C180" s="28"/>
      <c r="D180" s="23">
        <v>0.19148542155126727</v>
      </c>
      <c r="E180" s="23">
        <v>0.19663841605003496</v>
      </c>
      <c r="F180" s="23">
        <v>0.28359595671776877</v>
      </c>
      <c r="G180" s="23">
        <v>0.40824829046386302</v>
      </c>
      <c r="H180" s="23">
        <v>0.41311822359545824</v>
      </c>
      <c r="I180" s="23">
        <v>0.68920243760451105</v>
      </c>
      <c r="J180" s="23">
        <v>0.17606816861658947</v>
      </c>
      <c r="K180" s="23">
        <v>0</v>
      </c>
      <c r="L180" s="23">
        <v>7.167054253085188E-2</v>
      </c>
      <c r="M180" s="23">
        <v>0.20054093513960367</v>
      </c>
      <c r="N180" s="23">
        <v>0.15543487382180368</v>
      </c>
      <c r="O180" s="23">
        <v>0.21908902300206648</v>
      </c>
      <c r="P180" s="23">
        <v>0.17940642872167822</v>
      </c>
      <c r="Q180" s="23">
        <v>0.3328663395418649</v>
      </c>
      <c r="R180" s="23">
        <v>0.57067211835402176</v>
      </c>
      <c r="S180" s="23">
        <v>0.21537564083866761</v>
      </c>
      <c r="T180" s="23">
        <v>0.16020819787597165</v>
      </c>
      <c r="U180" s="23">
        <v>0.3766519171153479</v>
      </c>
      <c r="V180" s="23">
        <v>0.43163255978513326</v>
      </c>
      <c r="W180" s="23">
        <v>0.30564140208202634</v>
      </c>
      <c r="X180" s="23">
        <v>0.24961303384772754</v>
      </c>
      <c r="Y180" s="23">
        <v>0.21775368347439397</v>
      </c>
      <c r="Z180" s="154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87</v>
      </c>
      <c r="C181" s="28"/>
      <c r="D181" s="13">
        <v>1.7951758270431308E-2</v>
      </c>
      <c r="E181" s="13">
        <v>1.9405106847042924E-2</v>
      </c>
      <c r="F181" s="13">
        <v>2.7444770004945364E-2</v>
      </c>
      <c r="G181" s="13">
        <v>8.4465163544247532E-2</v>
      </c>
      <c r="H181" s="13">
        <v>3.4236316872551784E-2</v>
      </c>
      <c r="I181" s="13">
        <v>7.0687429497898566E-2</v>
      </c>
      <c r="J181" s="13">
        <v>1.6688925935221751E-2</v>
      </c>
      <c r="K181" s="13">
        <v>0</v>
      </c>
      <c r="L181" s="13">
        <v>6.8573314492921594E-3</v>
      </c>
      <c r="M181" s="13">
        <v>2.0821000360574875E-2</v>
      </c>
      <c r="N181" s="13">
        <v>1.5764185985984148E-2</v>
      </c>
      <c r="O181" s="13">
        <v>2.3814024239355049E-2</v>
      </c>
      <c r="P181" s="13">
        <v>1.7786493263880852E-2</v>
      </c>
      <c r="Q181" s="13">
        <v>3.3793537009326385E-2</v>
      </c>
      <c r="R181" s="13">
        <v>5.1334823240241835E-2</v>
      </c>
      <c r="S181" s="13">
        <v>2.2142800634544307E-2</v>
      </c>
      <c r="T181" s="13">
        <v>1.2833767520104537E-2</v>
      </c>
      <c r="U181" s="13">
        <v>3.9261839866089075E-2</v>
      </c>
      <c r="V181" s="13">
        <v>3.757683341135809E-2</v>
      </c>
      <c r="W181" s="13">
        <v>2.8542387743068606E-2</v>
      </c>
      <c r="X181" s="13">
        <v>2.2823502028137231E-2</v>
      </c>
      <c r="Y181" s="13">
        <v>2.1227004075489258E-2</v>
      </c>
      <c r="Z181" s="154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3" t="s">
        <v>271</v>
      </c>
      <c r="C182" s="28"/>
      <c r="D182" s="13">
        <v>4.1079252158070734E-2</v>
      </c>
      <c r="E182" s="13">
        <v>-1.0974710449832781E-2</v>
      </c>
      <c r="F182" s="13">
        <v>8.5455255281312592E-3</v>
      </c>
      <c r="G182" s="13">
        <v>-0.52826096386587418</v>
      </c>
      <c r="H182" s="13">
        <v>0.17772090400381768</v>
      </c>
      <c r="I182" s="13">
        <v>-4.8388496074263432E-2</v>
      </c>
      <c r="J182" s="13">
        <v>2.9692447837591729E-2</v>
      </c>
      <c r="K182" s="13">
        <v>-2.3988201101808659E-2</v>
      </c>
      <c r="L182" s="13">
        <v>2.0094998481759552E-2</v>
      </c>
      <c r="M182" s="13">
        <v>-5.9937969027892057E-2</v>
      </c>
      <c r="N182" s="13">
        <v>-3.7652366286383354E-2</v>
      </c>
      <c r="O182" s="13">
        <v>-0.10206914501366382</v>
      </c>
      <c r="P182" s="13">
        <v>-1.5529432178024161E-2</v>
      </c>
      <c r="Q182" s="13">
        <v>-3.8628378085281523E-2</v>
      </c>
      <c r="R182" s="13">
        <v>8.4999783108489435E-2</v>
      </c>
      <c r="S182" s="13">
        <v>-5.0665856938359233E-2</v>
      </c>
      <c r="T182" s="13">
        <v>0.21838806229124241</v>
      </c>
      <c r="U182" s="13">
        <v>-6.3679347590335E-2</v>
      </c>
      <c r="V182" s="13">
        <v>0.12111221966772256</v>
      </c>
      <c r="W182" s="13">
        <v>4.5145967986813362E-2</v>
      </c>
      <c r="X182" s="13">
        <v>6.7431570728321955E-2</v>
      </c>
      <c r="Y182" s="13">
        <v>1.225437036394661E-3</v>
      </c>
      <c r="Z182" s="154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29"/>
      <c r="B183" s="45" t="s">
        <v>272</v>
      </c>
      <c r="C183" s="46"/>
      <c r="D183" s="44">
        <v>0.5</v>
      </c>
      <c r="E183" s="44">
        <v>0.22</v>
      </c>
      <c r="F183" s="44">
        <v>0.05</v>
      </c>
      <c r="G183" s="44" t="s">
        <v>273</v>
      </c>
      <c r="H183" s="44">
        <v>2.41</v>
      </c>
      <c r="I183" s="44">
        <v>0.74</v>
      </c>
      <c r="J183" s="44">
        <v>0.35</v>
      </c>
      <c r="K183" s="44" t="s">
        <v>273</v>
      </c>
      <c r="L183" s="44">
        <v>0.21</v>
      </c>
      <c r="M183" s="44">
        <v>0.9</v>
      </c>
      <c r="N183" s="44">
        <v>0.59</v>
      </c>
      <c r="O183" s="44">
        <v>1.49</v>
      </c>
      <c r="P183" s="44">
        <v>0.28000000000000003</v>
      </c>
      <c r="Q183" s="44">
        <v>0.61</v>
      </c>
      <c r="R183" s="44">
        <v>1.1200000000000001</v>
      </c>
      <c r="S183" s="44">
        <v>0.77</v>
      </c>
      <c r="T183" s="44">
        <v>2.97</v>
      </c>
      <c r="U183" s="44">
        <v>0.96</v>
      </c>
      <c r="V183" s="44">
        <v>1.62</v>
      </c>
      <c r="W183" s="44">
        <v>0.56000000000000005</v>
      </c>
      <c r="X183" s="44">
        <v>0.87</v>
      </c>
      <c r="Y183" s="44">
        <v>0.05</v>
      </c>
      <c r="Z183" s="154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0" t="s">
        <v>336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BM184" s="55"/>
    </row>
    <row r="185" spans="1:65">
      <c r="BM185" s="55"/>
    </row>
    <row r="186" spans="1:65" ht="15">
      <c r="B186" s="8" t="s">
        <v>570</v>
      </c>
      <c r="BM186" s="27" t="s">
        <v>67</v>
      </c>
    </row>
    <row r="187" spans="1:65" ht="15">
      <c r="A187" s="24" t="s">
        <v>25</v>
      </c>
      <c r="B187" s="18" t="s">
        <v>111</v>
      </c>
      <c r="C187" s="15" t="s">
        <v>112</v>
      </c>
      <c r="D187" s="16" t="s">
        <v>227</v>
      </c>
      <c r="E187" s="17" t="s">
        <v>227</v>
      </c>
      <c r="F187" s="17" t="s">
        <v>227</v>
      </c>
      <c r="G187" s="17" t="s">
        <v>227</v>
      </c>
      <c r="H187" s="17" t="s">
        <v>227</v>
      </c>
      <c r="I187" s="17" t="s">
        <v>227</v>
      </c>
      <c r="J187" s="17" t="s">
        <v>227</v>
      </c>
      <c r="K187" s="17" t="s">
        <v>227</v>
      </c>
      <c r="L187" s="17" t="s">
        <v>227</v>
      </c>
      <c r="M187" s="17" t="s">
        <v>227</v>
      </c>
      <c r="N187" s="17" t="s">
        <v>227</v>
      </c>
      <c r="O187" s="17" t="s">
        <v>227</v>
      </c>
      <c r="P187" s="17" t="s">
        <v>227</v>
      </c>
      <c r="Q187" s="17" t="s">
        <v>227</v>
      </c>
      <c r="R187" s="17" t="s">
        <v>227</v>
      </c>
      <c r="S187" s="17" t="s">
        <v>227</v>
      </c>
      <c r="T187" s="17" t="s">
        <v>227</v>
      </c>
      <c r="U187" s="17" t="s">
        <v>227</v>
      </c>
      <c r="V187" s="17" t="s">
        <v>227</v>
      </c>
      <c r="W187" s="17" t="s">
        <v>227</v>
      </c>
      <c r="X187" s="17" t="s">
        <v>227</v>
      </c>
      <c r="Y187" s="17" t="s">
        <v>227</v>
      </c>
      <c r="Z187" s="17" t="s">
        <v>227</v>
      </c>
      <c r="AA187" s="17" t="s">
        <v>227</v>
      </c>
      <c r="AB187" s="154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 t="s">
        <v>228</v>
      </c>
      <c r="C188" s="9" t="s">
        <v>228</v>
      </c>
      <c r="D188" s="152" t="s">
        <v>230</v>
      </c>
      <c r="E188" s="153" t="s">
        <v>231</v>
      </c>
      <c r="F188" s="153" t="s">
        <v>232</v>
      </c>
      <c r="G188" s="153" t="s">
        <v>233</v>
      </c>
      <c r="H188" s="153" t="s">
        <v>234</v>
      </c>
      <c r="I188" s="153" t="s">
        <v>235</v>
      </c>
      <c r="J188" s="153" t="s">
        <v>236</v>
      </c>
      <c r="K188" s="153" t="s">
        <v>237</v>
      </c>
      <c r="L188" s="153" t="s">
        <v>238</v>
      </c>
      <c r="M188" s="153" t="s">
        <v>239</v>
      </c>
      <c r="N188" s="153" t="s">
        <v>241</v>
      </c>
      <c r="O188" s="153" t="s">
        <v>242</v>
      </c>
      <c r="P188" s="153" t="s">
        <v>244</v>
      </c>
      <c r="Q188" s="153" t="s">
        <v>245</v>
      </c>
      <c r="R188" s="153" t="s">
        <v>247</v>
      </c>
      <c r="S188" s="153" t="s">
        <v>248</v>
      </c>
      <c r="T188" s="153" t="s">
        <v>249</v>
      </c>
      <c r="U188" s="153" t="s">
        <v>250</v>
      </c>
      <c r="V188" s="153" t="s">
        <v>252</v>
      </c>
      <c r="W188" s="153" t="s">
        <v>256</v>
      </c>
      <c r="X188" s="153" t="s">
        <v>257</v>
      </c>
      <c r="Y188" s="153" t="s">
        <v>258</v>
      </c>
      <c r="Z188" s="153" t="s">
        <v>259</v>
      </c>
      <c r="AA188" s="153" t="s">
        <v>260</v>
      </c>
      <c r="AB188" s="154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 t="s">
        <v>3</v>
      </c>
    </row>
    <row r="189" spans="1:65">
      <c r="A189" s="29"/>
      <c r="B189" s="19"/>
      <c r="C189" s="9"/>
      <c r="D189" s="10" t="s">
        <v>330</v>
      </c>
      <c r="E189" s="11" t="s">
        <v>115</v>
      </c>
      <c r="F189" s="11" t="s">
        <v>115</v>
      </c>
      <c r="G189" s="11" t="s">
        <v>330</v>
      </c>
      <c r="H189" s="11" t="s">
        <v>331</v>
      </c>
      <c r="I189" s="11" t="s">
        <v>331</v>
      </c>
      <c r="J189" s="11" t="s">
        <v>330</v>
      </c>
      <c r="K189" s="11" t="s">
        <v>331</v>
      </c>
      <c r="L189" s="11" t="s">
        <v>330</v>
      </c>
      <c r="M189" s="11" t="s">
        <v>331</v>
      </c>
      <c r="N189" s="11" t="s">
        <v>331</v>
      </c>
      <c r="O189" s="11" t="s">
        <v>115</v>
      </c>
      <c r="P189" s="11" t="s">
        <v>331</v>
      </c>
      <c r="Q189" s="11" t="s">
        <v>330</v>
      </c>
      <c r="R189" s="11" t="s">
        <v>331</v>
      </c>
      <c r="S189" s="11" t="s">
        <v>331</v>
      </c>
      <c r="T189" s="11" t="s">
        <v>330</v>
      </c>
      <c r="U189" s="11" t="s">
        <v>331</v>
      </c>
      <c r="V189" s="11" t="s">
        <v>330</v>
      </c>
      <c r="W189" s="11" t="s">
        <v>331</v>
      </c>
      <c r="X189" s="11" t="s">
        <v>330</v>
      </c>
      <c r="Y189" s="11" t="s">
        <v>330</v>
      </c>
      <c r="Z189" s="11" t="s">
        <v>330</v>
      </c>
      <c r="AA189" s="11" t="s">
        <v>330</v>
      </c>
      <c r="AB189" s="154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/>
      <c r="C190" s="9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154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</v>
      </c>
    </row>
    <row r="191" spans="1:65">
      <c r="A191" s="29"/>
      <c r="B191" s="18">
        <v>1</v>
      </c>
      <c r="C191" s="14">
        <v>1</v>
      </c>
      <c r="D191" s="212">
        <v>45.9</v>
      </c>
      <c r="E191" s="212">
        <v>45</v>
      </c>
      <c r="F191" s="219">
        <v>36</v>
      </c>
      <c r="G191" s="212">
        <v>46.2</v>
      </c>
      <c r="H191" s="212">
        <v>49</v>
      </c>
      <c r="I191" s="219">
        <v>37.6</v>
      </c>
      <c r="J191" s="212">
        <v>40</v>
      </c>
      <c r="K191" s="219">
        <v>37</v>
      </c>
      <c r="L191" s="212">
        <v>42.4</v>
      </c>
      <c r="M191" s="212">
        <v>46.1</v>
      </c>
      <c r="N191" s="212">
        <v>44</v>
      </c>
      <c r="O191" s="212">
        <v>44.3</v>
      </c>
      <c r="P191" s="212">
        <v>44.5</v>
      </c>
      <c r="Q191" s="212">
        <v>41.5</v>
      </c>
      <c r="R191" s="212">
        <v>47.2</v>
      </c>
      <c r="S191" s="212">
        <v>40.6</v>
      </c>
      <c r="T191" s="212">
        <v>49</v>
      </c>
      <c r="U191" s="212">
        <v>44</v>
      </c>
      <c r="V191" s="212">
        <v>45.3</v>
      </c>
      <c r="W191" s="212">
        <v>43.1</v>
      </c>
      <c r="X191" s="212">
        <v>43</v>
      </c>
      <c r="Y191" s="212">
        <v>40.9</v>
      </c>
      <c r="Z191" s="212">
        <v>45.2</v>
      </c>
      <c r="AA191" s="212">
        <v>46.1</v>
      </c>
      <c r="AB191" s="213"/>
      <c r="AC191" s="214"/>
      <c r="AD191" s="214"/>
      <c r="AE191" s="214"/>
      <c r="AF191" s="214"/>
      <c r="AG191" s="214"/>
      <c r="AH191" s="214"/>
      <c r="AI191" s="214"/>
      <c r="AJ191" s="214"/>
      <c r="AK191" s="214"/>
      <c r="AL191" s="214"/>
      <c r="AM191" s="214"/>
      <c r="AN191" s="214"/>
      <c r="AO191" s="214"/>
      <c r="AP191" s="214"/>
      <c r="AQ191" s="214"/>
      <c r="AR191" s="214"/>
      <c r="AS191" s="214"/>
      <c r="AT191" s="214"/>
      <c r="AU191" s="214"/>
      <c r="AV191" s="214"/>
      <c r="AW191" s="214"/>
      <c r="AX191" s="214"/>
      <c r="AY191" s="214"/>
      <c r="AZ191" s="214"/>
      <c r="BA191" s="214"/>
      <c r="BB191" s="214"/>
      <c r="BC191" s="214"/>
      <c r="BD191" s="214"/>
      <c r="BE191" s="214"/>
      <c r="BF191" s="214"/>
      <c r="BG191" s="214"/>
      <c r="BH191" s="214"/>
      <c r="BI191" s="214"/>
      <c r="BJ191" s="214"/>
      <c r="BK191" s="214"/>
      <c r="BL191" s="214"/>
      <c r="BM191" s="215">
        <v>1</v>
      </c>
    </row>
    <row r="192" spans="1:65">
      <c r="A192" s="29"/>
      <c r="B192" s="19">
        <v>1</v>
      </c>
      <c r="C192" s="9">
        <v>2</v>
      </c>
      <c r="D192" s="216">
        <v>47.1</v>
      </c>
      <c r="E192" s="216">
        <v>45</v>
      </c>
      <c r="F192" s="220">
        <v>35</v>
      </c>
      <c r="G192" s="216">
        <v>44.5</v>
      </c>
      <c r="H192" s="216">
        <v>48.8</v>
      </c>
      <c r="I192" s="220">
        <v>36.6</v>
      </c>
      <c r="J192" s="216">
        <v>40</v>
      </c>
      <c r="K192" s="220">
        <v>38</v>
      </c>
      <c r="L192" s="216">
        <v>42.6</v>
      </c>
      <c r="M192" s="216">
        <v>46.3</v>
      </c>
      <c r="N192" s="216">
        <v>44.4</v>
      </c>
      <c r="O192" s="216">
        <v>46</v>
      </c>
      <c r="P192" s="216">
        <v>43.9</v>
      </c>
      <c r="Q192" s="216">
        <v>41.9</v>
      </c>
      <c r="R192" s="216">
        <v>47.5</v>
      </c>
      <c r="S192" s="221">
        <v>36</v>
      </c>
      <c r="T192" s="216">
        <v>48.8</v>
      </c>
      <c r="U192" s="216">
        <v>46</v>
      </c>
      <c r="V192" s="216">
        <v>46.8</v>
      </c>
      <c r="W192" s="216">
        <v>42.7</v>
      </c>
      <c r="X192" s="216">
        <v>43</v>
      </c>
      <c r="Y192" s="216">
        <v>43.3</v>
      </c>
      <c r="Z192" s="216">
        <v>45.7</v>
      </c>
      <c r="AA192" s="216">
        <v>47.7</v>
      </c>
      <c r="AB192" s="213"/>
      <c r="AC192" s="214"/>
      <c r="AD192" s="214"/>
      <c r="AE192" s="214"/>
      <c r="AF192" s="214"/>
      <c r="AG192" s="214"/>
      <c r="AH192" s="214"/>
      <c r="AI192" s="214"/>
      <c r="AJ192" s="214"/>
      <c r="AK192" s="214"/>
      <c r="AL192" s="214"/>
      <c r="AM192" s="214"/>
      <c r="AN192" s="214"/>
      <c r="AO192" s="214"/>
      <c r="AP192" s="214"/>
      <c r="AQ192" s="214"/>
      <c r="AR192" s="214"/>
      <c r="AS192" s="214"/>
      <c r="AT192" s="214"/>
      <c r="AU192" s="214"/>
      <c r="AV192" s="214"/>
      <c r="AW192" s="214"/>
      <c r="AX192" s="214"/>
      <c r="AY192" s="214"/>
      <c r="AZ192" s="214"/>
      <c r="BA192" s="214"/>
      <c r="BB192" s="214"/>
      <c r="BC192" s="214"/>
      <c r="BD192" s="214"/>
      <c r="BE192" s="214"/>
      <c r="BF192" s="214"/>
      <c r="BG192" s="214"/>
      <c r="BH192" s="214"/>
      <c r="BI192" s="214"/>
      <c r="BJ192" s="214"/>
      <c r="BK192" s="214"/>
      <c r="BL192" s="214"/>
      <c r="BM192" s="215">
        <v>26</v>
      </c>
    </row>
    <row r="193" spans="1:65">
      <c r="A193" s="29"/>
      <c r="B193" s="19">
        <v>1</v>
      </c>
      <c r="C193" s="9">
        <v>3</v>
      </c>
      <c r="D193" s="216">
        <v>45.4</v>
      </c>
      <c r="E193" s="216">
        <v>45</v>
      </c>
      <c r="F193" s="220">
        <v>37</v>
      </c>
      <c r="G193" s="216">
        <v>44.5</v>
      </c>
      <c r="H193" s="216">
        <v>48.1</v>
      </c>
      <c r="I193" s="220">
        <v>39.299999999999997</v>
      </c>
      <c r="J193" s="216">
        <v>40</v>
      </c>
      <c r="K193" s="220">
        <v>38</v>
      </c>
      <c r="L193" s="216">
        <v>41.9</v>
      </c>
      <c r="M193" s="216">
        <v>46.7</v>
      </c>
      <c r="N193" s="216">
        <v>44.3</v>
      </c>
      <c r="O193" s="216">
        <v>44.4</v>
      </c>
      <c r="P193" s="216">
        <v>44.5</v>
      </c>
      <c r="Q193" s="216">
        <v>43.1</v>
      </c>
      <c r="R193" s="216">
        <v>47.2</v>
      </c>
      <c r="S193" s="216">
        <v>38.200000000000003</v>
      </c>
      <c r="T193" s="216">
        <v>48.3</v>
      </c>
      <c r="U193" s="216">
        <v>46</v>
      </c>
      <c r="V193" s="216">
        <v>45.5</v>
      </c>
      <c r="W193" s="216">
        <v>43.8</v>
      </c>
      <c r="X193" s="216">
        <v>44</v>
      </c>
      <c r="Y193" s="216">
        <v>42.6</v>
      </c>
      <c r="Z193" s="216">
        <v>46.2</v>
      </c>
      <c r="AA193" s="216">
        <v>46.6</v>
      </c>
      <c r="AB193" s="213"/>
      <c r="AC193" s="214"/>
      <c r="AD193" s="214"/>
      <c r="AE193" s="214"/>
      <c r="AF193" s="214"/>
      <c r="AG193" s="214"/>
      <c r="AH193" s="214"/>
      <c r="AI193" s="214"/>
      <c r="AJ193" s="214"/>
      <c r="AK193" s="214"/>
      <c r="AL193" s="214"/>
      <c r="AM193" s="214"/>
      <c r="AN193" s="214"/>
      <c r="AO193" s="214"/>
      <c r="AP193" s="214"/>
      <c r="AQ193" s="214"/>
      <c r="AR193" s="214"/>
      <c r="AS193" s="214"/>
      <c r="AT193" s="214"/>
      <c r="AU193" s="214"/>
      <c r="AV193" s="214"/>
      <c r="AW193" s="214"/>
      <c r="AX193" s="214"/>
      <c r="AY193" s="214"/>
      <c r="AZ193" s="214"/>
      <c r="BA193" s="214"/>
      <c r="BB193" s="214"/>
      <c r="BC193" s="214"/>
      <c r="BD193" s="214"/>
      <c r="BE193" s="214"/>
      <c r="BF193" s="214"/>
      <c r="BG193" s="214"/>
      <c r="BH193" s="214"/>
      <c r="BI193" s="214"/>
      <c r="BJ193" s="214"/>
      <c r="BK193" s="214"/>
      <c r="BL193" s="214"/>
      <c r="BM193" s="215">
        <v>16</v>
      </c>
    </row>
    <row r="194" spans="1:65">
      <c r="A194" s="29"/>
      <c r="B194" s="19">
        <v>1</v>
      </c>
      <c r="C194" s="9">
        <v>4</v>
      </c>
      <c r="D194" s="216">
        <v>44</v>
      </c>
      <c r="E194" s="216">
        <v>45</v>
      </c>
      <c r="F194" s="220">
        <v>37</v>
      </c>
      <c r="G194" s="216">
        <v>46.3</v>
      </c>
      <c r="H194" s="216">
        <v>48.7</v>
      </c>
      <c r="I194" s="220">
        <v>37.6</v>
      </c>
      <c r="J194" s="216">
        <v>40</v>
      </c>
      <c r="K194" s="220">
        <v>38</v>
      </c>
      <c r="L194" s="216">
        <v>42.1</v>
      </c>
      <c r="M194" s="216">
        <v>47</v>
      </c>
      <c r="N194" s="216">
        <v>44.4</v>
      </c>
      <c r="O194" s="216">
        <v>45.9</v>
      </c>
      <c r="P194" s="216">
        <v>44.8</v>
      </c>
      <c r="Q194" s="216">
        <v>42.5</v>
      </c>
      <c r="R194" s="216">
        <v>46.5</v>
      </c>
      <c r="S194" s="216">
        <v>38.9</v>
      </c>
      <c r="T194" s="216">
        <v>48.2</v>
      </c>
      <c r="U194" s="216">
        <v>46</v>
      </c>
      <c r="V194" s="216">
        <v>47.4</v>
      </c>
      <c r="W194" s="216">
        <v>43</v>
      </c>
      <c r="X194" s="216">
        <v>44</v>
      </c>
      <c r="Y194" s="216">
        <v>43.2</v>
      </c>
      <c r="Z194" s="216">
        <v>45.7</v>
      </c>
      <c r="AA194" s="216">
        <v>48.3</v>
      </c>
      <c r="AB194" s="213"/>
      <c r="AC194" s="214"/>
      <c r="AD194" s="214"/>
      <c r="AE194" s="214"/>
      <c r="AF194" s="214"/>
      <c r="AG194" s="214"/>
      <c r="AH194" s="214"/>
      <c r="AI194" s="214"/>
      <c r="AJ194" s="214"/>
      <c r="AK194" s="214"/>
      <c r="AL194" s="214"/>
      <c r="AM194" s="214"/>
      <c r="AN194" s="214"/>
      <c r="AO194" s="214"/>
      <c r="AP194" s="214"/>
      <c r="AQ194" s="214"/>
      <c r="AR194" s="214"/>
      <c r="AS194" s="214"/>
      <c r="AT194" s="214"/>
      <c r="AU194" s="214"/>
      <c r="AV194" s="214"/>
      <c r="AW194" s="214"/>
      <c r="AX194" s="214"/>
      <c r="AY194" s="214"/>
      <c r="AZ194" s="214"/>
      <c r="BA194" s="214"/>
      <c r="BB194" s="214"/>
      <c r="BC194" s="214"/>
      <c r="BD194" s="214"/>
      <c r="BE194" s="214"/>
      <c r="BF194" s="214"/>
      <c r="BG194" s="214"/>
      <c r="BH194" s="214"/>
      <c r="BI194" s="214"/>
      <c r="BJ194" s="214"/>
      <c r="BK194" s="214"/>
      <c r="BL194" s="214"/>
      <c r="BM194" s="215">
        <v>44.723968253968252</v>
      </c>
    </row>
    <row r="195" spans="1:65">
      <c r="A195" s="29"/>
      <c r="B195" s="19">
        <v>1</v>
      </c>
      <c r="C195" s="9">
        <v>5</v>
      </c>
      <c r="D195" s="216">
        <v>44.8</v>
      </c>
      <c r="E195" s="216">
        <v>45</v>
      </c>
      <c r="F195" s="220">
        <v>37</v>
      </c>
      <c r="G195" s="216">
        <v>46.5</v>
      </c>
      <c r="H195" s="216">
        <v>49</v>
      </c>
      <c r="I195" s="220">
        <v>38.200000000000003</v>
      </c>
      <c r="J195" s="216">
        <v>40</v>
      </c>
      <c r="K195" s="220">
        <v>39</v>
      </c>
      <c r="L195" s="216">
        <v>41.5</v>
      </c>
      <c r="M195" s="216">
        <v>45.7</v>
      </c>
      <c r="N195" s="216">
        <v>44.3</v>
      </c>
      <c r="O195" s="216">
        <v>44.3</v>
      </c>
      <c r="P195" s="216">
        <v>44.7</v>
      </c>
      <c r="Q195" s="216">
        <v>41.5</v>
      </c>
      <c r="R195" s="216">
        <v>47.1</v>
      </c>
      <c r="S195" s="216">
        <v>39.700000000000003</v>
      </c>
      <c r="T195" s="216">
        <v>49.8</v>
      </c>
      <c r="U195" s="216">
        <v>45</v>
      </c>
      <c r="V195" s="216">
        <v>46.4</v>
      </c>
      <c r="W195" s="216">
        <v>44.2</v>
      </c>
      <c r="X195" s="216">
        <v>44</v>
      </c>
      <c r="Y195" s="216">
        <v>45.3</v>
      </c>
      <c r="Z195" s="216">
        <v>45.1</v>
      </c>
      <c r="AA195" s="216">
        <v>47</v>
      </c>
      <c r="AB195" s="213"/>
      <c r="AC195" s="214"/>
      <c r="AD195" s="214"/>
      <c r="AE195" s="214"/>
      <c r="AF195" s="214"/>
      <c r="AG195" s="214"/>
      <c r="AH195" s="214"/>
      <c r="AI195" s="214"/>
      <c r="AJ195" s="214"/>
      <c r="AK195" s="214"/>
      <c r="AL195" s="214"/>
      <c r="AM195" s="214"/>
      <c r="AN195" s="214"/>
      <c r="AO195" s="214"/>
      <c r="AP195" s="214"/>
      <c r="AQ195" s="214"/>
      <c r="AR195" s="214"/>
      <c r="AS195" s="214"/>
      <c r="AT195" s="214"/>
      <c r="AU195" s="214"/>
      <c r="AV195" s="214"/>
      <c r="AW195" s="214"/>
      <c r="AX195" s="214"/>
      <c r="AY195" s="214"/>
      <c r="AZ195" s="214"/>
      <c r="BA195" s="214"/>
      <c r="BB195" s="214"/>
      <c r="BC195" s="214"/>
      <c r="BD195" s="214"/>
      <c r="BE195" s="214"/>
      <c r="BF195" s="214"/>
      <c r="BG195" s="214"/>
      <c r="BH195" s="214"/>
      <c r="BI195" s="214"/>
      <c r="BJ195" s="214"/>
      <c r="BK195" s="214"/>
      <c r="BL195" s="214"/>
      <c r="BM195" s="215">
        <v>82</v>
      </c>
    </row>
    <row r="196" spans="1:65">
      <c r="A196" s="29"/>
      <c r="B196" s="19">
        <v>1</v>
      </c>
      <c r="C196" s="9">
        <v>6</v>
      </c>
      <c r="D196" s="216">
        <v>44.8</v>
      </c>
      <c r="E196" s="216">
        <v>45</v>
      </c>
      <c r="F196" s="220">
        <v>37</v>
      </c>
      <c r="G196" s="216">
        <v>46.7</v>
      </c>
      <c r="H196" s="216">
        <v>49.2</v>
      </c>
      <c r="I196" s="220">
        <v>35.5</v>
      </c>
      <c r="J196" s="216">
        <v>40</v>
      </c>
      <c r="K196" s="220">
        <v>38</v>
      </c>
      <c r="L196" s="216">
        <v>42.2</v>
      </c>
      <c r="M196" s="216">
        <v>46.3</v>
      </c>
      <c r="N196" s="216">
        <v>43.4</v>
      </c>
      <c r="O196" s="216">
        <v>44.3</v>
      </c>
      <c r="P196" s="216">
        <v>44.8</v>
      </c>
      <c r="Q196" s="216">
        <v>41.8</v>
      </c>
      <c r="R196" s="216">
        <v>46.8</v>
      </c>
      <c r="S196" s="216">
        <v>39.200000000000003</v>
      </c>
      <c r="T196" s="221">
        <v>45.9</v>
      </c>
      <c r="U196" s="216">
        <v>46</v>
      </c>
      <c r="V196" s="216">
        <v>47</v>
      </c>
      <c r="W196" s="216">
        <v>45.3</v>
      </c>
      <c r="X196" s="216">
        <v>44</v>
      </c>
      <c r="Y196" s="216">
        <v>43.7</v>
      </c>
      <c r="Z196" s="221">
        <v>47.6</v>
      </c>
      <c r="AA196" s="216">
        <v>46.6</v>
      </c>
      <c r="AB196" s="213"/>
      <c r="AC196" s="214"/>
      <c r="AD196" s="214"/>
      <c r="AE196" s="214"/>
      <c r="AF196" s="214"/>
      <c r="AG196" s="214"/>
      <c r="AH196" s="214"/>
      <c r="AI196" s="214"/>
      <c r="AJ196" s="214"/>
      <c r="AK196" s="214"/>
      <c r="AL196" s="214"/>
      <c r="AM196" s="214"/>
      <c r="AN196" s="214"/>
      <c r="AO196" s="214"/>
      <c r="AP196" s="214"/>
      <c r="AQ196" s="214"/>
      <c r="AR196" s="214"/>
      <c r="AS196" s="214"/>
      <c r="AT196" s="214"/>
      <c r="AU196" s="214"/>
      <c r="AV196" s="214"/>
      <c r="AW196" s="214"/>
      <c r="AX196" s="214"/>
      <c r="AY196" s="214"/>
      <c r="AZ196" s="214"/>
      <c r="BA196" s="214"/>
      <c r="BB196" s="214"/>
      <c r="BC196" s="214"/>
      <c r="BD196" s="214"/>
      <c r="BE196" s="214"/>
      <c r="BF196" s="214"/>
      <c r="BG196" s="214"/>
      <c r="BH196" s="214"/>
      <c r="BI196" s="214"/>
      <c r="BJ196" s="214"/>
      <c r="BK196" s="214"/>
      <c r="BL196" s="214"/>
      <c r="BM196" s="217"/>
    </row>
    <row r="197" spans="1:65">
      <c r="A197" s="29"/>
      <c r="B197" s="20" t="s">
        <v>268</v>
      </c>
      <c r="C197" s="12"/>
      <c r="D197" s="218">
        <v>45.333333333333336</v>
      </c>
      <c r="E197" s="218">
        <v>45</v>
      </c>
      <c r="F197" s="218">
        <v>36.5</v>
      </c>
      <c r="G197" s="218">
        <v>45.783333333333331</v>
      </c>
      <c r="H197" s="218">
        <v>48.800000000000004</v>
      </c>
      <c r="I197" s="218">
        <v>37.466666666666669</v>
      </c>
      <c r="J197" s="218">
        <v>40</v>
      </c>
      <c r="K197" s="218">
        <v>38</v>
      </c>
      <c r="L197" s="218">
        <v>42.116666666666667</v>
      </c>
      <c r="M197" s="218">
        <v>46.35</v>
      </c>
      <c r="N197" s="218">
        <v>44.133333333333326</v>
      </c>
      <c r="O197" s="218">
        <v>44.866666666666667</v>
      </c>
      <c r="P197" s="218">
        <v>44.533333333333331</v>
      </c>
      <c r="Q197" s="218">
        <v>42.050000000000004</v>
      </c>
      <c r="R197" s="218">
        <v>47.050000000000004</v>
      </c>
      <c r="S197" s="218">
        <v>38.766666666666659</v>
      </c>
      <c r="T197" s="218">
        <v>48.333333333333336</v>
      </c>
      <c r="U197" s="218">
        <v>45.5</v>
      </c>
      <c r="V197" s="218">
        <v>46.4</v>
      </c>
      <c r="W197" s="218">
        <v>43.683333333333337</v>
      </c>
      <c r="X197" s="218">
        <v>43.666666666666664</v>
      </c>
      <c r="Y197" s="218">
        <v>43.166666666666664</v>
      </c>
      <c r="Z197" s="218">
        <v>45.916666666666664</v>
      </c>
      <c r="AA197" s="218">
        <v>47.050000000000004</v>
      </c>
      <c r="AB197" s="213"/>
      <c r="AC197" s="214"/>
      <c r="AD197" s="214"/>
      <c r="AE197" s="214"/>
      <c r="AF197" s="214"/>
      <c r="AG197" s="214"/>
      <c r="AH197" s="214"/>
      <c r="AI197" s="214"/>
      <c r="AJ197" s="214"/>
      <c r="AK197" s="214"/>
      <c r="AL197" s="214"/>
      <c r="AM197" s="214"/>
      <c r="AN197" s="214"/>
      <c r="AO197" s="214"/>
      <c r="AP197" s="214"/>
      <c r="AQ197" s="214"/>
      <c r="AR197" s="214"/>
      <c r="AS197" s="214"/>
      <c r="AT197" s="214"/>
      <c r="AU197" s="214"/>
      <c r="AV197" s="214"/>
      <c r="AW197" s="214"/>
      <c r="AX197" s="214"/>
      <c r="AY197" s="214"/>
      <c r="AZ197" s="214"/>
      <c r="BA197" s="214"/>
      <c r="BB197" s="214"/>
      <c r="BC197" s="214"/>
      <c r="BD197" s="214"/>
      <c r="BE197" s="214"/>
      <c r="BF197" s="214"/>
      <c r="BG197" s="214"/>
      <c r="BH197" s="214"/>
      <c r="BI197" s="214"/>
      <c r="BJ197" s="214"/>
      <c r="BK197" s="214"/>
      <c r="BL197" s="214"/>
      <c r="BM197" s="217"/>
    </row>
    <row r="198" spans="1:65">
      <c r="A198" s="29"/>
      <c r="B198" s="3" t="s">
        <v>269</v>
      </c>
      <c r="C198" s="28"/>
      <c r="D198" s="216">
        <v>45.099999999999994</v>
      </c>
      <c r="E198" s="216">
        <v>45</v>
      </c>
      <c r="F198" s="216">
        <v>37</v>
      </c>
      <c r="G198" s="216">
        <v>46.25</v>
      </c>
      <c r="H198" s="216">
        <v>48.9</v>
      </c>
      <c r="I198" s="216">
        <v>37.6</v>
      </c>
      <c r="J198" s="216">
        <v>40</v>
      </c>
      <c r="K198" s="216">
        <v>38</v>
      </c>
      <c r="L198" s="216">
        <v>42.150000000000006</v>
      </c>
      <c r="M198" s="216">
        <v>46.3</v>
      </c>
      <c r="N198" s="216">
        <v>44.3</v>
      </c>
      <c r="O198" s="216">
        <v>44.349999999999994</v>
      </c>
      <c r="P198" s="216">
        <v>44.6</v>
      </c>
      <c r="Q198" s="216">
        <v>41.849999999999994</v>
      </c>
      <c r="R198" s="216">
        <v>47.150000000000006</v>
      </c>
      <c r="S198" s="216">
        <v>39.049999999999997</v>
      </c>
      <c r="T198" s="216">
        <v>48.55</v>
      </c>
      <c r="U198" s="216">
        <v>46</v>
      </c>
      <c r="V198" s="216">
        <v>46.599999999999994</v>
      </c>
      <c r="W198" s="216">
        <v>43.45</v>
      </c>
      <c r="X198" s="216">
        <v>44</v>
      </c>
      <c r="Y198" s="216">
        <v>43.25</v>
      </c>
      <c r="Z198" s="216">
        <v>45.7</v>
      </c>
      <c r="AA198" s="216">
        <v>46.8</v>
      </c>
      <c r="AB198" s="213"/>
      <c r="AC198" s="214"/>
      <c r="AD198" s="214"/>
      <c r="AE198" s="214"/>
      <c r="AF198" s="214"/>
      <c r="AG198" s="214"/>
      <c r="AH198" s="214"/>
      <c r="AI198" s="214"/>
      <c r="AJ198" s="214"/>
      <c r="AK198" s="214"/>
      <c r="AL198" s="214"/>
      <c r="AM198" s="214"/>
      <c r="AN198" s="214"/>
      <c r="AO198" s="214"/>
      <c r="AP198" s="214"/>
      <c r="AQ198" s="214"/>
      <c r="AR198" s="214"/>
      <c r="AS198" s="214"/>
      <c r="AT198" s="214"/>
      <c r="AU198" s="214"/>
      <c r="AV198" s="214"/>
      <c r="AW198" s="214"/>
      <c r="AX198" s="214"/>
      <c r="AY198" s="214"/>
      <c r="AZ198" s="214"/>
      <c r="BA198" s="214"/>
      <c r="BB198" s="214"/>
      <c r="BC198" s="214"/>
      <c r="BD198" s="214"/>
      <c r="BE198" s="214"/>
      <c r="BF198" s="214"/>
      <c r="BG198" s="214"/>
      <c r="BH198" s="214"/>
      <c r="BI198" s="214"/>
      <c r="BJ198" s="214"/>
      <c r="BK198" s="214"/>
      <c r="BL198" s="214"/>
      <c r="BM198" s="217"/>
    </row>
    <row r="199" spans="1:65">
      <c r="A199" s="29"/>
      <c r="B199" s="3" t="s">
        <v>270</v>
      </c>
      <c r="C199" s="28"/>
      <c r="D199" s="23">
        <v>1.0764137989949163</v>
      </c>
      <c r="E199" s="23">
        <v>0</v>
      </c>
      <c r="F199" s="23">
        <v>0.83666002653407556</v>
      </c>
      <c r="G199" s="23">
        <v>1.008794660308364</v>
      </c>
      <c r="H199" s="23">
        <v>0.3847076812334268</v>
      </c>
      <c r="I199" s="23">
        <v>1.3079245645933351</v>
      </c>
      <c r="J199" s="23">
        <v>0</v>
      </c>
      <c r="K199" s="23">
        <v>0.63245553203367588</v>
      </c>
      <c r="L199" s="23">
        <v>0.38686776379877791</v>
      </c>
      <c r="M199" s="23">
        <v>0.45497252664309262</v>
      </c>
      <c r="N199" s="23">
        <v>0.38815804341358995</v>
      </c>
      <c r="O199" s="23">
        <v>0.84063468086123372</v>
      </c>
      <c r="P199" s="23">
        <v>0.3386246693120078</v>
      </c>
      <c r="Q199" s="23">
        <v>0.63166446789415098</v>
      </c>
      <c r="R199" s="23">
        <v>0.35071355833500456</v>
      </c>
      <c r="S199" s="23">
        <v>1.5756480148391863</v>
      </c>
      <c r="T199" s="23">
        <v>1.32312760785446</v>
      </c>
      <c r="U199" s="23">
        <v>0.83666002653407556</v>
      </c>
      <c r="V199" s="23">
        <v>0.84142735871850527</v>
      </c>
      <c r="W199" s="23">
        <v>0.96626428406863085</v>
      </c>
      <c r="X199" s="23">
        <v>0.51639777949432231</v>
      </c>
      <c r="Y199" s="23">
        <v>1.4361986863476328</v>
      </c>
      <c r="Z199" s="23">
        <v>0.91524131608372339</v>
      </c>
      <c r="AA199" s="23">
        <v>0.81178814970409507</v>
      </c>
      <c r="AB199" s="154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87</v>
      </c>
      <c r="C200" s="28"/>
      <c r="D200" s="13">
        <v>2.3744422036652564E-2</v>
      </c>
      <c r="E200" s="13">
        <v>0</v>
      </c>
      <c r="F200" s="13">
        <v>2.2922192507782893E-2</v>
      </c>
      <c r="G200" s="13">
        <v>2.2034102518566377E-2</v>
      </c>
      <c r="H200" s="13">
        <v>7.8833541236357947E-3</v>
      </c>
      <c r="I200" s="13">
        <v>3.4909018627935988E-2</v>
      </c>
      <c r="J200" s="13">
        <v>0</v>
      </c>
      <c r="K200" s="13">
        <v>1.6643566632465155E-2</v>
      </c>
      <c r="L200" s="13">
        <v>9.1856216176995145E-3</v>
      </c>
      <c r="M200" s="13">
        <v>9.8160199922997324E-3</v>
      </c>
      <c r="N200" s="13">
        <v>8.795121829613067E-3</v>
      </c>
      <c r="O200" s="13">
        <v>1.8736285606119622E-2</v>
      </c>
      <c r="P200" s="13">
        <v>7.6038473647905948E-3</v>
      </c>
      <c r="Q200" s="13">
        <v>1.5021747155627846E-2</v>
      </c>
      <c r="R200" s="13">
        <v>7.4540607510096609E-3</v>
      </c>
      <c r="S200" s="13">
        <v>4.0644402790348748E-2</v>
      </c>
      <c r="T200" s="13">
        <v>2.7375053955609518E-2</v>
      </c>
      <c r="U200" s="13">
        <v>1.8388132451298365E-2</v>
      </c>
      <c r="V200" s="13">
        <v>1.8134210317209166E-2</v>
      </c>
      <c r="W200" s="13">
        <v>2.2119747059945762E-2</v>
      </c>
      <c r="X200" s="13">
        <v>1.1825903347198222E-2</v>
      </c>
      <c r="Y200" s="13">
        <v>3.3271012038941304E-2</v>
      </c>
      <c r="Z200" s="13">
        <v>1.9932660241387807E-2</v>
      </c>
      <c r="AA200" s="13">
        <v>1.7253733256197556E-2</v>
      </c>
      <c r="AB200" s="154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3" t="s">
        <v>271</v>
      </c>
      <c r="C201" s="28"/>
      <c r="D201" s="13">
        <v>1.3625022625558536E-2</v>
      </c>
      <c r="E201" s="13">
        <v>6.1718974591942199E-3</v>
      </c>
      <c r="F201" s="13">
        <v>-0.18388279428309806</v>
      </c>
      <c r="G201" s="13">
        <v>2.3686741600150496E-2</v>
      </c>
      <c r="H201" s="13">
        <v>9.11375243557484E-2</v>
      </c>
      <c r="I201" s="13">
        <v>-0.16226873130064123</v>
      </c>
      <c r="J201" s="13">
        <v>-0.10562498003627185</v>
      </c>
      <c r="K201" s="13">
        <v>-0.15034373103445819</v>
      </c>
      <c r="L201" s="13">
        <v>-5.8297635229857869E-2</v>
      </c>
      <c r="M201" s="13">
        <v>3.63570543829701E-2</v>
      </c>
      <c r="N201" s="13">
        <v>-1.3206227973353468E-2</v>
      </c>
      <c r="O201" s="13">
        <v>3.1906473926484047E-3</v>
      </c>
      <c r="P201" s="13">
        <v>-4.2624777737160224E-3</v>
      </c>
      <c r="Q201" s="13">
        <v>-5.9788260263130666E-2</v>
      </c>
      <c r="R201" s="13">
        <v>5.2008617232335297E-2</v>
      </c>
      <c r="S201" s="13">
        <v>-0.13320154315182031</v>
      </c>
      <c r="T201" s="13">
        <v>8.0703149122838269E-2</v>
      </c>
      <c r="U201" s="13">
        <v>1.7351585208740694E-2</v>
      </c>
      <c r="V201" s="13">
        <v>3.7475023157924614E-2</v>
      </c>
      <c r="W201" s="13">
        <v>-2.3267946947945095E-2</v>
      </c>
      <c r="X201" s="13">
        <v>-2.3640603206263489E-2</v>
      </c>
      <c r="Y201" s="13">
        <v>-3.4820290955810074E-2</v>
      </c>
      <c r="Z201" s="13">
        <v>2.6667991666696311E-2</v>
      </c>
      <c r="AA201" s="13">
        <v>5.2008617232335297E-2</v>
      </c>
      <c r="AB201" s="154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A202" s="29"/>
      <c r="B202" s="45" t="s">
        <v>272</v>
      </c>
      <c r="C202" s="46"/>
      <c r="D202" s="44">
        <v>0.25</v>
      </c>
      <c r="E202" s="44">
        <v>0.12</v>
      </c>
      <c r="F202" s="44">
        <v>3.3</v>
      </c>
      <c r="G202" s="44">
        <v>0.44</v>
      </c>
      <c r="H202" s="44">
        <v>1.65</v>
      </c>
      <c r="I202" s="44">
        <v>2.91</v>
      </c>
      <c r="J202" s="44">
        <v>1.89</v>
      </c>
      <c r="K202" s="44">
        <v>2.7</v>
      </c>
      <c r="L202" s="44">
        <v>1.04</v>
      </c>
      <c r="M202" s="44">
        <v>0.66</v>
      </c>
      <c r="N202" s="44">
        <v>0.23</v>
      </c>
      <c r="O202" s="44">
        <v>7.0000000000000007E-2</v>
      </c>
      <c r="P202" s="44">
        <v>7.0000000000000007E-2</v>
      </c>
      <c r="Q202" s="44">
        <v>1.07</v>
      </c>
      <c r="R202" s="44">
        <v>0.95</v>
      </c>
      <c r="S202" s="44">
        <v>2.39</v>
      </c>
      <c r="T202" s="44">
        <v>1.46</v>
      </c>
      <c r="U202" s="44">
        <v>0.32</v>
      </c>
      <c r="V202" s="44">
        <v>0.68</v>
      </c>
      <c r="W202" s="44">
        <v>0.41</v>
      </c>
      <c r="X202" s="44">
        <v>0.42</v>
      </c>
      <c r="Y202" s="44">
        <v>0.62</v>
      </c>
      <c r="Z202" s="44">
        <v>0.49</v>
      </c>
      <c r="AA202" s="44">
        <v>0.95</v>
      </c>
      <c r="AB202" s="154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5"/>
    </row>
    <row r="203" spans="1:65">
      <c r="B203" s="3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BM203" s="55"/>
    </row>
    <row r="204" spans="1:65" ht="15">
      <c r="B204" s="8" t="s">
        <v>571</v>
      </c>
      <c r="BM204" s="27" t="s">
        <v>67</v>
      </c>
    </row>
    <row r="205" spans="1:65" ht="15">
      <c r="A205" s="24" t="s">
        <v>51</v>
      </c>
      <c r="B205" s="18" t="s">
        <v>111</v>
      </c>
      <c r="C205" s="15" t="s">
        <v>112</v>
      </c>
      <c r="D205" s="16" t="s">
        <v>227</v>
      </c>
      <c r="E205" s="17" t="s">
        <v>227</v>
      </c>
      <c r="F205" s="17" t="s">
        <v>227</v>
      </c>
      <c r="G205" s="17" t="s">
        <v>227</v>
      </c>
      <c r="H205" s="17" t="s">
        <v>227</v>
      </c>
      <c r="I205" s="17" t="s">
        <v>227</v>
      </c>
      <c r="J205" s="17" t="s">
        <v>227</v>
      </c>
      <c r="K205" s="17" t="s">
        <v>227</v>
      </c>
      <c r="L205" s="17" t="s">
        <v>227</v>
      </c>
      <c r="M205" s="17" t="s">
        <v>227</v>
      </c>
      <c r="N205" s="17" t="s">
        <v>227</v>
      </c>
      <c r="O205" s="17" t="s">
        <v>227</v>
      </c>
      <c r="P205" s="17" t="s">
        <v>227</v>
      </c>
      <c r="Q205" s="17" t="s">
        <v>227</v>
      </c>
      <c r="R205" s="17" t="s">
        <v>227</v>
      </c>
      <c r="S205" s="17" t="s">
        <v>227</v>
      </c>
      <c r="T205" s="17" t="s">
        <v>227</v>
      </c>
      <c r="U205" s="17" t="s">
        <v>227</v>
      </c>
      <c r="V205" s="17" t="s">
        <v>227</v>
      </c>
      <c r="W205" s="17" t="s">
        <v>227</v>
      </c>
      <c r="X205" s="17" t="s">
        <v>227</v>
      </c>
      <c r="Y205" s="17" t="s">
        <v>227</v>
      </c>
      <c r="Z205" s="17" t="s">
        <v>227</v>
      </c>
      <c r="AA205" s="154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 t="s">
        <v>228</v>
      </c>
      <c r="C206" s="9" t="s">
        <v>228</v>
      </c>
      <c r="D206" s="152" t="s">
        <v>230</v>
      </c>
      <c r="E206" s="153" t="s">
        <v>231</v>
      </c>
      <c r="F206" s="153" t="s">
        <v>232</v>
      </c>
      <c r="G206" s="153" t="s">
        <v>233</v>
      </c>
      <c r="H206" s="153" t="s">
        <v>234</v>
      </c>
      <c r="I206" s="153" t="s">
        <v>236</v>
      </c>
      <c r="J206" s="153" t="s">
        <v>237</v>
      </c>
      <c r="K206" s="153" t="s">
        <v>238</v>
      </c>
      <c r="L206" s="153" t="s">
        <v>239</v>
      </c>
      <c r="M206" s="153" t="s">
        <v>241</v>
      </c>
      <c r="N206" s="153" t="s">
        <v>242</v>
      </c>
      <c r="O206" s="153" t="s">
        <v>244</v>
      </c>
      <c r="P206" s="153" t="s">
        <v>245</v>
      </c>
      <c r="Q206" s="153" t="s">
        <v>247</v>
      </c>
      <c r="R206" s="153" t="s">
        <v>248</v>
      </c>
      <c r="S206" s="153" t="s">
        <v>249</v>
      </c>
      <c r="T206" s="153" t="s">
        <v>250</v>
      </c>
      <c r="U206" s="153" t="s">
        <v>252</v>
      </c>
      <c r="V206" s="153" t="s">
        <v>256</v>
      </c>
      <c r="W206" s="153" t="s">
        <v>257</v>
      </c>
      <c r="X206" s="153" t="s">
        <v>258</v>
      </c>
      <c r="Y206" s="153" t="s">
        <v>259</v>
      </c>
      <c r="Z206" s="153" t="s">
        <v>260</v>
      </c>
      <c r="AA206" s="154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 t="s">
        <v>3</v>
      </c>
    </row>
    <row r="207" spans="1:65">
      <c r="A207" s="29"/>
      <c r="B207" s="19"/>
      <c r="C207" s="9"/>
      <c r="D207" s="10" t="s">
        <v>330</v>
      </c>
      <c r="E207" s="11" t="s">
        <v>115</v>
      </c>
      <c r="F207" s="11" t="s">
        <v>115</v>
      </c>
      <c r="G207" s="11" t="s">
        <v>330</v>
      </c>
      <c r="H207" s="11" t="s">
        <v>115</v>
      </c>
      <c r="I207" s="11" t="s">
        <v>330</v>
      </c>
      <c r="J207" s="11" t="s">
        <v>115</v>
      </c>
      <c r="K207" s="11" t="s">
        <v>330</v>
      </c>
      <c r="L207" s="11" t="s">
        <v>115</v>
      </c>
      <c r="M207" s="11" t="s">
        <v>115</v>
      </c>
      <c r="N207" s="11" t="s">
        <v>115</v>
      </c>
      <c r="O207" s="11" t="s">
        <v>331</v>
      </c>
      <c r="P207" s="11" t="s">
        <v>330</v>
      </c>
      <c r="Q207" s="11" t="s">
        <v>330</v>
      </c>
      <c r="R207" s="11" t="s">
        <v>115</v>
      </c>
      <c r="S207" s="11" t="s">
        <v>330</v>
      </c>
      <c r="T207" s="11" t="s">
        <v>115</v>
      </c>
      <c r="U207" s="11" t="s">
        <v>330</v>
      </c>
      <c r="V207" s="11" t="s">
        <v>331</v>
      </c>
      <c r="W207" s="11" t="s">
        <v>331</v>
      </c>
      <c r="X207" s="11" t="s">
        <v>330</v>
      </c>
      <c r="Y207" s="11" t="s">
        <v>330</v>
      </c>
      <c r="Z207" s="11" t="s">
        <v>330</v>
      </c>
      <c r="AA207" s="154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0</v>
      </c>
    </row>
    <row r="208" spans="1:65">
      <c r="A208" s="29"/>
      <c r="B208" s="19"/>
      <c r="C208" s="9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154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0</v>
      </c>
    </row>
    <row r="209" spans="1:65">
      <c r="A209" s="29"/>
      <c r="B209" s="18">
        <v>1</v>
      </c>
      <c r="C209" s="14">
        <v>1</v>
      </c>
      <c r="D209" s="222">
        <v>99</v>
      </c>
      <c r="E209" s="231">
        <v>100</v>
      </c>
      <c r="F209" s="222">
        <v>97</v>
      </c>
      <c r="G209" s="222">
        <v>115</v>
      </c>
      <c r="H209" s="222">
        <v>130</v>
      </c>
      <c r="I209" s="222">
        <v>110</v>
      </c>
      <c r="J209" s="231">
        <v>110</v>
      </c>
      <c r="K209" s="222">
        <v>119</v>
      </c>
      <c r="L209" s="222">
        <v>118</v>
      </c>
      <c r="M209" s="222">
        <v>105</v>
      </c>
      <c r="N209" s="222">
        <v>115</v>
      </c>
      <c r="O209" s="222">
        <v>90</v>
      </c>
      <c r="P209" s="222">
        <v>90</v>
      </c>
      <c r="Q209" s="222">
        <v>100</v>
      </c>
      <c r="R209" s="222">
        <v>95</v>
      </c>
      <c r="S209" s="222">
        <v>109</v>
      </c>
      <c r="T209" s="222">
        <v>99</v>
      </c>
      <c r="U209" s="222">
        <v>112</v>
      </c>
      <c r="V209" s="222">
        <v>125</v>
      </c>
      <c r="W209" s="223">
        <v>158</v>
      </c>
      <c r="X209" s="222">
        <v>105</v>
      </c>
      <c r="Y209" s="222">
        <v>88</v>
      </c>
      <c r="Z209" s="222">
        <v>100</v>
      </c>
      <c r="AA209" s="224"/>
      <c r="AB209" s="225"/>
      <c r="AC209" s="225"/>
      <c r="AD209" s="225"/>
      <c r="AE209" s="225"/>
      <c r="AF209" s="225"/>
      <c r="AG209" s="225"/>
      <c r="AH209" s="225"/>
      <c r="AI209" s="225"/>
      <c r="AJ209" s="225"/>
      <c r="AK209" s="225"/>
      <c r="AL209" s="225"/>
      <c r="AM209" s="225"/>
      <c r="AN209" s="225"/>
      <c r="AO209" s="225"/>
      <c r="AP209" s="225"/>
      <c r="AQ209" s="225"/>
      <c r="AR209" s="225"/>
      <c r="AS209" s="225"/>
      <c r="AT209" s="225"/>
      <c r="AU209" s="225"/>
      <c r="AV209" s="225"/>
      <c r="AW209" s="225"/>
      <c r="AX209" s="225"/>
      <c r="AY209" s="225"/>
      <c r="AZ209" s="225"/>
      <c r="BA209" s="225"/>
      <c r="BB209" s="225"/>
      <c r="BC209" s="225"/>
      <c r="BD209" s="225"/>
      <c r="BE209" s="225"/>
      <c r="BF209" s="225"/>
      <c r="BG209" s="225"/>
      <c r="BH209" s="225"/>
      <c r="BI209" s="225"/>
      <c r="BJ209" s="225"/>
      <c r="BK209" s="225"/>
      <c r="BL209" s="225"/>
      <c r="BM209" s="226">
        <v>1</v>
      </c>
    </row>
    <row r="210" spans="1:65">
      <c r="A210" s="29"/>
      <c r="B210" s="19">
        <v>1</v>
      </c>
      <c r="C210" s="9">
        <v>2</v>
      </c>
      <c r="D210" s="227">
        <v>102</v>
      </c>
      <c r="E210" s="232">
        <v>110</v>
      </c>
      <c r="F210" s="227">
        <v>97</v>
      </c>
      <c r="G210" s="227">
        <v>110</v>
      </c>
      <c r="H210" s="227">
        <v>131</v>
      </c>
      <c r="I210" s="227">
        <v>100</v>
      </c>
      <c r="J210" s="232">
        <v>110</v>
      </c>
      <c r="K210" s="227">
        <v>115</v>
      </c>
      <c r="L210" s="227">
        <v>112</v>
      </c>
      <c r="M210" s="227">
        <v>111</v>
      </c>
      <c r="N210" s="227">
        <v>117</v>
      </c>
      <c r="O210" s="227">
        <v>85</v>
      </c>
      <c r="P210" s="227">
        <v>100</v>
      </c>
      <c r="Q210" s="227">
        <v>92</v>
      </c>
      <c r="R210" s="227">
        <v>95</v>
      </c>
      <c r="S210" s="227">
        <v>106</v>
      </c>
      <c r="T210" s="227">
        <v>96</v>
      </c>
      <c r="U210" s="227">
        <v>113</v>
      </c>
      <c r="V210" s="227">
        <v>115</v>
      </c>
      <c r="W210" s="228">
        <v>157</v>
      </c>
      <c r="X210" s="227">
        <v>104</v>
      </c>
      <c r="Y210" s="227">
        <v>86</v>
      </c>
      <c r="Z210" s="227">
        <v>104</v>
      </c>
      <c r="AA210" s="224"/>
      <c r="AB210" s="225"/>
      <c r="AC210" s="225"/>
      <c r="AD210" s="225"/>
      <c r="AE210" s="225"/>
      <c r="AF210" s="225"/>
      <c r="AG210" s="225"/>
      <c r="AH210" s="225"/>
      <c r="AI210" s="225"/>
      <c r="AJ210" s="225"/>
      <c r="AK210" s="225"/>
      <c r="AL210" s="225"/>
      <c r="AM210" s="225"/>
      <c r="AN210" s="225"/>
      <c r="AO210" s="225"/>
      <c r="AP210" s="225"/>
      <c r="AQ210" s="225"/>
      <c r="AR210" s="225"/>
      <c r="AS210" s="225"/>
      <c r="AT210" s="225"/>
      <c r="AU210" s="225"/>
      <c r="AV210" s="225"/>
      <c r="AW210" s="225"/>
      <c r="AX210" s="225"/>
      <c r="AY210" s="225"/>
      <c r="AZ210" s="225"/>
      <c r="BA210" s="225"/>
      <c r="BB210" s="225"/>
      <c r="BC210" s="225"/>
      <c r="BD210" s="225"/>
      <c r="BE210" s="225"/>
      <c r="BF210" s="225"/>
      <c r="BG210" s="225"/>
      <c r="BH210" s="225"/>
      <c r="BI210" s="225"/>
      <c r="BJ210" s="225"/>
      <c r="BK210" s="225"/>
      <c r="BL210" s="225"/>
      <c r="BM210" s="226">
        <v>27</v>
      </c>
    </row>
    <row r="211" spans="1:65">
      <c r="A211" s="29"/>
      <c r="B211" s="19">
        <v>1</v>
      </c>
      <c r="C211" s="9">
        <v>3</v>
      </c>
      <c r="D211" s="227">
        <v>102</v>
      </c>
      <c r="E211" s="232">
        <v>100</v>
      </c>
      <c r="F211" s="227">
        <v>97</v>
      </c>
      <c r="G211" s="227">
        <v>111</v>
      </c>
      <c r="H211" s="227">
        <v>133</v>
      </c>
      <c r="I211" s="227">
        <v>105</v>
      </c>
      <c r="J211" s="232">
        <v>110</v>
      </c>
      <c r="K211" s="227">
        <v>117</v>
      </c>
      <c r="L211" s="227">
        <v>109</v>
      </c>
      <c r="M211" s="227">
        <v>107</v>
      </c>
      <c r="N211" s="227">
        <v>109</v>
      </c>
      <c r="O211" s="227">
        <v>87</v>
      </c>
      <c r="P211" s="228">
        <v>133</v>
      </c>
      <c r="Q211" s="227">
        <v>97</v>
      </c>
      <c r="R211" s="227">
        <v>105</v>
      </c>
      <c r="S211" s="227">
        <v>105</v>
      </c>
      <c r="T211" s="227">
        <v>94</v>
      </c>
      <c r="U211" s="227">
        <v>114</v>
      </c>
      <c r="V211" s="227">
        <v>129</v>
      </c>
      <c r="W211" s="227">
        <v>101</v>
      </c>
      <c r="X211" s="227">
        <v>109</v>
      </c>
      <c r="Y211" s="227">
        <v>88</v>
      </c>
      <c r="Z211" s="227">
        <v>101</v>
      </c>
      <c r="AA211" s="224"/>
      <c r="AB211" s="225"/>
      <c r="AC211" s="225"/>
      <c r="AD211" s="225"/>
      <c r="AE211" s="225"/>
      <c r="AF211" s="225"/>
      <c r="AG211" s="225"/>
      <c r="AH211" s="225"/>
      <c r="AI211" s="225"/>
      <c r="AJ211" s="225"/>
      <c r="AK211" s="225"/>
      <c r="AL211" s="225"/>
      <c r="AM211" s="225"/>
      <c r="AN211" s="225"/>
      <c r="AO211" s="225"/>
      <c r="AP211" s="225"/>
      <c r="AQ211" s="225"/>
      <c r="AR211" s="225"/>
      <c r="AS211" s="225"/>
      <c r="AT211" s="225"/>
      <c r="AU211" s="225"/>
      <c r="AV211" s="225"/>
      <c r="AW211" s="225"/>
      <c r="AX211" s="225"/>
      <c r="AY211" s="225"/>
      <c r="AZ211" s="225"/>
      <c r="BA211" s="225"/>
      <c r="BB211" s="225"/>
      <c r="BC211" s="225"/>
      <c r="BD211" s="225"/>
      <c r="BE211" s="225"/>
      <c r="BF211" s="225"/>
      <c r="BG211" s="225"/>
      <c r="BH211" s="225"/>
      <c r="BI211" s="225"/>
      <c r="BJ211" s="225"/>
      <c r="BK211" s="225"/>
      <c r="BL211" s="225"/>
      <c r="BM211" s="226">
        <v>16</v>
      </c>
    </row>
    <row r="212" spans="1:65">
      <c r="A212" s="29"/>
      <c r="B212" s="19">
        <v>1</v>
      </c>
      <c r="C212" s="9">
        <v>4</v>
      </c>
      <c r="D212" s="227">
        <v>101</v>
      </c>
      <c r="E212" s="232">
        <v>100</v>
      </c>
      <c r="F212" s="227">
        <v>99</v>
      </c>
      <c r="G212" s="227">
        <v>114</v>
      </c>
      <c r="H212" s="227">
        <v>130</v>
      </c>
      <c r="I212" s="227">
        <v>115</v>
      </c>
      <c r="J212" s="232">
        <v>110</v>
      </c>
      <c r="K212" s="227">
        <v>118</v>
      </c>
      <c r="L212" s="227">
        <v>105</v>
      </c>
      <c r="M212" s="227">
        <v>103</v>
      </c>
      <c r="N212" s="227">
        <v>109</v>
      </c>
      <c r="O212" s="227">
        <v>87</v>
      </c>
      <c r="P212" s="227">
        <v>86</v>
      </c>
      <c r="Q212" s="227">
        <v>91</v>
      </c>
      <c r="R212" s="227">
        <v>105</v>
      </c>
      <c r="S212" s="227">
        <v>104</v>
      </c>
      <c r="T212" s="227">
        <v>95</v>
      </c>
      <c r="U212" s="227">
        <v>114</v>
      </c>
      <c r="V212" s="227">
        <v>116</v>
      </c>
      <c r="W212" s="227">
        <v>139</v>
      </c>
      <c r="X212" s="227">
        <v>104</v>
      </c>
      <c r="Y212" s="228">
        <v>93</v>
      </c>
      <c r="Z212" s="227">
        <v>103</v>
      </c>
      <c r="AA212" s="224"/>
      <c r="AB212" s="225"/>
      <c r="AC212" s="225"/>
      <c r="AD212" s="225"/>
      <c r="AE212" s="225"/>
      <c r="AF212" s="225"/>
      <c r="AG212" s="225"/>
      <c r="AH212" s="225"/>
      <c r="AI212" s="225"/>
      <c r="AJ212" s="225"/>
      <c r="AK212" s="225"/>
      <c r="AL212" s="225"/>
      <c r="AM212" s="225"/>
      <c r="AN212" s="225"/>
      <c r="AO212" s="225"/>
      <c r="AP212" s="225"/>
      <c r="AQ212" s="225"/>
      <c r="AR212" s="225"/>
      <c r="AS212" s="225"/>
      <c r="AT212" s="225"/>
      <c r="AU212" s="225"/>
      <c r="AV212" s="225"/>
      <c r="AW212" s="225"/>
      <c r="AX212" s="225"/>
      <c r="AY212" s="225"/>
      <c r="AZ212" s="225"/>
      <c r="BA212" s="225"/>
      <c r="BB212" s="225"/>
      <c r="BC212" s="225"/>
      <c r="BD212" s="225"/>
      <c r="BE212" s="225"/>
      <c r="BF212" s="225"/>
      <c r="BG212" s="225"/>
      <c r="BH212" s="225"/>
      <c r="BI212" s="225"/>
      <c r="BJ212" s="225"/>
      <c r="BK212" s="225"/>
      <c r="BL212" s="225"/>
      <c r="BM212" s="226">
        <v>105.72698412698412</v>
      </c>
    </row>
    <row r="213" spans="1:65">
      <c r="A213" s="29"/>
      <c r="B213" s="19">
        <v>1</v>
      </c>
      <c r="C213" s="9">
        <v>5</v>
      </c>
      <c r="D213" s="227">
        <v>101</v>
      </c>
      <c r="E213" s="232">
        <v>100</v>
      </c>
      <c r="F213" s="227">
        <v>98</v>
      </c>
      <c r="G213" s="227">
        <v>116</v>
      </c>
      <c r="H213" s="227">
        <v>129</v>
      </c>
      <c r="I213" s="227">
        <v>105</v>
      </c>
      <c r="J213" s="232">
        <v>110</v>
      </c>
      <c r="K213" s="227">
        <v>113</v>
      </c>
      <c r="L213" s="227">
        <v>121</v>
      </c>
      <c r="M213" s="227">
        <v>101</v>
      </c>
      <c r="N213" s="227">
        <v>105</v>
      </c>
      <c r="O213" s="227">
        <v>93</v>
      </c>
      <c r="P213" s="227">
        <v>87</v>
      </c>
      <c r="Q213" s="227">
        <v>111</v>
      </c>
      <c r="R213" s="227">
        <v>95</v>
      </c>
      <c r="S213" s="227">
        <v>107</v>
      </c>
      <c r="T213" s="227">
        <v>97</v>
      </c>
      <c r="U213" s="227">
        <v>111</v>
      </c>
      <c r="V213" s="227">
        <v>117</v>
      </c>
      <c r="W213" s="227">
        <v>132</v>
      </c>
      <c r="X213" s="227">
        <v>101</v>
      </c>
      <c r="Y213" s="227">
        <v>88</v>
      </c>
      <c r="Z213" s="227">
        <v>100</v>
      </c>
      <c r="AA213" s="224"/>
      <c r="AB213" s="225"/>
      <c r="AC213" s="225"/>
      <c r="AD213" s="225"/>
      <c r="AE213" s="225"/>
      <c r="AF213" s="225"/>
      <c r="AG213" s="225"/>
      <c r="AH213" s="225"/>
      <c r="AI213" s="225"/>
      <c r="AJ213" s="225"/>
      <c r="AK213" s="225"/>
      <c r="AL213" s="225"/>
      <c r="AM213" s="225"/>
      <c r="AN213" s="225"/>
      <c r="AO213" s="225"/>
      <c r="AP213" s="225"/>
      <c r="AQ213" s="225"/>
      <c r="AR213" s="225"/>
      <c r="AS213" s="225"/>
      <c r="AT213" s="225"/>
      <c r="AU213" s="225"/>
      <c r="AV213" s="225"/>
      <c r="AW213" s="225"/>
      <c r="AX213" s="225"/>
      <c r="AY213" s="225"/>
      <c r="AZ213" s="225"/>
      <c r="BA213" s="225"/>
      <c r="BB213" s="225"/>
      <c r="BC213" s="225"/>
      <c r="BD213" s="225"/>
      <c r="BE213" s="225"/>
      <c r="BF213" s="225"/>
      <c r="BG213" s="225"/>
      <c r="BH213" s="225"/>
      <c r="BI213" s="225"/>
      <c r="BJ213" s="225"/>
      <c r="BK213" s="225"/>
      <c r="BL213" s="225"/>
      <c r="BM213" s="226">
        <v>83</v>
      </c>
    </row>
    <row r="214" spans="1:65">
      <c r="A214" s="29"/>
      <c r="B214" s="19">
        <v>1</v>
      </c>
      <c r="C214" s="9">
        <v>6</v>
      </c>
      <c r="D214" s="227">
        <v>101</v>
      </c>
      <c r="E214" s="232">
        <v>110</v>
      </c>
      <c r="F214" s="227">
        <v>99</v>
      </c>
      <c r="G214" s="227">
        <v>111</v>
      </c>
      <c r="H214" s="227">
        <v>131</v>
      </c>
      <c r="I214" s="227">
        <v>115</v>
      </c>
      <c r="J214" s="232">
        <v>130</v>
      </c>
      <c r="K214" s="227">
        <v>112</v>
      </c>
      <c r="L214" s="227">
        <v>123.00000000000001</v>
      </c>
      <c r="M214" s="227">
        <v>100</v>
      </c>
      <c r="N214" s="227">
        <v>109</v>
      </c>
      <c r="O214" s="227">
        <v>91</v>
      </c>
      <c r="P214" s="227">
        <v>97</v>
      </c>
      <c r="Q214" s="227">
        <v>106</v>
      </c>
      <c r="R214" s="227">
        <v>85</v>
      </c>
      <c r="S214" s="227">
        <v>108</v>
      </c>
      <c r="T214" s="227">
        <v>96</v>
      </c>
      <c r="U214" s="227">
        <v>115</v>
      </c>
      <c r="V214" s="227">
        <v>128</v>
      </c>
      <c r="W214" s="227">
        <v>90</v>
      </c>
      <c r="X214" s="227">
        <v>103</v>
      </c>
      <c r="Y214" s="227">
        <v>88</v>
      </c>
      <c r="Z214" s="227">
        <v>105</v>
      </c>
      <c r="AA214" s="224"/>
      <c r="AB214" s="225"/>
      <c r="AC214" s="225"/>
      <c r="AD214" s="225"/>
      <c r="AE214" s="225"/>
      <c r="AF214" s="225"/>
      <c r="AG214" s="225"/>
      <c r="AH214" s="225"/>
      <c r="AI214" s="225"/>
      <c r="AJ214" s="225"/>
      <c r="AK214" s="225"/>
      <c r="AL214" s="225"/>
      <c r="AM214" s="225"/>
      <c r="AN214" s="225"/>
      <c r="AO214" s="225"/>
      <c r="AP214" s="225"/>
      <c r="AQ214" s="225"/>
      <c r="AR214" s="225"/>
      <c r="AS214" s="225"/>
      <c r="AT214" s="225"/>
      <c r="AU214" s="225"/>
      <c r="AV214" s="225"/>
      <c r="AW214" s="225"/>
      <c r="AX214" s="225"/>
      <c r="AY214" s="225"/>
      <c r="AZ214" s="225"/>
      <c r="BA214" s="225"/>
      <c r="BB214" s="225"/>
      <c r="BC214" s="225"/>
      <c r="BD214" s="225"/>
      <c r="BE214" s="225"/>
      <c r="BF214" s="225"/>
      <c r="BG214" s="225"/>
      <c r="BH214" s="225"/>
      <c r="BI214" s="225"/>
      <c r="BJ214" s="225"/>
      <c r="BK214" s="225"/>
      <c r="BL214" s="225"/>
      <c r="BM214" s="229"/>
    </row>
    <row r="215" spans="1:65">
      <c r="A215" s="29"/>
      <c r="B215" s="20" t="s">
        <v>268</v>
      </c>
      <c r="C215" s="12"/>
      <c r="D215" s="230">
        <v>101</v>
      </c>
      <c r="E215" s="230">
        <v>103.33333333333333</v>
      </c>
      <c r="F215" s="230">
        <v>97.833333333333329</v>
      </c>
      <c r="G215" s="230">
        <v>112.83333333333333</v>
      </c>
      <c r="H215" s="230">
        <v>130.66666666666666</v>
      </c>
      <c r="I215" s="230">
        <v>108.33333333333333</v>
      </c>
      <c r="J215" s="230">
        <v>113.33333333333333</v>
      </c>
      <c r="K215" s="230">
        <v>115.66666666666667</v>
      </c>
      <c r="L215" s="230">
        <v>114.66666666666667</v>
      </c>
      <c r="M215" s="230">
        <v>104.5</v>
      </c>
      <c r="N215" s="230">
        <v>110.66666666666667</v>
      </c>
      <c r="O215" s="230">
        <v>88.833333333333329</v>
      </c>
      <c r="P215" s="230">
        <v>98.833333333333329</v>
      </c>
      <c r="Q215" s="230">
        <v>99.5</v>
      </c>
      <c r="R215" s="230">
        <v>96.666666666666671</v>
      </c>
      <c r="S215" s="230">
        <v>106.5</v>
      </c>
      <c r="T215" s="230">
        <v>96.166666666666671</v>
      </c>
      <c r="U215" s="230">
        <v>113.16666666666667</v>
      </c>
      <c r="V215" s="230">
        <v>121.66666666666667</v>
      </c>
      <c r="W215" s="230">
        <v>129.5</v>
      </c>
      <c r="X215" s="230">
        <v>104.33333333333333</v>
      </c>
      <c r="Y215" s="230">
        <v>88.5</v>
      </c>
      <c r="Z215" s="230">
        <v>102.16666666666667</v>
      </c>
      <c r="AA215" s="224"/>
      <c r="AB215" s="225"/>
      <c r="AC215" s="225"/>
      <c r="AD215" s="225"/>
      <c r="AE215" s="225"/>
      <c r="AF215" s="225"/>
      <c r="AG215" s="225"/>
      <c r="AH215" s="225"/>
      <c r="AI215" s="225"/>
      <c r="AJ215" s="225"/>
      <c r="AK215" s="225"/>
      <c r="AL215" s="225"/>
      <c r="AM215" s="225"/>
      <c r="AN215" s="225"/>
      <c r="AO215" s="225"/>
      <c r="AP215" s="225"/>
      <c r="AQ215" s="225"/>
      <c r="AR215" s="225"/>
      <c r="AS215" s="225"/>
      <c r="AT215" s="225"/>
      <c r="AU215" s="225"/>
      <c r="AV215" s="225"/>
      <c r="AW215" s="225"/>
      <c r="AX215" s="225"/>
      <c r="AY215" s="225"/>
      <c r="AZ215" s="225"/>
      <c r="BA215" s="225"/>
      <c r="BB215" s="225"/>
      <c r="BC215" s="225"/>
      <c r="BD215" s="225"/>
      <c r="BE215" s="225"/>
      <c r="BF215" s="225"/>
      <c r="BG215" s="225"/>
      <c r="BH215" s="225"/>
      <c r="BI215" s="225"/>
      <c r="BJ215" s="225"/>
      <c r="BK215" s="225"/>
      <c r="BL215" s="225"/>
      <c r="BM215" s="229"/>
    </row>
    <row r="216" spans="1:65">
      <c r="A216" s="29"/>
      <c r="B216" s="3" t="s">
        <v>269</v>
      </c>
      <c r="C216" s="28"/>
      <c r="D216" s="227">
        <v>101</v>
      </c>
      <c r="E216" s="227">
        <v>100</v>
      </c>
      <c r="F216" s="227">
        <v>97.5</v>
      </c>
      <c r="G216" s="227">
        <v>112.5</v>
      </c>
      <c r="H216" s="227">
        <v>130.5</v>
      </c>
      <c r="I216" s="227">
        <v>107.5</v>
      </c>
      <c r="J216" s="227">
        <v>110</v>
      </c>
      <c r="K216" s="227">
        <v>116</v>
      </c>
      <c r="L216" s="227">
        <v>115</v>
      </c>
      <c r="M216" s="227">
        <v>104</v>
      </c>
      <c r="N216" s="227">
        <v>109</v>
      </c>
      <c r="O216" s="227">
        <v>88.5</v>
      </c>
      <c r="P216" s="227">
        <v>93.5</v>
      </c>
      <c r="Q216" s="227">
        <v>98.5</v>
      </c>
      <c r="R216" s="227">
        <v>95</v>
      </c>
      <c r="S216" s="227">
        <v>106.5</v>
      </c>
      <c r="T216" s="227">
        <v>96</v>
      </c>
      <c r="U216" s="227">
        <v>113.5</v>
      </c>
      <c r="V216" s="227">
        <v>121</v>
      </c>
      <c r="W216" s="227">
        <v>135.5</v>
      </c>
      <c r="X216" s="227">
        <v>104</v>
      </c>
      <c r="Y216" s="227">
        <v>88</v>
      </c>
      <c r="Z216" s="227">
        <v>102</v>
      </c>
      <c r="AA216" s="224"/>
      <c r="AB216" s="225"/>
      <c r="AC216" s="225"/>
      <c r="AD216" s="225"/>
      <c r="AE216" s="225"/>
      <c r="AF216" s="225"/>
      <c r="AG216" s="225"/>
      <c r="AH216" s="225"/>
      <c r="AI216" s="225"/>
      <c r="AJ216" s="225"/>
      <c r="AK216" s="225"/>
      <c r="AL216" s="225"/>
      <c r="AM216" s="225"/>
      <c r="AN216" s="225"/>
      <c r="AO216" s="225"/>
      <c r="AP216" s="225"/>
      <c r="AQ216" s="225"/>
      <c r="AR216" s="225"/>
      <c r="AS216" s="225"/>
      <c r="AT216" s="225"/>
      <c r="AU216" s="225"/>
      <c r="AV216" s="225"/>
      <c r="AW216" s="225"/>
      <c r="AX216" s="225"/>
      <c r="AY216" s="225"/>
      <c r="AZ216" s="225"/>
      <c r="BA216" s="225"/>
      <c r="BB216" s="225"/>
      <c r="BC216" s="225"/>
      <c r="BD216" s="225"/>
      <c r="BE216" s="225"/>
      <c r="BF216" s="225"/>
      <c r="BG216" s="225"/>
      <c r="BH216" s="225"/>
      <c r="BI216" s="225"/>
      <c r="BJ216" s="225"/>
      <c r="BK216" s="225"/>
      <c r="BL216" s="225"/>
      <c r="BM216" s="229"/>
    </row>
    <row r="217" spans="1:65">
      <c r="A217" s="29"/>
      <c r="B217" s="3" t="s">
        <v>270</v>
      </c>
      <c r="C217" s="28"/>
      <c r="D217" s="227">
        <v>1.0954451150103321</v>
      </c>
      <c r="E217" s="227">
        <v>5.1639777949432224</v>
      </c>
      <c r="F217" s="227">
        <v>0.98319208025017513</v>
      </c>
      <c r="G217" s="227">
        <v>2.4832774042918899</v>
      </c>
      <c r="H217" s="227">
        <v>1.3662601021279464</v>
      </c>
      <c r="I217" s="227">
        <v>6.0553007081949835</v>
      </c>
      <c r="J217" s="227">
        <v>8.164965809277259</v>
      </c>
      <c r="K217" s="227">
        <v>2.8047578623950171</v>
      </c>
      <c r="L217" s="227">
        <v>7.1180521680208777</v>
      </c>
      <c r="M217" s="227">
        <v>4.0865633483405102</v>
      </c>
      <c r="N217" s="227">
        <v>4.457203906785808</v>
      </c>
      <c r="O217" s="227">
        <v>2.9944392908634274</v>
      </c>
      <c r="P217" s="227">
        <v>17.634246983261495</v>
      </c>
      <c r="Q217" s="227">
        <v>7.8676553051083777</v>
      </c>
      <c r="R217" s="227">
        <v>7.5277265270908105</v>
      </c>
      <c r="S217" s="227">
        <v>1.8708286933869707</v>
      </c>
      <c r="T217" s="227">
        <v>1.7224014243685082</v>
      </c>
      <c r="U217" s="227">
        <v>1.4719601443879746</v>
      </c>
      <c r="V217" s="227">
        <v>6.3770421565696642</v>
      </c>
      <c r="W217" s="227">
        <v>28.416544476765644</v>
      </c>
      <c r="X217" s="227">
        <v>2.6583202716502514</v>
      </c>
      <c r="Y217" s="227">
        <v>2.3452078799117149</v>
      </c>
      <c r="Z217" s="227">
        <v>2.1369760566432809</v>
      </c>
      <c r="AA217" s="224"/>
      <c r="AB217" s="225"/>
      <c r="AC217" s="225"/>
      <c r="AD217" s="225"/>
      <c r="AE217" s="225"/>
      <c r="AF217" s="225"/>
      <c r="AG217" s="225"/>
      <c r="AH217" s="225"/>
      <c r="AI217" s="225"/>
      <c r="AJ217" s="225"/>
      <c r="AK217" s="225"/>
      <c r="AL217" s="225"/>
      <c r="AM217" s="225"/>
      <c r="AN217" s="225"/>
      <c r="AO217" s="225"/>
      <c r="AP217" s="225"/>
      <c r="AQ217" s="225"/>
      <c r="AR217" s="225"/>
      <c r="AS217" s="225"/>
      <c r="AT217" s="225"/>
      <c r="AU217" s="225"/>
      <c r="AV217" s="225"/>
      <c r="AW217" s="225"/>
      <c r="AX217" s="225"/>
      <c r="AY217" s="225"/>
      <c r="AZ217" s="225"/>
      <c r="BA217" s="225"/>
      <c r="BB217" s="225"/>
      <c r="BC217" s="225"/>
      <c r="BD217" s="225"/>
      <c r="BE217" s="225"/>
      <c r="BF217" s="225"/>
      <c r="BG217" s="225"/>
      <c r="BH217" s="225"/>
      <c r="BI217" s="225"/>
      <c r="BJ217" s="225"/>
      <c r="BK217" s="225"/>
      <c r="BL217" s="225"/>
      <c r="BM217" s="229"/>
    </row>
    <row r="218" spans="1:65">
      <c r="A218" s="29"/>
      <c r="B218" s="3" t="s">
        <v>87</v>
      </c>
      <c r="C218" s="28"/>
      <c r="D218" s="13">
        <v>1.084599123772606E-2</v>
      </c>
      <c r="E218" s="13">
        <v>4.9973978660740867E-2</v>
      </c>
      <c r="F218" s="13">
        <v>1.0049663511926833E-2</v>
      </c>
      <c r="G218" s="13">
        <v>2.2008366950888241E-2</v>
      </c>
      <c r="H218" s="13">
        <v>1.0456072210162856E-2</v>
      </c>
      <c r="I218" s="13">
        <v>5.589508346026139E-2</v>
      </c>
      <c r="J218" s="13">
        <v>7.2043815964211111E-2</v>
      </c>
      <c r="K218" s="13">
        <v>2.4248627052406487E-2</v>
      </c>
      <c r="L218" s="13">
        <v>6.207603634901928E-2</v>
      </c>
      <c r="M218" s="13">
        <v>3.9105869362110142E-2</v>
      </c>
      <c r="N218" s="13">
        <v>4.027593891673923E-2</v>
      </c>
      <c r="O218" s="13">
        <v>3.3708509840864098E-2</v>
      </c>
      <c r="P218" s="13">
        <v>0.17842408414767111</v>
      </c>
      <c r="Q218" s="13">
        <v>7.9071912614154555E-2</v>
      </c>
      <c r="R218" s="13">
        <v>7.7873033038870443E-2</v>
      </c>
      <c r="S218" s="13">
        <v>1.7566466604572496E-2</v>
      </c>
      <c r="T218" s="13">
        <v>1.7910586735201125E-2</v>
      </c>
      <c r="U218" s="13">
        <v>1.3007011585166196E-2</v>
      </c>
      <c r="V218" s="13">
        <v>5.2414045122490392E-2</v>
      </c>
      <c r="W218" s="13">
        <v>0.21943277588236018</v>
      </c>
      <c r="X218" s="13">
        <v>2.5479108034986438E-2</v>
      </c>
      <c r="Y218" s="13">
        <v>2.6499524066799039E-2</v>
      </c>
      <c r="Z218" s="13">
        <v>2.0916568254257233E-2</v>
      </c>
      <c r="AA218" s="154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3" t="s">
        <v>271</v>
      </c>
      <c r="C219" s="28"/>
      <c r="D219" s="13">
        <v>-4.4709344222916059E-2</v>
      </c>
      <c r="E219" s="13">
        <v>-2.263992313235641E-2</v>
      </c>
      <c r="F219" s="13">
        <v>-7.4660701417247122E-2</v>
      </c>
      <c r="G219" s="13">
        <v>6.7214148450636557E-2</v>
      </c>
      <c r="H219" s="13">
        <v>0.23588758107134278</v>
      </c>
      <c r="I219" s="13">
        <v>2.4651693490271409E-2</v>
      </c>
      <c r="J219" s="13">
        <v>7.194331011289945E-2</v>
      </c>
      <c r="K219" s="13">
        <v>9.4012731203459099E-2</v>
      </c>
      <c r="L219" s="13">
        <v>8.4554407878933535E-2</v>
      </c>
      <c r="M219" s="13">
        <v>-1.1605212587076585E-2</v>
      </c>
      <c r="N219" s="13">
        <v>4.672111458083128E-2</v>
      </c>
      <c r="O219" s="13">
        <v>-0.15978561133797742</v>
      </c>
      <c r="P219" s="13">
        <v>-6.5202378092721558E-2</v>
      </c>
      <c r="Q219" s="13">
        <v>-5.8896829209704515E-2</v>
      </c>
      <c r="R219" s="13">
        <v>-8.5695411962526946E-2</v>
      </c>
      <c r="S219" s="13">
        <v>7.3114340619746532E-3</v>
      </c>
      <c r="T219" s="13">
        <v>-9.0424573624789728E-2</v>
      </c>
      <c r="U219" s="13">
        <v>7.03669228921453E-2</v>
      </c>
      <c r="V219" s="13">
        <v>0.1507626711506127</v>
      </c>
      <c r="W219" s="13">
        <v>0.22485287052606306</v>
      </c>
      <c r="X219" s="13">
        <v>-1.3181599807830846E-2</v>
      </c>
      <c r="Y219" s="13">
        <v>-0.16293838577948594</v>
      </c>
      <c r="Z219" s="13">
        <v>-3.3674633677636234E-2</v>
      </c>
      <c r="AA219" s="154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A220" s="29"/>
      <c r="B220" s="45" t="s">
        <v>272</v>
      </c>
      <c r="C220" s="46"/>
      <c r="D220" s="44">
        <v>0.3</v>
      </c>
      <c r="E220" s="44" t="s">
        <v>273</v>
      </c>
      <c r="F220" s="44">
        <v>0.56999999999999995</v>
      </c>
      <c r="G220" s="44">
        <v>0.72</v>
      </c>
      <c r="H220" s="44">
        <v>2.25</v>
      </c>
      <c r="I220" s="44">
        <v>0.33</v>
      </c>
      <c r="J220" s="44" t="s">
        <v>273</v>
      </c>
      <c r="K220" s="44">
        <v>0.96</v>
      </c>
      <c r="L220" s="44">
        <v>0.88</v>
      </c>
      <c r="M220" s="44">
        <v>0</v>
      </c>
      <c r="N220" s="44">
        <v>0.53</v>
      </c>
      <c r="O220" s="44">
        <v>1.35</v>
      </c>
      <c r="P220" s="44">
        <v>0.49</v>
      </c>
      <c r="Q220" s="44">
        <v>0.43</v>
      </c>
      <c r="R220" s="44">
        <v>0.67</v>
      </c>
      <c r="S220" s="44">
        <v>0.17</v>
      </c>
      <c r="T220" s="44">
        <v>0.72</v>
      </c>
      <c r="U220" s="44">
        <v>0.75</v>
      </c>
      <c r="V220" s="44">
        <v>1.48</v>
      </c>
      <c r="W220" s="44">
        <v>2.15</v>
      </c>
      <c r="X220" s="44">
        <v>0.01</v>
      </c>
      <c r="Y220" s="44">
        <v>1.38</v>
      </c>
      <c r="Z220" s="44">
        <v>0.2</v>
      </c>
      <c r="AA220" s="154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5"/>
    </row>
    <row r="221" spans="1:65">
      <c r="B221" s="30" t="s">
        <v>337</v>
      </c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BM221" s="55"/>
    </row>
    <row r="222" spans="1:65">
      <c r="BM222" s="55"/>
    </row>
    <row r="223" spans="1:65" ht="15">
      <c r="B223" s="8" t="s">
        <v>572</v>
      </c>
      <c r="BM223" s="27" t="s">
        <v>67</v>
      </c>
    </row>
    <row r="224" spans="1:65" ht="15">
      <c r="A224" s="24" t="s">
        <v>28</v>
      </c>
      <c r="B224" s="18" t="s">
        <v>111</v>
      </c>
      <c r="C224" s="15" t="s">
        <v>112</v>
      </c>
      <c r="D224" s="16" t="s">
        <v>227</v>
      </c>
      <c r="E224" s="17" t="s">
        <v>227</v>
      </c>
      <c r="F224" s="17" t="s">
        <v>227</v>
      </c>
      <c r="G224" s="17" t="s">
        <v>227</v>
      </c>
      <c r="H224" s="17" t="s">
        <v>227</v>
      </c>
      <c r="I224" s="17" t="s">
        <v>227</v>
      </c>
      <c r="J224" s="17" t="s">
        <v>227</v>
      </c>
      <c r="K224" s="17" t="s">
        <v>227</v>
      </c>
      <c r="L224" s="17" t="s">
        <v>227</v>
      </c>
      <c r="M224" s="17" t="s">
        <v>227</v>
      </c>
      <c r="N224" s="17" t="s">
        <v>227</v>
      </c>
      <c r="O224" s="17" t="s">
        <v>227</v>
      </c>
      <c r="P224" s="17" t="s">
        <v>227</v>
      </c>
      <c r="Q224" s="17" t="s">
        <v>227</v>
      </c>
      <c r="R224" s="17" t="s">
        <v>227</v>
      </c>
      <c r="S224" s="17" t="s">
        <v>227</v>
      </c>
      <c r="T224" s="17" t="s">
        <v>227</v>
      </c>
      <c r="U224" s="17" t="s">
        <v>227</v>
      </c>
      <c r="V224" s="17" t="s">
        <v>227</v>
      </c>
      <c r="W224" s="17" t="s">
        <v>227</v>
      </c>
      <c r="X224" s="17" t="s">
        <v>227</v>
      </c>
      <c r="Y224" s="17" t="s">
        <v>227</v>
      </c>
      <c r="Z224" s="17" t="s">
        <v>227</v>
      </c>
      <c r="AA224" s="154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 t="s">
        <v>228</v>
      </c>
      <c r="C225" s="9" t="s">
        <v>228</v>
      </c>
      <c r="D225" s="152" t="s">
        <v>230</v>
      </c>
      <c r="E225" s="153" t="s">
        <v>231</v>
      </c>
      <c r="F225" s="153" t="s">
        <v>233</v>
      </c>
      <c r="G225" s="153" t="s">
        <v>234</v>
      </c>
      <c r="H225" s="153" t="s">
        <v>235</v>
      </c>
      <c r="I225" s="153" t="s">
        <v>236</v>
      </c>
      <c r="J225" s="153" t="s">
        <v>237</v>
      </c>
      <c r="K225" s="153" t="s">
        <v>238</v>
      </c>
      <c r="L225" s="153" t="s">
        <v>239</v>
      </c>
      <c r="M225" s="153" t="s">
        <v>241</v>
      </c>
      <c r="N225" s="153" t="s">
        <v>242</v>
      </c>
      <c r="O225" s="153" t="s">
        <v>244</v>
      </c>
      <c r="P225" s="153" t="s">
        <v>245</v>
      </c>
      <c r="Q225" s="153" t="s">
        <v>247</v>
      </c>
      <c r="R225" s="153" t="s">
        <v>248</v>
      </c>
      <c r="S225" s="153" t="s">
        <v>249</v>
      </c>
      <c r="T225" s="153" t="s">
        <v>250</v>
      </c>
      <c r="U225" s="153" t="s">
        <v>252</v>
      </c>
      <c r="V225" s="153" t="s">
        <v>256</v>
      </c>
      <c r="W225" s="153" t="s">
        <v>257</v>
      </c>
      <c r="X225" s="153" t="s">
        <v>258</v>
      </c>
      <c r="Y225" s="153" t="s">
        <v>259</v>
      </c>
      <c r="Z225" s="153" t="s">
        <v>260</v>
      </c>
      <c r="AA225" s="154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 t="s">
        <v>3</v>
      </c>
    </row>
    <row r="226" spans="1:65">
      <c r="A226" s="29"/>
      <c r="B226" s="19"/>
      <c r="C226" s="9"/>
      <c r="D226" s="10" t="s">
        <v>330</v>
      </c>
      <c r="E226" s="11" t="s">
        <v>331</v>
      </c>
      <c r="F226" s="11" t="s">
        <v>330</v>
      </c>
      <c r="G226" s="11" t="s">
        <v>331</v>
      </c>
      <c r="H226" s="11" t="s">
        <v>331</v>
      </c>
      <c r="I226" s="11" t="s">
        <v>330</v>
      </c>
      <c r="J226" s="11" t="s">
        <v>331</v>
      </c>
      <c r="K226" s="11" t="s">
        <v>330</v>
      </c>
      <c r="L226" s="11" t="s">
        <v>331</v>
      </c>
      <c r="M226" s="11" t="s">
        <v>331</v>
      </c>
      <c r="N226" s="11" t="s">
        <v>115</v>
      </c>
      <c r="O226" s="11" t="s">
        <v>331</v>
      </c>
      <c r="P226" s="11" t="s">
        <v>330</v>
      </c>
      <c r="Q226" s="11" t="s">
        <v>331</v>
      </c>
      <c r="R226" s="11" t="s">
        <v>331</v>
      </c>
      <c r="S226" s="11" t="s">
        <v>330</v>
      </c>
      <c r="T226" s="11" t="s">
        <v>331</v>
      </c>
      <c r="U226" s="11" t="s">
        <v>330</v>
      </c>
      <c r="V226" s="11" t="s">
        <v>331</v>
      </c>
      <c r="W226" s="11" t="s">
        <v>331</v>
      </c>
      <c r="X226" s="11" t="s">
        <v>330</v>
      </c>
      <c r="Y226" s="11" t="s">
        <v>330</v>
      </c>
      <c r="Z226" s="11" t="s">
        <v>330</v>
      </c>
      <c r="AA226" s="154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</v>
      </c>
    </row>
    <row r="227" spans="1:65">
      <c r="A227" s="29"/>
      <c r="B227" s="19"/>
      <c r="C227" s="9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154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3</v>
      </c>
    </row>
    <row r="228" spans="1:65">
      <c r="A228" s="29"/>
      <c r="B228" s="18">
        <v>1</v>
      </c>
      <c r="C228" s="14">
        <v>1</v>
      </c>
      <c r="D228" s="21">
        <v>0.39</v>
      </c>
      <c r="E228" s="21">
        <v>0.4</v>
      </c>
      <c r="F228" s="148">
        <v>0.47</v>
      </c>
      <c r="G228" s="148">
        <v>0.4</v>
      </c>
      <c r="H228" s="21">
        <v>0.4</v>
      </c>
      <c r="I228" s="148" t="s">
        <v>291</v>
      </c>
      <c r="J228" s="148">
        <v>0.4</v>
      </c>
      <c r="K228" s="148" t="s">
        <v>106</v>
      </c>
      <c r="L228" s="21">
        <v>0.38</v>
      </c>
      <c r="M228" s="148">
        <v>0.26</v>
      </c>
      <c r="N228" s="148">
        <v>0.4</v>
      </c>
      <c r="O228" s="21">
        <v>0.39</v>
      </c>
      <c r="P228" s="148">
        <v>0.34</v>
      </c>
      <c r="Q228" s="148" t="s">
        <v>103</v>
      </c>
      <c r="R228" s="21">
        <v>0.43</v>
      </c>
      <c r="S228" s="21">
        <v>0.38</v>
      </c>
      <c r="T228" s="148">
        <v>0.3</v>
      </c>
      <c r="U228" s="148">
        <v>0.4</v>
      </c>
      <c r="V228" s="148">
        <v>0.4</v>
      </c>
      <c r="W228" s="21">
        <v>0.42</v>
      </c>
      <c r="X228" s="21">
        <v>0.34</v>
      </c>
      <c r="Y228" s="21">
        <v>0.38</v>
      </c>
      <c r="Z228" s="21">
        <v>0.39</v>
      </c>
      <c r="AA228" s="154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</v>
      </c>
    </row>
    <row r="229" spans="1:65">
      <c r="A229" s="29"/>
      <c r="B229" s="19">
        <v>1</v>
      </c>
      <c r="C229" s="9">
        <v>2</v>
      </c>
      <c r="D229" s="11">
        <v>0.4</v>
      </c>
      <c r="E229" s="11">
        <v>0.4</v>
      </c>
      <c r="F229" s="149">
        <v>0.47</v>
      </c>
      <c r="G229" s="149">
        <v>0.4</v>
      </c>
      <c r="H229" s="11">
        <v>0.37</v>
      </c>
      <c r="I229" s="149" t="s">
        <v>291</v>
      </c>
      <c r="J229" s="149">
        <v>0.4</v>
      </c>
      <c r="K229" s="149" t="s">
        <v>106</v>
      </c>
      <c r="L229" s="11">
        <v>0.38</v>
      </c>
      <c r="M229" s="149">
        <v>0.16</v>
      </c>
      <c r="N229" s="149">
        <v>0.4</v>
      </c>
      <c r="O229" s="11">
        <v>0.36</v>
      </c>
      <c r="P229" s="149">
        <v>0.35</v>
      </c>
      <c r="Q229" s="149" t="s">
        <v>103</v>
      </c>
      <c r="R229" s="11">
        <v>0.41</v>
      </c>
      <c r="S229" s="11">
        <v>0.4</v>
      </c>
      <c r="T229" s="149">
        <v>0.4</v>
      </c>
      <c r="U229" s="149">
        <v>0.3</v>
      </c>
      <c r="V229" s="149">
        <v>0.4</v>
      </c>
      <c r="W229" s="11">
        <v>0.38</v>
      </c>
      <c r="X229" s="11">
        <v>0.35</v>
      </c>
      <c r="Y229" s="11">
        <v>0.38</v>
      </c>
      <c r="Z229" s="11">
        <v>0.38</v>
      </c>
      <c r="AA229" s="154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28</v>
      </c>
    </row>
    <row r="230" spans="1:65">
      <c r="A230" s="29"/>
      <c r="B230" s="19">
        <v>1</v>
      </c>
      <c r="C230" s="9">
        <v>3</v>
      </c>
      <c r="D230" s="11">
        <v>0.38</v>
      </c>
      <c r="E230" s="11">
        <v>0.4</v>
      </c>
      <c r="F230" s="149">
        <v>0.53</v>
      </c>
      <c r="G230" s="149">
        <v>0.4</v>
      </c>
      <c r="H230" s="11">
        <v>0.38</v>
      </c>
      <c r="I230" s="149" t="s">
        <v>291</v>
      </c>
      <c r="J230" s="149">
        <v>0.5</v>
      </c>
      <c r="K230" s="149" t="s">
        <v>106</v>
      </c>
      <c r="L230" s="11">
        <v>0.39</v>
      </c>
      <c r="M230" s="149">
        <v>0.3</v>
      </c>
      <c r="N230" s="149">
        <v>0.4</v>
      </c>
      <c r="O230" s="11">
        <v>0.36</v>
      </c>
      <c r="P230" s="149">
        <v>0.34</v>
      </c>
      <c r="Q230" s="149" t="s">
        <v>103</v>
      </c>
      <c r="R230" s="11">
        <v>0.39</v>
      </c>
      <c r="S230" s="11">
        <v>0.37</v>
      </c>
      <c r="T230" s="149">
        <v>0.3</v>
      </c>
      <c r="U230" s="149">
        <v>0.3</v>
      </c>
      <c r="V230" s="149">
        <v>0.4</v>
      </c>
      <c r="W230" s="11">
        <v>0.42</v>
      </c>
      <c r="X230" s="11">
        <v>0.34</v>
      </c>
      <c r="Y230" s="11">
        <v>0.39</v>
      </c>
      <c r="Z230" s="11">
        <v>0.37</v>
      </c>
      <c r="AA230" s="154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16</v>
      </c>
    </row>
    <row r="231" spans="1:65">
      <c r="A231" s="29"/>
      <c r="B231" s="19">
        <v>1</v>
      </c>
      <c r="C231" s="9">
        <v>4</v>
      </c>
      <c r="D231" s="11">
        <v>0.37</v>
      </c>
      <c r="E231" s="11">
        <v>0.4</v>
      </c>
      <c r="F231" s="149">
        <v>0.38</v>
      </c>
      <c r="G231" s="149">
        <v>0.4</v>
      </c>
      <c r="H231" s="11">
        <v>0.35</v>
      </c>
      <c r="I231" s="149" t="s">
        <v>291</v>
      </c>
      <c r="J231" s="149">
        <v>0.5</v>
      </c>
      <c r="K231" s="149" t="s">
        <v>106</v>
      </c>
      <c r="L231" s="11">
        <v>0.38</v>
      </c>
      <c r="M231" s="149">
        <v>0.22</v>
      </c>
      <c r="N231" s="149">
        <v>0.4</v>
      </c>
      <c r="O231" s="11">
        <v>0.39</v>
      </c>
      <c r="P231" s="149">
        <v>0.33</v>
      </c>
      <c r="Q231" s="149" t="s">
        <v>103</v>
      </c>
      <c r="R231" s="11">
        <v>0.37</v>
      </c>
      <c r="S231" s="11">
        <v>0.38</v>
      </c>
      <c r="T231" s="149">
        <v>0.3</v>
      </c>
      <c r="U231" s="149">
        <v>0.4</v>
      </c>
      <c r="V231" s="149">
        <v>0.4</v>
      </c>
      <c r="W231" s="11">
        <v>0.38</v>
      </c>
      <c r="X231" s="11">
        <v>0.36</v>
      </c>
      <c r="Y231" s="11">
        <v>0.38</v>
      </c>
      <c r="Z231" s="11">
        <v>0.38</v>
      </c>
      <c r="AA231" s="154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0.38209090909090909</v>
      </c>
    </row>
    <row r="232" spans="1:65">
      <c r="A232" s="29"/>
      <c r="B232" s="19">
        <v>1</v>
      </c>
      <c r="C232" s="9">
        <v>5</v>
      </c>
      <c r="D232" s="11">
        <v>0.39</v>
      </c>
      <c r="E232" s="11">
        <v>0.4</v>
      </c>
      <c r="F232" s="149">
        <v>0.36</v>
      </c>
      <c r="G232" s="149">
        <v>0.4</v>
      </c>
      <c r="H232" s="11">
        <v>0.39</v>
      </c>
      <c r="I232" s="149" t="s">
        <v>291</v>
      </c>
      <c r="J232" s="149">
        <v>0.5</v>
      </c>
      <c r="K232" s="149" t="s">
        <v>106</v>
      </c>
      <c r="L232" s="11">
        <v>0.37</v>
      </c>
      <c r="M232" s="149">
        <v>0.22</v>
      </c>
      <c r="N232" s="149">
        <v>0.3</v>
      </c>
      <c r="O232" s="11">
        <v>0.39</v>
      </c>
      <c r="P232" s="149">
        <v>0.33</v>
      </c>
      <c r="Q232" s="149" t="s">
        <v>103</v>
      </c>
      <c r="R232" s="11">
        <v>0.43</v>
      </c>
      <c r="S232" s="150">
        <v>0.49</v>
      </c>
      <c r="T232" s="149">
        <v>0.3</v>
      </c>
      <c r="U232" s="149">
        <v>0.3</v>
      </c>
      <c r="V232" s="149">
        <v>0.4</v>
      </c>
      <c r="W232" s="11">
        <v>0.38</v>
      </c>
      <c r="X232" s="11">
        <v>0.38</v>
      </c>
      <c r="Y232" s="11">
        <v>0.4</v>
      </c>
      <c r="Z232" s="11">
        <v>0.37</v>
      </c>
      <c r="AA232" s="154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84</v>
      </c>
    </row>
    <row r="233" spans="1:65">
      <c r="A233" s="29"/>
      <c r="B233" s="19">
        <v>1</v>
      </c>
      <c r="C233" s="9">
        <v>6</v>
      </c>
      <c r="D233" s="11">
        <v>0.38</v>
      </c>
      <c r="E233" s="11">
        <v>0.4</v>
      </c>
      <c r="F233" s="149">
        <v>0.55000000000000004</v>
      </c>
      <c r="G233" s="149">
        <v>0.4</v>
      </c>
      <c r="H233" s="11">
        <v>0.38</v>
      </c>
      <c r="I233" s="149" t="s">
        <v>291</v>
      </c>
      <c r="J233" s="149">
        <v>0.5</v>
      </c>
      <c r="K233" s="149" t="s">
        <v>106</v>
      </c>
      <c r="L233" s="11">
        <v>0.37</v>
      </c>
      <c r="M233" s="149">
        <v>0.22</v>
      </c>
      <c r="N233" s="149">
        <v>0.3</v>
      </c>
      <c r="O233" s="11">
        <v>0.36</v>
      </c>
      <c r="P233" s="149">
        <v>0.33</v>
      </c>
      <c r="Q233" s="149" t="s">
        <v>103</v>
      </c>
      <c r="R233" s="11">
        <v>0.38</v>
      </c>
      <c r="S233" s="11">
        <v>0.36</v>
      </c>
      <c r="T233" s="149">
        <v>0.4</v>
      </c>
      <c r="U233" s="149">
        <v>0.3</v>
      </c>
      <c r="V233" s="149">
        <v>0.4</v>
      </c>
      <c r="W233" s="11">
        <v>0.37</v>
      </c>
      <c r="X233" s="11">
        <v>0.34</v>
      </c>
      <c r="Y233" s="11">
        <v>0.4</v>
      </c>
      <c r="Z233" s="11">
        <v>0.36</v>
      </c>
      <c r="AA233" s="154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20" t="s">
        <v>268</v>
      </c>
      <c r="C234" s="12"/>
      <c r="D234" s="22">
        <v>0.38500000000000001</v>
      </c>
      <c r="E234" s="22">
        <v>0.39999999999999997</v>
      </c>
      <c r="F234" s="22">
        <v>0.45999999999999996</v>
      </c>
      <c r="G234" s="22">
        <v>0.39999999999999997</v>
      </c>
      <c r="H234" s="22">
        <v>0.37833333333333335</v>
      </c>
      <c r="I234" s="22" t="s">
        <v>676</v>
      </c>
      <c r="J234" s="22">
        <v>0.46666666666666662</v>
      </c>
      <c r="K234" s="22" t="s">
        <v>676</v>
      </c>
      <c r="L234" s="22">
        <v>0.37833333333333335</v>
      </c>
      <c r="M234" s="22">
        <v>0.22999999999999998</v>
      </c>
      <c r="N234" s="22">
        <v>0.3666666666666667</v>
      </c>
      <c r="O234" s="22">
        <v>0.375</v>
      </c>
      <c r="P234" s="22">
        <v>0.33666666666666667</v>
      </c>
      <c r="Q234" s="22" t="s">
        <v>676</v>
      </c>
      <c r="R234" s="22">
        <v>0.40166666666666667</v>
      </c>
      <c r="S234" s="22">
        <v>0.39666666666666656</v>
      </c>
      <c r="T234" s="22">
        <v>0.33333333333333331</v>
      </c>
      <c r="U234" s="22">
        <v>0.33333333333333331</v>
      </c>
      <c r="V234" s="22">
        <v>0.39999999999999997</v>
      </c>
      <c r="W234" s="22">
        <v>0.39166666666666666</v>
      </c>
      <c r="X234" s="22">
        <v>0.35166666666666663</v>
      </c>
      <c r="Y234" s="22">
        <v>0.38833333333333325</v>
      </c>
      <c r="Z234" s="22">
        <v>0.375</v>
      </c>
      <c r="AA234" s="154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269</v>
      </c>
      <c r="C235" s="28"/>
      <c r="D235" s="11">
        <v>0.38500000000000001</v>
      </c>
      <c r="E235" s="11">
        <v>0.4</v>
      </c>
      <c r="F235" s="11">
        <v>0.47</v>
      </c>
      <c r="G235" s="11">
        <v>0.4</v>
      </c>
      <c r="H235" s="11">
        <v>0.38</v>
      </c>
      <c r="I235" s="11" t="s">
        <v>676</v>
      </c>
      <c r="J235" s="11">
        <v>0.5</v>
      </c>
      <c r="K235" s="11" t="s">
        <v>676</v>
      </c>
      <c r="L235" s="11">
        <v>0.38</v>
      </c>
      <c r="M235" s="11">
        <v>0.22</v>
      </c>
      <c r="N235" s="11">
        <v>0.4</v>
      </c>
      <c r="O235" s="11">
        <v>0.375</v>
      </c>
      <c r="P235" s="11">
        <v>0.33500000000000002</v>
      </c>
      <c r="Q235" s="11" t="s">
        <v>676</v>
      </c>
      <c r="R235" s="11">
        <v>0.4</v>
      </c>
      <c r="S235" s="11">
        <v>0.38</v>
      </c>
      <c r="T235" s="11">
        <v>0.3</v>
      </c>
      <c r="U235" s="11">
        <v>0.3</v>
      </c>
      <c r="V235" s="11">
        <v>0.4</v>
      </c>
      <c r="W235" s="11">
        <v>0.38</v>
      </c>
      <c r="X235" s="11">
        <v>0.34499999999999997</v>
      </c>
      <c r="Y235" s="11">
        <v>0.38500000000000001</v>
      </c>
      <c r="Z235" s="11">
        <v>0.375</v>
      </c>
      <c r="AA235" s="154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270</v>
      </c>
      <c r="C236" s="28"/>
      <c r="D236" s="23">
        <v>1.0488088481701525E-2</v>
      </c>
      <c r="E236" s="23">
        <v>6.0809419444881171E-17</v>
      </c>
      <c r="F236" s="23">
        <v>7.6941536246685469E-2</v>
      </c>
      <c r="G236" s="23">
        <v>6.0809419444881171E-17</v>
      </c>
      <c r="H236" s="23">
        <v>1.7224014243685099E-2</v>
      </c>
      <c r="I236" s="23" t="s">
        <v>676</v>
      </c>
      <c r="J236" s="23">
        <v>5.1639777949432822E-2</v>
      </c>
      <c r="K236" s="23" t="s">
        <v>676</v>
      </c>
      <c r="L236" s="23">
        <v>7.5277265270908165E-3</v>
      </c>
      <c r="M236" s="23">
        <v>4.6904157598234436E-2</v>
      </c>
      <c r="N236" s="23">
        <v>5.1639777949432177E-2</v>
      </c>
      <c r="O236" s="23">
        <v>1.6431676725154998E-2</v>
      </c>
      <c r="P236" s="23">
        <v>8.1649658092772491E-3</v>
      </c>
      <c r="Q236" s="23" t="s">
        <v>676</v>
      </c>
      <c r="R236" s="23">
        <v>2.5625508125043422E-2</v>
      </c>
      <c r="S236" s="23">
        <v>4.760952285695344E-2</v>
      </c>
      <c r="T236" s="23">
        <v>5.1639777949432177E-2</v>
      </c>
      <c r="U236" s="23">
        <v>5.1639777949432177E-2</v>
      </c>
      <c r="V236" s="23">
        <v>6.0809419444881171E-17</v>
      </c>
      <c r="W236" s="23">
        <v>2.228601953392903E-2</v>
      </c>
      <c r="X236" s="23">
        <v>1.6020819787597212E-2</v>
      </c>
      <c r="Y236" s="23">
        <v>9.8319208025017587E-3</v>
      </c>
      <c r="Z236" s="23">
        <v>1.0488088481701525E-2</v>
      </c>
      <c r="AA236" s="205"/>
      <c r="AB236" s="206"/>
      <c r="AC236" s="206"/>
      <c r="AD236" s="206"/>
      <c r="AE236" s="206"/>
      <c r="AF236" s="206"/>
      <c r="AG236" s="206"/>
      <c r="AH236" s="206"/>
      <c r="AI236" s="206"/>
      <c r="AJ236" s="206"/>
      <c r="AK236" s="206"/>
      <c r="AL236" s="206"/>
      <c r="AM236" s="206"/>
      <c r="AN236" s="206"/>
      <c r="AO236" s="206"/>
      <c r="AP236" s="206"/>
      <c r="AQ236" s="206"/>
      <c r="AR236" s="206"/>
      <c r="AS236" s="206"/>
      <c r="AT236" s="206"/>
      <c r="AU236" s="206"/>
      <c r="AV236" s="206"/>
      <c r="AW236" s="206"/>
      <c r="AX236" s="206"/>
      <c r="AY236" s="206"/>
      <c r="AZ236" s="206"/>
      <c r="BA236" s="206"/>
      <c r="BB236" s="206"/>
      <c r="BC236" s="206"/>
      <c r="BD236" s="206"/>
      <c r="BE236" s="206"/>
      <c r="BF236" s="206"/>
      <c r="BG236" s="206"/>
      <c r="BH236" s="206"/>
      <c r="BI236" s="206"/>
      <c r="BJ236" s="206"/>
      <c r="BK236" s="206"/>
      <c r="BL236" s="206"/>
      <c r="BM236" s="56"/>
    </row>
    <row r="237" spans="1:65">
      <c r="A237" s="29"/>
      <c r="B237" s="3" t="s">
        <v>87</v>
      </c>
      <c r="C237" s="28"/>
      <c r="D237" s="13">
        <v>2.7241788264159805E-2</v>
      </c>
      <c r="E237" s="13">
        <v>1.5202354861220294E-16</v>
      </c>
      <c r="F237" s="13">
        <v>0.16726420923192495</v>
      </c>
      <c r="G237" s="13">
        <v>1.5202354861220294E-16</v>
      </c>
      <c r="H237" s="13">
        <v>4.5526028837934183E-2</v>
      </c>
      <c r="I237" s="13" t="s">
        <v>676</v>
      </c>
      <c r="J237" s="13">
        <v>0.11065666703449892</v>
      </c>
      <c r="K237" s="13" t="s">
        <v>676</v>
      </c>
      <c r="L237" s="13">
        <v>1.9897074520944889E-2</v>
      </c>
      <c r="M237" s="13">
        <v>0.20393111999232366</v>
      </c>
      <c r="N237" s="13">
        <v>0.14083575804390591</v>
      </c>
      <c r="O237" s="13">
        <v>4.3817804600413325E-2</v>
      </c>
      <c r="P237" s="13">
        <v>2.4252373690922521E-2</v>
      </c>
      <c r="Q237" s="13" t="s">
        <v>676</v>
      </c>
      <c r="R237" s="13">
        <v>6.3797945539527195E-2</v>
      </c>
      <c r="S237" s="13">
        <v>0.12002400720240367</v>
      </c>
      <c r="T237" s="13">
        <v>0.15491933384829654</v>
      </c>
      <c r="U237" s="13">
        <v>0.15491933384829654</v>
      </c>
      <c r="V237" s="13">
        <v>1.5202354861220294E-16</v>
      </c>
      <c r="W237" s="13">
        <v>5.6900475405776245E-2</v>
      </c>
      <c r="X237" s="13">
        <v>4.5556833519233786E-2</v>
      </c>
      <c r="Y237" s="13">
        <v>2.5318250993566768E-2</v>
      </c>
      <c r="Z237" s="13">
        <v>2.7968235951204068E-2</v>
      </c>
      <c r="AA237" s="154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A238" s="29"/>
      <c r="B238" s="3" t="s">
        <v>271</v>
      </c>
      <c r="C238" s="28"/>
      <c r="D238" s="13">
        <v>7.6136093266714333E-3</v>
      </c>
      <c r="E238" s="13">
        <v>4.687128241732097E-2</v>
      </c>
      <c r="F238" s="13">
        <v>0.20390197477991912</v>
      </c>
      <c r="G238" s="13">
        <v>4.687128241732097E-2</v>
      </c>
      <c r="H238" s="13">
        <v>-9.8342453802838792E-3</v>
      </c>
      <c r="I238" s="13" t="s">
        <v>676</v>
      </c>
      <c r="J238" s="13">
        <v>0.22134982948687432</v>
      </c>
      <c r="K238" s="13" t="s">
        <v>676</v>
      </c>
      <c r="L238" s="13">
        <v>-9.8342453802838792E-3</v>
      </c>
      <c r="M238" s="13">
        <v>-0.39804901261004044</v>
      </c>
      <c r="N238" s="13">
        <v>-4.0367991117455704E-2</v>
      </c>
      <c r="O238" s="13">
        <v>-1.8558172733761591E-2</v>
      </c>
      <c r="P238" s="13">
        <v>-0.11888333729875489</v>
      </c>
      <c r="Q238" s="13" t="s">
        <v>676</v>
      </c>
      <c r="R238" s="13">
        <v>5.1233246094059881E-2</v>
      </c>
      <c r="S238" s="13">
        <v>3.8147355063842925E-2</v>
      </c>
      <c r="T238" s="13">
        <v>-0.1276072646522326</v>
      </c>
      <c r="U238" s="13">
        <v>-0.1276072646522326</v>
      </c>
      <c r="V238" s="13">
        <v>4.687128241732097E-2</v>
      </c>
      <c r="W238" s="13">
        <v>2.5061464033626857E-2</v>
      </c>
      <c r="X238" s="13">
        <v>-7.9625664208105462E-2</v>
      </c>
      <c r="Y238" s="13">
        <v>1.6337536680148812E-2</v>
      </c>
      <c r="Z238" s="13">
        <v>-1.8558172733761591E-2</v>
      </c>
      <c r="AA238" s="154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5"/>
    </row>
    <row r="239" spans="1:65">
      <c r="A239" s="29"/>
      <c r="B239" s="45" t="s">
        <v>272</v>
      </c>
      <c r="C239" s="46"/>
      <c r="D239" s="44">
        <v>0.22</v>
      </c>
      <c r="E239" s="44">
        <v>0.73</v>
      </c>
      <c r="F239" s="44" t="s">
        <v>273</v>
      </c>
      <c r="G239" s="44" t="s">
        <v>273</v>
      </c>
      <c r="H239" s="44">
        <v>0</v>
      </c>
      <c r="I239" s="44">
        <v>4.33</v>
      </c>
      <c r="J239" s="44" t="s">
        <v>273</v>
      </c>
      <c r="K239" s="44">
        <v>11.07</v>
      </c>
      <c r="L239" s="44">
        <v>0</v>
      </c>
      <c r="M239" s="44">
        <v>5</v>
      </c>
      <c r="N239" s="44" t="s">
        <v>273</v>
      </c>
      <c r="O239" s="44">
        <v>0.11</v>
      </c>
      <c r="P239" s="44">
        <v>1.4</v>
      </c>
      <c r="Q239" s="44">
        <v>4.0999999999999996</v>
      </c>
      <c r="R239" s="44">
        <v>0.79</v>
      </c>
      <c r="S239" s="44">
        <v>0.62</v>
      </c>
      <c r="T239" s="44" t="s">
        <v>273</v>
      </c>
      <c r="U239" s="44" t="s">
        <v>273</v>
      </c>
      <c r="V239" s="44" t="s">
        <v>273</v>
      </c>
      <c r="W239" s="44">
        <v>0.45</v>
      </c>
      <c r="X239" s="44">
        <v>0.9</v>
      </c>
      <c r="Y239" s="44">
        <v>0.34</v>
      </c>
      <c r="Z239" s="44">
        <v>0.11</v>
      </c>
      <c r="AA239" s="154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5"/>
    </row>
    <row r="240" spans="1:65">
      <c r="B240" s="30" t="s">
        <v>338</v>
      </c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BM240" s="55"/>
    </row>
    <row r="241" spans="1:65">
      <c r="BM241" s="55"/>
    </row>
    <row r="242" spans="1:65" ht="15">
      <c r="B242" s="8" t="s">
        <v>573</v>
      </c>
      <c r="BM242" s="27" t="s">
        <v>67</v>
      </c>
    </row>
    <row r="243" spans="1:65" ht="15">
      <c r="A243" s="24" t="s">
        <v>0</v>
      </c>
      <c r="B243" s="18" t="s">
        <v>111</v>
      </c>
      <c r="C243" s="15" t="s">
        <v>112</v>
      </c>
      <c r="D243" s="16" t="s">
        <v>227</v>
      </c>
      <c r="E243" s="17" t="s">
        <v>227</v>
      </c>
      <c r="F243" s="17" t="s">
        <v>227</v>
      </c>
      <c r="G243" s="17" t="s">
        <v>227</v>
      </c>
      <c r="H243" s="17" t="s">
        <v>227</v>
      </c>
      <c r="I243" s="17" t="s">
        <v>227</v>
      </c>
      <c r="J243" s="17" t="s">
        <v>227</v>
      </c>
      <c r="K243" s="17" t="s">
        <v>227</v>
      </c>
      <c r="L243" s="17" t="s">
        <v>227</v>
      </c>
      <c r="M243" s="17" t="s">
        <v>227</v>
      </c>
      <c r="N243" s="17" t="s">
        <v>227</v>
      </c>
      <c r="O243" s="17" t="s">
        <v>227</v>
      </c>
      <c r="P243" s="17" t="s">
        <v>227</v>
      </c>
      <c r="Q243" s="17" t="s">
        <v>227</v>
      </c>
      <c r="R243" s="17" t="s">
        <v>227</v>
      </c>
      <c r="S243" s="17" t="s">
        <v>227</v>
      </c>
      <c r="T243" s="17" t="s">
        <v>227</v>
      </c>
      <c r="U243" s="17" t="s">
        <v>227</v>
      </c>
      <c r="V243" s="17" t="s">
        <v>227</v>
      </c>
      <c r="W243" s="17" t="s">
        <v>227</v>
      </c>
      <c r="X243" s="17" t="s">
        <v>227</v>
      </c>
      <c r="Y243" s="17" t="s">
        <v>227</v>
      </c>
      <c r="Z243" s="17" t="s">
        <v>227</v>
      </c>
      <c r="AA243" s="17" t="s">
        <v>227</v>
      </c>
      <c r="AB243" s="17" t="s">
        <v>227</v>
      </c>
      <c r="AC243" s="154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1</v>
      </c>
    </row>
    <row r="244" spans="1:65">
      <c r="A244" s="29"/>
      <c r="B244" s="19" t="s">
        <v>228</v>
      </c>
      <c r="C244" s="9" t="s">
        <v>228</v>
      </c>
      <c r="D244" s="152" t="s">
        <v>230</v>
      </c>
      <c r="E244" s="153" t="s">
        <v>231</v>
      </c>
      <c r="F244" s="153" t="s">
        <v>232</v>
      </c>
      <c r="G244" s="153" t="s">
        <v>233</v>
      </c>
      <c r="H244" s="153" t="s">
        <v>234</v>
      </c>
      <c r="I244" s="153" t="s">
        <v>235</v>
      </c>
      <c r="J244" s="153" t="s">
        <v>236</v>
      </c>
      <c r="K244" s="153" t="s">
        <v>237</v>
      </c>
      <c r="L244" s="153" t="s">
        <v>238</v>
      </c>
      <c r="M244" s="153" t="s">
        <v>239</v>
      </c>
      <c r="N244" s="153" t="s">
        <v>241</v>
      </c>
      <c r="O244" s="153" t="s">
        <v>242</v>
      </c>
      <c r="P244" s="153" t="s">
        <v>244</v>
      </c>
      <c r="Q244" s="153" t="s">
        <v>245</v>
      </c>
      <c r="R244" s="153" t="s">
        <v>247</v>
      </c>
      <c r="S244" s="153" t="s">
        <v>248</v>
      </c>
      <c r="T244" s="153" t="s">
        <v>249</v>
      </c>
      <c r="U244" s="153" t="s">
        <v>250</v>
      </c>
      <c r="V244" s="153" t="s">
        <v>252</v>
      </c>
      <c r="W244" s="153" t="s">
        <v>254</v>
      </c>
      <c r="X244" s="153" t="s">
        <v>256</v>
      </c>
      <c r="Y244" s="153" t="s">
        <v>257</v>
      </c>
      <c r="Z244" s="153" t="s">
        <v>258</v>
      </c>
      <c r="AA244" s="153" t="s">
        <v>259</v>
      </c>
      <c r="AB244" s="153" t="s">
        <v>260</v>
      </c>
      <c r="AC244" s="154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 t="s">
        <v>3</v>
      </c>
    </row>
    <row r="245" spans="1:65">
      <c r="A245" s="29"/>
      <c r="B245" s="19"/>
      <c r="C245" s="9"/>
      <c r="D245" s="10" t="s">
        <v>330</v>
      </c>
      <c r="E245" s="11" t="s">
        <v>115</v>
      </c>
      <c r="F245" s="11" t="s">
        <v>115</v>
      </c>
      <c r="G245" s="11" t="s">
        <v>115</v>
      </c>
      <c r="H245" s="11" t="s">
        <v>331</v>
      </c>
      <c r="I245" s="11" t="s">
        <v>115</v>
      </c>
      <c r="J245" s="11" t="s">
        <v>330</v>
      </c>
      <c r="K245" s="11" t="s">
        <v>115</v>
      </c>
      <c r="L245" s="11" t="s">
        <v>330</v>
      </c>
      <c r="M245" s="11" t="s">
        <v>331</v>
      </c>
      <c r="N245" s="11" t="s">
        <v>331</v>
      </c>
      <c r="O245" s="11" t="s">
        <v>115</v>
      </c>
      <c r="P245" s="11" t="s">
        <v>331</v>
      </c>
      <c r="Q245" s="11" t="s">
        <v>330</v>
      </c>
      <c r="R245" s="11" t="s">
        <v>330</v>
      </c>
      <c r="S245" s="11" t="s">
        <v>331</v>
      </c>
      <c r="T245" s="11" t="s">
        <v>330</v>
      </c>
      <c r="U245" s="11" t="s">
        <v>115</v>
      </c>
      <c r="V245" s="11" t="s">
        <v>330</v>
      </c>
      <c r="W245" s="11" t="s">
        <v>331</v>
      </c>
      <c r="X245" s="11" t="s">
        <v>331</v>
      </c>
      <c r="Y245" s="11" t="s">
        <v>330</v>
      </c>
      <c r="Z245" s="11" t="s">
        <v>330</v>
      </c>
      <c r="AA245" s="11" t="s">
        <v>330</v>
      </c>
      <c r="AB245" s="11" t="s">
        <v>330</v>
      </c>
      <c r="AC245" s="154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0</v>
      </c>
    </row>
    <row r="246" spans="1:65">
      <c r="A246" s="29"/>
      <c r="B246" s="19"/>
      <c r="C246" s="9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154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0</v>
      </c>
    </row>
    <row r="247" spans="1:65">
      <c r="A247" s="29"/>
      <c r="B247" s="18">
        <v>1</v>
      </c>
      <c r="C247" s="14">
        <v>1</v>
      </c>
      <c r="D247" s="222">
        <v>167</v>
      </c>
      <c r="E247" s="222">
        <v>172</v>
      </c>
      <c r="F247" s="231">
        <v>156</v>
      </c>
      <c r="G247" s="222">
        <v>171.3</v>
      </c>
      <c r="H247" s="222">
        <v>173</v>
      </c>
      <c r="I247" s="231">
        <v>188</v>
      </c>
      <c r="J247" s="222">
        <v>160</v>
      </c>
      <c r="K247" s="222">
        <v>176</v>
      </c>
      <c r="L247" s="222">
        <v>171</v>
      </c>
      <c r="M247" s="222">
        <v>167.4</v>
      </c>
      <c r="N247" s="222">
        <v>169.4</v>
      </c>
      <c r="O247" s="222">
        <v>163</v>
      </c>
      <c r="P247" s="222">
        <v>167</v>
      </c>
      <c r="Q247" s="231">
        <v>153</v>
      </c>
      <c r="R247" s="222">
        <v>169</v>
      </c>
      <c r="S247" s="231">
        <v>158</v>
      </c>
      <c r="T247" s="222">
        <v>175</v>
      </c>
      <c r="U247" s="222">
        <v>171</v>
      </c>
      <c r="V247" s="222">
        <v>159.6</v>
      </c>
      <c r="W247" s="222">
        <v>173</v>
      </c>
      <c r="X247" s="222">
        <v>173.4</v>
      </c>
      <c r="Y247" s="222">
        <v>174</v>
      </c>
      <c r="Z247" s="222">
        <v>171</v>
      </c>
      <c r="AA247" s="222">
        <v>172.4</v>
      </c>
      <c r="AB247" s="222">
        <v>174.5</v>
      </c>
      <c r="AC247" s="224"/>
      <c r="AD247" s="225"/>
      <c r="AE247" s="225"/>
      <c r="AF247" s="225"/>
      <c r="AG247" s="225"/>
      <c r="AH247" s="225"/>
      <c r="AI247" s="225"/>
      <c r="AJ247" s="225"/>
      <c r="AK247" s="225"/>
      <c r="AL247" s="225"/>
      <c r="AM247" s="225"/>
      <c r="AN247" s="225"/>
      <c r="AO247" s="225"/>
      <c r="AP247" s="225"/>
      <c r="AQ247" s="225"/>
      <c r="AR247" s="225"/>
      <c r="AS247" s="225"/>
      <c r="AT247" s="225"/>
      <c r="AU247" s="225"/>
      <c r="AV247" s="225"/>
      <c r="AW247" s="225"/>
      <c r="AX247" s="225"/>
      <c r="AY247" s="225"/>
      <c r="AZ247" s="225"/>
      <c r="BA247" s="225"/>
      <c r="BB247" s="225"/>
      <c r="BC247" s="225"/>
      <c r="BD247" s="225"/>
      <c r="BE247" s="225"/>
      <c r="BF247" s="225"/>
      <c r="BG247" s="225"/>
      <c r="BH247" s="225"/>
      <c r="BI247" s="225"/>
      <c r="BJ247" s="225"/>
      <c r="BK247" s="225"/>
      <c r="BL247" s="225"/>
      <c r="BM247" s="226">
        <v>1</v>
      </c>
    </row>
    <row r="248" spans="1:65">
      <c r="A248" s="29"/>
      <c r="B248" s="19">
        <v>1</v>
      </c>
      <c r="C248" s="9">
        <v>2</v>
      </c>
      <c r="D248" s="228">
        <v>175.5</v>
      </c>
      <c r="E248" s="227">
        <v>172</v>
      </c>
      <c r="F248" s="232">
        <v>158</v>
      </c>
      <c r="G248" s="227">
        <v>175.3</v>
      </c>
      <c r="H248" s="227">
        <v>174</v>
      </c>
      <c r="I248" s="232">
        <v>183</v>
      </c>
      <c r="J248" s="227">
        <v>170</v>
      </c>
      <c r="K248" s="227">
        <v>186</v>
      </c>
      <c r="L248" s="227">
        <v>167</v>
      </c>
      <c r="M248" s="227">
        <v>170</v>
      </c>
      <c r="N248" s="227">
        <v>169.7</v>
      </c>
      <c r="O248" s="227">
        <v>167</v>
      </c>
      <c r="P248" s="227">
        <v>165.9</v>
      </c>
      <c r="Q248" s="232">
        <v>160</v>
      </c>
      <c r="R248" s="227">
        <v>172</v>
      </c>
      <c r="S248" s="232">
        <v>151</v>
      </c>
      <c r="T248" s="227">
        <v>180</v>
      </c>
      <c r="U248" s="227">
        <v>172</v>
      </c>
      <c r="V248" s="227">
        <v>161.19999999999999</v>
      </c>
      <c r="W248" s="227">
        <v>168</v>
      </c>
      <c r="X248" s="227">
        <v>171.4</v>
      </c>
      <c r="Y248" s="227">
        <v>179</v>
      </c>
      <c r="Z248" s="227">
        <v>172</v>
      </c>
      <c r="AA248" s="227">
        <v>175.1</v>
      </c>
      <c r="AB248" s="227">
        <v>179.5</v>
      </c>
      <c r="AC248" s="224"/>
      <c r="AD248" s="225"/>
      <c r="AE248" s="225"/>
      <c r="AF248" s="225"/>
      <c r="AG248" s="225"/>
      <c r="AH248" s="225"/>
      <c r="AI248" s="225"/>
      <c r="AJ248" s="225"/>
      <c r="AK248" s="225"/>
      <c r="AL248" s="225"/>
      <c r="AM248" s="225"/>
      <c r="AN248" s="225"/>
      <c r="AO248" s="225"/>
      <c r="AP248" s="225"/>
      <c r="AQ248" s="225"/>
      <c r="AR248" s="225"/>
      <c r="AS248" s="225"/>
      <c r="AT248" s="225"/>
      <c r="AU248" s="225"/>
      <c r="AV248" s="225"/>
      <c r="AW248" s="225"/>
      <c r="AX248" s="225"/>
      <c r="AY248" s="225"/>
      <c r="AZ248" s="225"/>
      <c r="BA248" s="225"/>
      <c r="BB248" s="225"/>
      <c r="BC248" s="225"/>
      <c r="BD248" s="225"/>
      <c r="BE248" s="225"/>
      <c r="BF248" s="225"/>
      <c r="BG248" s="225"/>
      <c r="BH248" s="225"/>
      <c r="BI248" s="225"/>
      <c r="BJ248" s="225"/>
      <c r="BK248" s="225"/>
      <c r="BL248" s="225"/>
      <c r="BM248" s="226">
        <v>29</v>
      </c>
    </row>
    <row r="249" spans="1:65">
      <c r="A249" s="29"/>
      <c r="B249" s="19">
        <v>1</v>
      </c>
      <c r="C249" s="9">
        <v>3</v>
      </c>
      <c r="D249" s="227">
        <v>169.5</v>
      </c>
      <c r="E249" s="227">
        <v>176</v>
      </c>
      <c r="F249" s="232">
        <v>160</v>
      </c>
      <c r="G249" s="227">
        <v>172.9</v>
      </c>
      <c r="H249" s="227">
        <v>172</v>
      </c>
      <c r="I249" s="232">
        <v>184</v>
      </c>
      <c r="J249" s="227">
        <v>170</v>
      </c>
      <c r="K249" s="227">
        <v>176</v>
      </c>
      <c r="L249" s="227">
        <v>169</v>
      </c>
      <c r="M249" s="227">
        <v>172.5</v>
      </c>
      <c r="N249" s="227">
        <v>169</v>
      </c>
      <c r="O249" s="227">
        <v>164</v>
      </c>
      <c r="P249" s="227">
        <v>163.19999999999999</v>
      </c>
      <c r="Q249" s="232">
        <v>164</v>
      </c>
      <c r="R249" s="227">
        <v>176</v>
      </c>
      <c r="S249" s="232">
        <v>152</v>
      </c>
      <c r="T249" s="227">
        <v>173.5</v>
      </c>
      <c r="U249" s="227">
        <v>172</v>
      </c>
      <c r="V249" s="227">
        <v>160.80000000000001</v>
      </c>
      <c r="W249" s="227">
        <v>166</v>
      </c>
      <c r="X249" s="227">
        <v>177.5</v>
      </c>
      <c r="Y249" s="227">
        <v>173</v>
      </c>
      <c r="Z249" s="227">
        <v>171.5</v>
      </c>
      <c r="AA249" s="227">
        <v>175.3</v>
      </c>
      <c r="AB249" s="227">
        <v>168.5</v>
      </c>
      <c r="AC249" s="224"/>
      <c r="AD249" s="225"/>
      <c r="AE249" s="225"/>
      <c r="AF249" s="225"/>
      <c r="AG249" s="225"/>
      <c r="AH249" s="225"/>
      <c r="AI249" s="225"/>
      <c r="AJ249" s="225"/>
      <c r="AK249" s="225"/>
      <c r="AL249" s="225"/>
      <c r="AM249" s="225"/>
      <c r="AN249" s="225"/>
      <c r="AO249" s="225"/>
      <c r="AP249" s="225"/>
      <c r="AQ249" s="225"/>
      <c r="AR249" s="225"/>
      <c r="AS249" s="225"/>
      <c r="AT249" s="225"/>
      <c r="AU249" s="225"/>
      <c r="AV249" s="225"/>
      <c r="AW249" s="225"/>
      <c r="AX249" s="225"/>
      <c r="AY249" s="225"/>
      <c r="AZ249" s="225"/>
      <c r="BA249" s="225"/>
      <c r="BB249" s="225"/>
      <c r="BC249" s="225"/>
      <c r="BD249" s="225"/>
      <c r="BE249" s="225"/>
      <c r="BF249" s="225"/>
      <c r="BG249" s="225"/>
      <c r="BH249" s="225"/>
      <c r="BI249" s="225"/>
      <c r="BJ249" s="225"/>
      <c r="BK249" s="225"/>
      <c r="BL249" s="225"/>
      <c r="BM249" s="226">
        <v>16</v>
      </c>
    </row>
    <row r="250" spans="1:65">
      <c r="A250" s="29"/>
      <c r="B250" s="19">
        <v>1</v>
      </c>
      <c r="C250" s="9">
        <v>4</v>
      </c>
      <c r="D250" s="227">
        <v>169</v>
      </c>
      <c r="E250" s="227">
        <v>174</v>
      </c>
      <c r="F250" s="232">
        <v>160</v>
      </c>
      <c r="G250" s="227">
        <v>182.7</v>
      </c>
      <c r="H250" s="227">
        <v>176</v>
      </c>
      <c r="I250" s="232">
        <v>190</v>
      </c>
      <c r="J250" s="227">
        <v>170</v>
      </c>
      <c r="K250" s="227">
        <v>186</v>
      </c>
      <c r="L250" s="227">
        <v>164</v>
      </c>
      <c r="M250" s="227">
        <v>174.8</v>
      </c>
      <c r="N250" s="227">
        <v>168.4</v>
      </c>
      <c r="O250" s="227">
        <v>164</v>
      </c>
      <c r="P250" s="227">
        <v>169.8</v>
      </c>
      <c r="Q250" s="228">
        <v>176</v>
      </c>
      <c r="R250" s="227">
        <v>172</v>
      </c>
      <c r="S250" s="232">
        <v>161</v>
      </c>
      <c r="T250" s="227">
        <v>174.5</v>
      </c>
      <c r="U250" s="227">
        <v>171</v>
      </c>
      <c r="V250" s="227">
        <v>164.8</v>
      </c>
      <c r="W250" s="227">
        <v>168</v>
      </c>
      <c r="X250" s="227">
        <v>170.3</v>
      </c>
      <c r="Y250" s="227">
        <v>178</v>
      </c>
      <c r="Z250" s="227">
        <v>168.5</v>
      </c>
      <c r="AA250" s="227">
        <v>173</v>
      </c>
      <c r="AB250" s="227">
        <v>176.5</v>
      </c>
      <c r="AC250" s="224"/>
      <c r="AD250" s="225"/>
      <c r="AE250" s="225"/>
      <c r="AF250" s="225"/>
      <c r="AG250" s="225"/>
      <c r="AH250" s="225"/>
      <c r="AI250" s="225"/>
      <c r="AJ250" s="225"/>
      <c r="AK250" s="225"/>
      <c r="AL250" s="225"/>
      <c r="AM250" s="225"/>
      <c r="AN250" s="225"/>
      <c r="AO250" s="225"/>
      <c r="AP250" s="225"/>
      <c r="AQ250" s="225"/>
      <c r="AR250" s="225"/>
      <c r="AS250" s="225"/>
      <c r="AT250" s="225"/>
      <c r="AU250" s="225"/>
      <c r="AV250" s="225"/>
      <c r="AW250" s="225"/>
      <c r="AX250" s="225"/>
      <c r="AY250" s="225"/>
      <c r="AZ250" s="225"/>
      <c r="BA250" s="225"/>
      <c r="BB250" s="225"/>
      <c r="BC250" s="225"/>
      <c r="BD250" s="225"/>
      <c r="BE250" s="225"/>
      <c r="BF250" s="225"/>
      <c r="BG250" s="225"/>
      <c r="BH250" s="225"/>
      <c r="BI250" s="225"/>
      <c r="BJ250" s="225"/>
      <c r="BK250" s="225"/>
      <c r="BL250" s="225"/>
      <c r="BM250" s="226">
        <v>171.67460317460316</v>
      </c>
    </row>
    <row r="251" spans="1:65">
      <c r="A251" s="29"/>
      <c r="B251" s="19">
        <v>1</v>
      </c>
      <c r="C251" s="9">
        <v>5</v>
      </c>
      <c r="D251" s="227">
        <v>169.5</v>
      </c>
      <c r="E251" s="227">
        <v>172</v>
      </c>
      <c r="F251" s="232">
        <v>162</v>
      </c>
      <c r="G251" s="227">
        <v>178.2</v>
      </c>
      <c r="H251" s="228">
        <v>180</v>
      </c>
      <c r="I251" s="232">
        <v>194</v>
      </c>
      <c r="J251" s="227">
        <v>170</v>
      </c>
      <c r="K251" s="227">
        <v>172</v>
      </c>
      <c r="L251" s="227">
        <v>167</v>
      </c>
      <c r="M251" s="227">
        <v>165.9</v>
      </c>
      <c r="N251" s="227">
        <v>169.5</v>
      </c>
      <c r="O251" s="227">
        <v>167</v>
      </c>
      <c r="P251" s="227">
        <v>168.9</v>
      </c>
      <c r="Q251" s="232">
        <v>157</v>
      </c>
      <c r="R251" s="227">
        <v>174</v>
      </c>
      <c r="S251" s="232">
        <v>157</v>
      </c>
      <c r="T251" s="227">
        <v>185.5</v>
      </c>
      <c r="U251" s="227">
        <v>171</v>
      </c>
      <c r="V251" s="227">
        <v>164.1</v>
      </c>
      <c r="W251" s="227">
        <v>170</v>
      </c>
      <c r="X251" s="227">
        <v>179.5</v>
      </c>
      <c r="Y251" s="227">
        <v>180</v>
      </c>
      <c r="Z251" s="227">
        <v>178</v>
      </c>
      <c r="AA251" s="227">
        <v>172.5</v>
      </c>
      <c r="AB251" s="227">
        <v>169.5</v>
      </c>
      <c r="AC251" s="224"/>
      <c r="AD251" s="225"/>
      <c r="AE251" s="225"/>
      <c r="AF251" s="225"/>
      <c r="AG251" s="225"/>
      <c r="AH251" s="225"/>
      <c r="AI251" s="225"/>
      <c r="AJ251" s="225"/>
      <c r="AK251" s="225"/>
      <c r="AL251" s="225"/>
      <c r="AM251" s="225"/>
      <c r="AN251" s="225"/>
      <c r="AO251" s="225"/>
      <c r="AP251" s="225"/>
      <c r="AQ251" s="225"/>
      <c r="AR251" s="225"/>
      <c r="AS251" s="225"/>
      <c r="AT251" s="225"/>
      <c r="AU251" s="225"/>
      <c r="AV251" s="225"/>
      <c r="AW251" s="225"/>
      <c r="AX251" s="225"/>
      <c r="AY251" s="225"/>
      <c r="AZ251" s="225"/>
      <c r="BA251" s="225"/>
      <c r="BB251" s="225"/>
      <c r="BC251" s="225"/>
      <c r="BD251" s="225"/>
      <c r="BE251" s="225"/>
      <c r="BF251" s="225"/>
      <c r="BG251" s="225"/>
      <c r="BH251" s="225"/>
      <c r="BI251" s="225"/>
      <c r="BJ251" s="225"/>
      <c r="BK251" s="225"/>
      <c r="BL251" s="225"/>
      <c r="BM251" s="226">
        <v>85</v>
      </c>
    </row>
    <row r="252" spans="1:65">
      <c r="A252" s="29"/>
      <c r="B252" s="19">
        <v>1</v>
      </c>
      <c r="C252" s="9">
        <v>6</v>
      </c>
      <c r="D252" s="227">
        <v>169</v>
      </c>
      <c r="E252" s="227">
        <v>172</v>
      </c>
      <c r="F252" s="232">
        <v>159</v>
      </c>
      <c r="G252" s="227">
        <v>181.6</v>
      </c>
      <c r="H252" s="227">
        <v>173</v>
      </c>
      <c r="I252" s="232">
        <v>198</v>
      </c>
      <c r="J252" s="227">
        <v>170</v>
      </c>
      <c r="K252" s="227">
        <v>186</v>
      </c>
      <c r="L252" s="227">
        <v>169</v>
      </c>
      <c r="M252" s="227">
        <v>171.2</v>
      </c>
      <c r="N252" s="227">
        <v>167.2</v>
      </c>
      <c r="O252" s="227">
        <v>164</v>
      </c>
      <c r="P252" s="227">
        <v>166.3</v>
      </c>
      <c r="Q252" s="232">
        <v>158</v>
      </c>
      <c r="R252" s="227">
        <v>173</v>
      </c>
      <c r="S252" s="232">
        <v>163</v>
      </c>
      <c r="T252" s="227">
        <v>177</v>
      </c>
      <c r="U252" s="227">
        <v>169</v>
      </c>
      <c r="V252" s="227">
        <v>163.69999999999999</v>
      </c>
      <c r="W252" s="227">
        <v>174</v>
      </c>
      <c r="X252" s="227">
        <v>185.6</v>
      </c>
      <c r="Y252" s="227">
        <v>179</v>
      </c>
      <c r="Z252" s="227">
        <v>168</v>
      </c>
      <c r="AA252" s="227">
        <v>171.8</v>
      </c>
      <c r="AB252" s="227">
        <v>173.5</v>
      </c>
      <c r="AC252" s="224"/>
      <c r="AD252" s="225"/>
      <c r="AE252" s="225"/>
      <c r="AF252" s="225"/>
      <c r="AG252" s="225"/>
      <c r="AH252" s="225"/>
      <c r="AI252" s="225"/>
      <c r="AJ252" s="225"/>
      <c r="AK252" s="225"/>
      <c r="AL252" s="225"/>
      <c r="AM252" s="225"/>
      <c r="AN252" s="225"/>
      <c r="AO252" s="225"/>
      <c r="AP252" s="225"/>
      <c r="AQ252" s="225"/>
      <c r="AR252" s="225"/>
      <c r="AS252" s="225"/>
      <c r="AT252" s="225"/>
      <c r="AU252" s="225"/>
      <c r="AV252" s="225"/>
      <c r="AW252" s="225"/>
      <c r="AX252" s="225"/>
      <c r="AY252" s="225"/>
      <c r="AZ252" s="225"/>
      <c r="BA252" s="225"/>
      <c r="BB252" s="225"/>
      <c r="BC252" s="225"/>
      <c r="BD252" s="225"/>
      <c r="BE252" s="225"/>
      <c r="BF252" s="225"/>
      <c r="BG252" s="225"/>
      <c r="BH252" s="225"/>
      <c r="BI252" s="225"/>
      <c r="BJ252" s="225"/>
      <c r="BK252" s="225"/>
      <c r="BL252" s="225"/>
      <c r="BM252" s="229"/>
    </row>
    <row r="253" spans="1:65">
      <c r="A253" s="29"/>
      <c r="B253" s="20" t="s">
        <v>268</v>
      </c>
      <c r="C253" s="12"/>
      <c r="D253" s="230">
        <v>169.91666666666666</v>
      </c>
      <c r="E253" s="230">
        <v>173</v>
      </c>
      <c r="F253" s="230">
        <v>159.16666666666666</v>
      </c>
      <c r="G253" s="230">
        <v>177</v>
      </c>
      <c r="H253" s="230">
        <v>174.66666666666666</v>
      </c>
      <c r="I253" s="230">
        <v>189.5</v>
      </c>
      <c r="J253" s="230">
        <v>168.33333333333334</v>
      </c>
      <c r="K253" s="230">
        <v>180.33333333333334</v>
      </c>
      <c r="L253" s="230">
        <v>167.83333333333334</v>
      </c>
      <c r="M253" s="230">
        <v>170.29999999999998</v>
      </c>
      <c r="N253" s="230">
        <v>168.86666666666667</v>
      </c>
      <c r="O253" s="230">
        <v>164.83333333333334</v>
      </c>
      <c r="P253" s="230">
        <v>166.85</v>
      </c>
      <c r="Q253" s="230">
        <v>161.33333333333334</v>
      </c>
      <c r="R253" s="230">
        <v>172.66666666666666</v>
      </c>
      <c r="S253" s="230">
        <v>157</v>
      </c>
      <c r="T253" s="230">
        <v>177.58333333333334</v>
      </c>
      <c r="U253" s="230">
        <v>171</v>
      </c>
      <c r="V253" s="230">
        <v>162.36666666666667</v>
      </c>
      <c r="W253" s="230">
        <v>169.83333333333334</v>
      </c>
      <c r="X253" s="230">
        <v>176.2833333333333</v>
      </c>
      <c r="Y253" s="230">
        <v>177.16666666666666</v>
      </c>
      <c r="Z253" s="230">
        <v>171.5</v>
      </c>
      <c r="AA253" s="230">
        <v>173.35</v>
      </c>
      <c r="AB253" s="230">
        <v>173.66666666666666</v>
      </c>
      <c r="AC253" s="224"/>
      <c r="AD253" s="225"/>
      <c r="AE253" s="225"/>
      <c r="AF253" s="225"/>
      <c r="AG253" s="225"/>
      <c r="AH253" s="225"/>
      <c r="AI253" s="225"/>
      <c r="AJ253" s="225"/>
      <c r="AK253" s="225"/>
      <c r="AL253" s="225"/>
      <c r="AM253" s="225"/>
      <c r="AN253" s="225"/>
      <c r="AO253" s="225"/>
      <c r="AP253" s="225"/>
      <c r="AQ253" s="225"/>
      <c r="AR253" s="225"/>
      <c r="AS253" s="225"/>
      <c r="AT253" s="225"/>
      <c r="AU253" s="225"/>
      <c r="AV253" s="225"/>
      <c r="AW253" s="225"/>
      <c r="AX253" s="225"/>
      <c r="AY253" s="225"/>
      <c r="AZ253" s="225"/>
      <c r="BA253" s="225"/>
      <c r="BB253" s="225"/>
      <c r="BC253" s="225"/>
      <c r="BD253" s="225"/>
      <c r="BE253" s="225"/>
      <c r="BF253" s="225"/>
      <c r="BG253" s="225"/>
      <c r="BH253" s="225"/>
      <c r="BI253" s="225"/>
      <c r="BJ253" s="225"/>
      <c r="BK253" s="225"/>
      <c r="BL253" s="225"/>
      <c r="BM253" s="229"/>
    </row>
    <row r="254" spans="1:65">
      <c r="A254" s="29"/>
      <c r="B254" s="3" t="s">
        <v>269</v>
      </c>
      <c r="C254" s="28"/>
      <c r="D254" s="227">
        <v>169.25</v>
      </c>
      <c r="E254" s="227">
        <v>172</v>
      </c>
      <c r="F254" s="227">
        <v>159.5</v>
      </c>
      <c r="G254" s="227">
        <v>176.75</v>
      </c>
      <c r="H254" s="227">
        <v>173.5</v>
      </c>
      <c r="I254" s="227">
        <v>189</v>
      </c>
      <c r="J254" s="227">
        <v>170</v>
      </c>
      <c r="K254" s="227">
        <v>181</v>
      </c>
      <c r="L254" s="227">
        <v>168</v>
      </c>
      <c r="M254" s="227">
        <v>170.6</v>
      </c>
      <c r="N254" s="227">
        <v>169.2</v>
      </c>
      <c r="O254" s="227">
        <v>164</v>
      </c>
      <c r="P254" s="227">
        <v>166.65</v>
      </c>
      <c r="Q254" s="227">
        <v>159</v>
      </c>
      <c r="R254" s="227">
        <v>172.5</v>
      </c>
      <c r="S254" s="227">
        <v>157.5</v>
      </c>
      <c r="T254" s="227">
        <v>176</v>
      </c>
      <c r="U254" s="227">
        <v>171</v>
      </c>
      <c r="V254" s="227">
        <v>162.44999999999999</v>
      </c>
      <c r="W254" s="227">
        <v>169</v>
      </c>
      <c r="X254" s="227">
        <v>175.45</v>
      </c>
      <c r="Y254" s="227">
        <v>178.5</v>
      </c>
      <c r="Z254" s="227">
        <v>171.25</v>
      </c>
      <c r="AA254" s="227">
        <v>172.75</v>
      </c>
      <c r="AB254" s="227">
        <v>174</v>
      </c>
      <c r="AC254" s="224"/>
      <c r="AD254" s="225"/>
      <c r="AE254" s="225"/>
      <c r="AF254" s="225"/>
      <c r="AG254" s="225"/>
      <c r="AH254" s="225"/>
      <c r="AI254" s="225"/>
      <c r="AJ254" s="225"/>
      <c r="AK254" s="225"/>
      <c r="AL254" s="225"/>
      <c r="AM254" s="225"/>
      <c r="AN254" s="225"/>
      <c r="AO254" s="225"/>
      <c r="AP254" s="225"/>
      <c r="AQ254" s="225"/>
      <c r="AR254" s="225"/>
      <c r="AS254" s="225"/>
      <c r="AT254" s="225"/>
      <c r="AU254" s="225"/>
      <c r="AV254" s="225"/>
      <c r="AW254" s="225"/>
      <c r="AX254" s="225"/>
      <c r="AY254" s="225"/>
      <c r="AZ254" s="225"/>
      <c r="BA254" s="225"/>
      <c r="BB254" s="225"/>
      <c r="BC254" s="225"/>
      <c r="BD254" s="225"/>
      <c r="BE254" s="225"/>
      <c r="BF254" s="225"/>
      <c r="BG254" s="225"/>
      <c r="BH254" s="225"/>
      <c r="BI254" s="225"/>
      <c r="BJ254" s="225"/>
      <c r="BK254" s="225"/>
      <c r="BL254" s="225"/>
      <c r="BM254" s="229"/>
    </row>
    <row r="255" spans="1:65">
      <c r="A255" s="29"/>
      <c r="B255" s="3" t="s">
        <v>270</v>
      </c>
      <c r="C255" s="28"/>
      <c r="D255" s="227">
        <v>2.8881943609574936</v>
      </c>
      <c r="E255" s="227">
        <v>1.6733200530681511</v>
      </c>
      <c r="F255" s="227">
        <v>2.0412414523193152</v>
      </c>
      <c r="G255" s="227">
        <v>4.6320621757484979</v>
      </c>
      <c r="H255" s="227">
        <v>2.9439202887759488</v>
      </c>
      <c r="I255" s="227">
        <v>5.7879184513951127</v>
      </c>
      <c r="J255" s="227">
        <v>4.0824829046386295</v>
      </c>
      <c r="K255" s="227">
        <v>6.3770421565696633</v>
      </c>
      <c r="L255" s="227">
        <v>2.4013884872437168</v>
      </c>
      <c r="M255" s="227">
        <v>3.2790242451070712</v>
      </c>
      <c r="N255" s="227">
        <v>0.93737221351321831</v>
      </c>
      <c r="O255" s="227">
        <v>1.7224014243685086</v>
      </c>
      <c r="P255" s="227">
        <v>2.3432882878553443</v>
      </c>
      <c r="Q255" s="227">
        <v>8.0415587212098796</v>
      </c>
      <c r="R255" s="227">
        <v>2.3380903889000244</v>
      </c>
      <c r="S255" s="227">
        <v>4.7749345545253288</v>
      </c>
      <c r="T255" s="227">
        <v>4.5101736847561273</v>
      </c>
      <c r="U255" s="227">
        <v>1.0954451150103321</v>
      </c>
      <c r="V255" s="227">
        <v>2.1058648263045452</v>
      </c>
      <c r="W255" s="227">
        <v>3.1251666622224592</v>
      </c>
      <c r="X255" s="227">
        <v>5.7721457593053387</v>
      </c>
      <c r="Y255" s="227">
        <v>2.9268868558020253</v>
      </c>
      <c r="Z255" s="227">
        <v>3.5777087639996634</v>
      </c>
      <c r="AA255" s="227">
        <v>1.484250652686397</v>
      </c>
      <c r="AB255" s="227">
        <v>4.1673332800085312</v>
      </c>
      <c r="AC255" s="224"/>
      <c r="AD255" s="225"/>
      <c r="AE255" s="225"/>
      <c r="AF255" s="225"/>
      <c r="AG255" s="225"/>
      <c r="AH255" s="225"/>
      <c r="AI255" s="225"/>
      <c r="AJ255" s="225"/>
      <c r="AK255" s="225"/>
      <c r="AL255" s="225"/>
      <c r="AM255" s="225"/>
      <c r="AN255" s="225"/>
      <c r="AO255" s="225"/>
      <c r="AP255" s="225"/>
      <c r="AQ255" s="225"/>
      <c r="AR255" s="225"/>
      <c r="AS255" s="225"/>
      <c r="AT255" s="225"/>
      <c r="AU255" s="225"/>
      <c r="AV255" s="225"/>
      <c r="AW255" s="225"/>
      <c r="AX255" s="225"/>
      <c r="AY255" s="225"/>
      <c r="AZ255" s="225"/>
      <c r="BA255" s="225"/>
      <c r="BB255" s="225"/>
      <c r="BC255" s="225"/>
      <c r="BD255" s="225"/>
      <c r="BE255" s="225"/>
      <c r="BF255" s="225"/>
      <c r="BG255" s="225"/>
      <c r="BH255" s="225"/>
      <c r="BI255" s="225"/>
      <c r="BJ255" s="225"/>
      <c r="BK255" s="225"/>
      <c r="BL255" s="225"/>
      <c r="BM255" s="229"/>
    </row>
    <row r="256" spans="1:65">
      <c r="A256" s="29"/>
      <c r="B256" s="3" t="s">
        <v>87</v>
      </c>
      <c r="C256" s="28"/>
      <c r="D256" s="13">
        <v>1.6997710805046556E-2</v>
      </c>
      <c r="E256" s="13">
        <v>9.6723702489488507E-3</v>
      </c>
      <c r="F256" s="13">
        <v>1.282455362713706E-2</v>
      </c>
      <c r="G256" s="13">
        <v>2.616984280083897E-2</v>
      </c>
      <c r="H256" s="13">
        <v>1.6854505470091312E-2</v>
      </c>
      <c r="I256" s="13">
        <v>3.0543105284406926E-2</v>
      </c>
      <c r="J256" s="13">
        <v>2.4252373690922549E-2</v>
      </c>
      <c r="K256" s="13">
        <v>3.5362525822012922E-2</v>
      </c>
      <c r="L256" s="13">
        <v>1.4308173707509732E-2</v>
      </c>
      <c r="M256" s="13">
        <v>1.9254399560229427E-2</v>
      </c>
      <c r="N256" s="13">
        <v>5.5509606011442062E-3</v>
      </c>
      <c r="O256" s="13">
        <v>1.0449351411740193E-2</v>
      </c>
      <c r="P256" s="13">
        <v>1.4044281018012252E-2</v>
      </c>
      <c r="Q256" s="13">
        <v>4.9844372238904207E-2</v>
      </c>
      <c r="R256" s="13">
        <v>1.354106402837852E-2</v>
      </c>
      <c r="S256" s="13">
        <v>3.0413595888696361E-2</v>
      </c>
      <c r="T256" s="13">
        <v>2.5397505498392082E-2</v>
      </c>
      <c r="U256" s="13">
        <v>6.4061117836861532E-3</v>
      </c>
      <c r="V256" s="13">
        <v>1.2969810057305759E-2</v>
      </c>
      <c r="W256" s="13">
        <v>1.8401373869808394E-2</v>
      </c>
      <c r="X256" s="13">
        <v>3.2743570535910031E-2</v>
      </c>
      <c r="Y256" s="13">
        <v>1.6520527878468628E-2</v>
      </c>
      <c r="Z256" s="13">
        <v>2.0861275591834771E-2</v>
      </c>
      <c r="AA256" s="13">
        <v>8.5621612499936373E-3</v>
      </c>
      <c r="AB256" s="13">
        <v>2.3996160921354308E-2</v>
      </c>
      <c r="AC256" s="154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A257" s="29"/>
      <c r="B257" s="3" t="s">
        <v>271</v>
      </c>
      <c r="C257" s="28"/>
      <c r="D257" s="13">
        <v>-1.0239933428875192E-2</v>
      </c>
      <c r="E257" s="13">
        <v>7.7204012759466423E-3</v>
      </c>
      <c r="F257" s="13">
        <v>-7.2858397670010677E-2</v>
      </c>
      <c r="G257" s="13">
        <v>3.1020294947066818E-2</v>
      </c>
      <c r="H257" s="13">
        <v>1.742869030558003E-2</v>
      </c>
      <c r="I257" s="13">
        <v>0.10383246266931723</v>
      </c>
      <c r="J257" s="13">
        <v>-1.9462808007026822E-2</v>
      </c>
      <c r="K257" s="13">
        <v>5.0436873006333593E-2</v>
      </c>
      <c r="L257" s="13">
        <v>-2.2375294715916816E-2</v>
      </c>
      <c r="M257" s="13">
        <v>-8.0070269520595705E-3</v>
      </c>
      <c r="N257" s="13">
        <v>-1.6356155517544102E-2</v>
      </c>
      <c r="O257" s="13">
        <v>-3.9850214969257003E-2</v>
      </c>
      <c r="P257" s="13">
        <v>-2.8103185243400608E-2</v>
      </c>
      <c r="Q257" s="13">
        <v>-6.0237621931487073E-2</v>
      </c>
      <c r="R257" s="13">
        <v>5.7787434700198315E-3</v>
      </c>
      <c r="S257" s="13">
        <v>-8.5479173408533948E-2</v>
      </c>
      <c r="T257" s="13">
        <v>3.441819610743857E-2</v>
      </c>
      <c r="U257" s="13">
        <v>-3.9295455596134454E-3</v>
      </c>
      <c r="V257" s="13">
        <v>-5.4218482733114359E-2</v>
      </c>
      <c r="W257" s="13">
        <v>-1.0725347880356728E-2</v>
      </c>
      <c r="X257" s="13">
        <v>2.6845730664324163E-2</v>
      </c>
      <c r="Y257" s="13">
        <v>3.1991123850030112E-2</v>
      </c>
      <c r="Z257" s="13">
        <v>-1.0170588507234513E-3</v>
      </c>
      <c r="AA257" s="13">
        <v>9.7591419721696493E-3</v>
      </c>
      <c r="AB257" s="13">
        <v>1.160371688779982E-2</v>
      </c>
      <c r="AC257" s="154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5"/>
    </row>
    <row r="258" spans="1:65">
      <c r="A258" s="29"/>
      <c r="B258" s="45" t="s">
        <v>272</v>
      </c>
      <c r="C258" s="46"/>
      <c r="D258" s="44">
        <v>0.2</v>
      </c>
      <c r="E258" s="44">
        <v>0.37</v>
      </c>
      <c r="F258" s="44">
        <v>2.1800000000000002</v>
      </c>
      <c r="G258" s="44">
        <v>1.1000000000000001</v>
      </c>
      <c r="H258" s="44">
        <v>0.67</v>
      </c>
      <c r="I258" s="44">
        <v>3.4</v>
      </c>
      <c r="J258" s="44">
        <v>0.49</v>
      </c>
      <c r="K258" s="44">
        <v>1.72</v>
      </c>
      <c r="L258" s="44">
        <v>0.57999999999999996</v>
      </c>
      <c r="M258" s="44">
        <v>0.13</v>
      </c>
      <c r="N258" s="44">
        <v>0.39</v>
      </c>
      <c r="O258" s="44">
        <v>1.1299999999999999</v>
      </c>
      <c r="P258" s="44">
        <v>0.76</v>
      </c>
      <c r="Q258" s="44">
        <v>1.78</v>
      </c>
      <c r="R258" s="44">
        <v>0.31</v>
      </c>
      <c r="S258" s="44">
        <v>2.57</v>
      </c>
      <c r="T258" s="44">
        <v>1.21</v>
      </c>
      <c r="U258" s="44">
        <v>0</v>
      </c>
      <c r="V258" s="44">
        <v>1.59</v>
      </c>
      <c r="W258" s="44">
        <v>0.21</v>
      </c>
      <c r="X258" s="44">
        <v>0.97</v>
      </c>
      <c r="Y258" s="44">
        <v>1.1299999999999999</v>
      </c>
      <c r="Z258" s="44">
        <v>0.09</v>
      </c>
      <c r="AA258" s="44">
        <v>0.43</v>
      </c>
      <c r="AB258" s="44">
        <v>0.49</v>
      </c>
      <c r="AC258" s="154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55"/>
    </row>
    <row r="259" spans="1:65">
      <c r="B259" s="3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BM259" s="55"/>
    </row>
    <row r="260" spans="1:65" ht="15">
      <c r="B260" s="8" t="s">
        <v>574</v>
      </c>
      <c r="BM260" s="27" t="s">
        <v>67</v>
      </c>
    </row>
    <row r="261" spans="1:65" ht="15">
      <c r="A261" s="24" t="s">
        <v>33</v>
      </c>
      <c r="B261" s="18" t="s">
        <v>111</v>
      </c>
      <c r="C261" s="15" t="s">
        <v>112</v>
      </c>
      <c r="D261" s="16" t="s">
        <v>227</v>
      </c>
      <c r="E261" s="17" t="s">
        <v>227</v>
      </c>
      <c r="F261" s="17" t="s">
        <v>227</v>
      </c>
      <c r="G261" s="17" t="s">
        <v>227</v>
      </c>
      <c r="H261" s="17" t="s">
        <v>227</v>
      </c>
      <c r="I261" s="17" t="s">
        <v>227</v>
      </c>
      <c r="J261" s="17" t="s">
        <v>227</v>
      </c>
      <c r="K261" s="17" t="s">
        <v>227</v>
      </c>
      <c r="L261" s="17" t="s">
        <v>227</v>
      </c>
      <c r="M261" s="17" t="s">
        <v>227</v>
      </c>
      <c r="N261" s="17" t="s">
        <v>227</v>
      </c>
      <c r="O261" s="17" t="s">
        <v>227</v>
      </c>
      <c r="P261" s="17" t="s">
        <v>227</v>
      </c>
      <c r="Q261" s="154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 t="s">
        <v>228</v>
      </c>
      <c r="C262" s="9" t="s">
        <v>228</v>
      </c>
      <c r="D262" s="152" t="s">
        <v>231</v>
      </c>
      <c r="E262" s="153" t="s">
        <v>234</v>
      </c>
      <c r="F262" s="153" t="s">
        <v>235</v>
      </c>
      <c r="G262" s="153" t="s">
        <v>236</v>
      </c>
      <c r="H262" s="153" t="s">
        <v>237</v>
      </c>
      <c r="I262" s="153" t="s">
        <v>239</v>
      </c>
      <c r="J262" s="153" t="s">
        <v>241</v>
      </c>
      <c r="K262" s="153" t="s">
        <v>245</v>
      </c>
      <c r="L262" s="153" t="s">
        <v>247</v>
      </c>
      <c r="M262" s="153" t="s">
        <v>248</v>
      </c>
      <c r="N262" s="153" t="s">
        <v>252</v>
      </c>
      <c r="O262" s="153" t="s">
        <v>256</v>
      </c>
      <c r="P262" s="153" t="s">
        <v>257</v>
      </c>
      <c r="Q262" s="154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 t="s">
        <v>3</v>
      </c>
    </row>
    <row r="263" spans="1:65">
      <c r="A263" s="29"/>
      <c r="B263" s="19"/>
      <c r="C263" s="9"/>
      <c r="D263" s="10" t="s">
        <v>331</v>
      </c>
      <c r="E263" s="11" t="s">
        <v>331</v>
      </c>
      <c r="F263" s="11" t="s">
        <v>331</v>
      </c>
      <c r="G263" s="11" t="s">
        <v>330</v>
      </c>
      <c r="H263" s="11" t="s">
        <v>331</v>
      </c>
      <c r="I263" s="11" t="s">
        <v>331</v>
      </c>
      <c r="J263" s="11" t="s">
        <v>331</v>
      </c>
      <c r="K263" s="11" t="s">
        <v>330</v>
      </c>
      <c r="L263" s="11" t="s">
        <v>331</v>
      </c>
      <c r="M263" s="11" t="s">
        <v>331</v>
      </c>
      <c r="N263" s="11" t="s">
        <v>330</v>
      </c>
      <c r="O263" s="11" t="s">
        <v>331</v>
      </c>
      <c r="P263" s="11" t="s">
        <v>331</v>
      </c>
      <c r="Q263" s="154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9"/>
      <c r="C264" s="9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154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3</v>
      </c>
    </row>
    <row r="265" spans="1:65">
      <c r="A265" s="29"/>
      <c r="B265" s="18">
        <v>1</v>
      </c>
      <c r="C265" s="14">
        <v>1</v>
      </c>
      <c r="D265" s="21">
        <v>3.7</v>
      </c>
      <c r="E265" s="21">
        <v>3.9399999999999995</v>
      </c>
      <c r="F265" s="21">
        <v>3.95</v>
      </c>
      <c r="G265" s="147">
        <v>3.4</v>
      </c>
      <c r="H265" s="21">
        <v>3.95</v>
      </c>
      <c r="I265" s="21">
        <v>3.81</v>
      </c>
      <c r="J265" s="21">
        <v>3.87</v>
      </c>
      <c r="K265" s="21">
        <v>3.5</v>
      </c>
      <c r="L265" s="21">
        <v>3.87</v>
      </c>
      <c r="M265" s="21">
        <v>3.6</v>
      </c>
      <c r="N265" s="21">
        <v>3.7</v>
      </c>
      <c r="O265" s="21">
        <v>3.7</v>
      </c>
      <c r="P265" s="148">
        <v>4.49</v>
      </c>
      <c r="Q265" s="154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</v>
      </c>
    </row>
    <row r="266" spans="1:65">
      <c r="A266" s="29"/>
      <c r="B266" s="19">
        <v>1</v>
      </c>
      <c r="C266" s="9">
        <v>2</v>
      </c>
      <c r="D266" s="11">
        <v>3.75</v>
      </c>
      <c r="E266" s="11">
        <v>3.95</v>
      </c>
      <c r="F266" s="11">
        <v>3.89</v>
      </c>
      <c r="G266" s="11">
        <v>3.7</v>
      </c>
      <c r="H266" s="11">
        <v>4</v>
      </c>
      <c r="I266" s="11">
        <v>3.8500000000000005</v>
      </c>
      <c r="J266" s="11">
        <v>3.62</v>
      </c>
      <c r="K266" s="11">
        <v>3.6</v>
      </c>
      <c r="L266" s="11">
        <v>3.92</v>
      </c>
      <c r="M266" s="11">
        <v>3.6</v>
      </c>
      <c r="N266" s="11">
        <v>3.6</v>
      </c>
      <c r="O266" s="11">
        <v>3.7</v>
      </c>
      <c r="P266" s="149">
        <v>4.43</v>
      </c>
      <c r="Q266" s="154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30</v>
      </c>
    </row>
    <row r="267" spans="1:65">
      <c r="A267" s="29"/>
      <c r="B267" s="19">
        <v>1</v>
      </c>
      <c r="C267" s="9">
        <v>3</v>
      </c>
      <c r="D267" s="11">
        <v>3.7</v>
      </c>
      <c r="E267" s="11">
        <v>3.9</v>
      </c>
      <c r="F267" s="11">
        <v>3.78</v>
      </c>
      <c r="G267" s="11">
        <v>3.8</v>
      </c>
      <c r="H267" s="11">
        <v>4</v>
      </c>
      <c r="I267" s="11">
        <v>3.89</v>
      </c>
      <c r="J267" s="11">
        <v>4.0199999999999996</v>
      </c>
      <c r="K267" s="11">
        <v>3.4</v>
      </c>
      <c r="L267" s="11">
        <v>3.92</v>
      </c>
      <c r="M267" s="11">
        <v>3.4</v>
      </c>
      <c r="N267" s="11">
        <v>3.6</v>
      </c>
      <c r="O267" s="11">
        <v>3.8</v>
      </c>
      <c r="P267" s="149">
        <v>4.51</v>
      </c>
      <c r="Q267" s="154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16</v>
      </c>
    </row>
    <row r="268" spans="1:65">
      <c r="A268" s="29"/>
      <c r="B268" s="19">
        <v>1</v>
      </c>
      <c r="C268" s="9">
        <v>4</v>
      </c>
      <c r="D268" s="11">
        <v>3.8</v>
      </c>
      <c r="E268" s="11">
        <v>3.87</v>
      </c>
      <c r="F268" s="11">
        <v>3.68</v>
      </c>
      <c r="G268" s="11">
        <v>3.8</v>
      </c>
      <c r="H268" s="11">
        <v>3.9</v>
      </c>
      <c r="I268" s="11">
        <v>3.92</v>
      </c>
      <c r="J268" s="11">
        <v>3.69</v>
      </c>
      <c r="K268" s="11">
        <v>3.5</v>
      </c>
      <c r="L268" s="11">
        <v>3.89</v>
      </c>
      <c r="M268" s="11">
        <v>3.6</v>
      </c>
      <c r="N268" s="11">
        <v>3.8</v>
      </c>
      <c r="O268" s="11">
        <v>3.7</v>
      </c>
      <c r="P268" s="149">
        <v>4.49</v>
      </c>
      <c r="Q268" s="154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3.7918055555555554</v>
      </c>
    </row>
    <row r="269" spans="1:65">
      <c r="A269" s="29"/>
      <c r="B269" s="19">
        <v>1</v>
      </c>
      <c r="C269" s="9">
        <v>5</v>
      </c>
      <c r="D269" s="11">
        <v>3.7</v>
      </c>
      <c r="E269" s="11">
        <v>3.8500000000000005</v>
      </c>
      <c r="F269" s="11">
        <v>3.97</v>
      </c>
      <c r="G269" s="11">
        <v>3.8</v>
      </c>
      <c r="H269" s="11">
        <v>4.2</v>
      </c>
      <c r="I269" s="11">
        <v>3.9099999999999997</v>
      </c>
      <c r="J269" s="11">
        <v>3.84</v>
      </c>
      <c r="K269" s="11">
        <v>3.7</v>
      </c>
      <c r="L269" s="11">
        <v>3.9899999999999998</v>
      </c>
      <c r="M269" s="11">
        <v>3.6</v>
      </c>
      <c r="N269" s="11">
        <v>3.6</v>
      </c>
      <c r="O269" s="11">
        <v>3.9</v>
      </c>
      <c r="P269" s="149">
        <v>4.45</v>
      </c>
      <c r="Q269" s="154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>
        <v>86</v>
      </c>
    </row>
    <row r="270" spans="1:65">
      <c r="A270" s="29"/>
      <c r="B270" s="19">
        <v>1</v>
      </c>
      <c r="C270" s="9">
        <v>6</v>
      </c>
      <c r="D270" s="11">
        <v>3.8</v>
      </c>
      <c r="E270" s="11">
        <v>3.82</v>
      </c>
      <c r="F270" s="11">
        <v>4</v>
      </c>
      <c r="G270" s="11">
        <v>3.8</v>
      </c>
      <c r="H270" s="11">
        <v>4.0999999999999996</v>
      </c>
      <c r="I270" s="11">
        <v>3.8500000000000005</v>
      </c>
      <c r="J270" s="11">
        <v>3.75</v>
      </c>
      <c r="K270" s="11">
        <v>3.7</v>
      </c>
      <c r="L270" s="11">
        <v>3.9600000000000004</v>
      </c>
      <c r="M270" s="150">
        <v>3.3</v>
      </c>
      <c r="N270" s="11">
        <v>3.6</v>
      </c>
      <c r="O270" s="11">
        <v>4.0999999999999996</v>
      </c>
      <c r="P270" s="149">
        <v>4.42</v>
      </c>
      <c r="Q270" s="154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20" t="s">
        <v>268</v>
      </c>
      <c r="C271" s="12"/>
      <c r="D271" s="22">
        <v>3.7416666666666667</v>
      </c>
      <c r="E271" s="22">
        <v>3.8883333333333336</v>
      </c>
      <c r="F271" s="22">
        <v>3.8783333333333334</v>
      </c>
      <c r="G271" s="22">
        <v>3.7166666666666668</v>
      </c>
      <c r="H271" s="22">
        <v>4.0249999999999995</v>
      </c>
      <c r="I271" s="22">
        <v>3.8716666666666666</v>
      </c>
      <c r="J271" s="22">
        <v>3.7983333333333333</v>
      </c>
      <c r="K271" s="22">
        <v>3.5666666666666664</v>
      </c>
      <c r="L271" s="22">
        <v>3.9250000000000003</v>
      </c>
      <c r="M271" s="22">
        <v>3.5166666666666671</v>
      </c>
      <c r="N271" s="22">
        <v>3.6500000000000004</v>
      </c>
      <c r="O271" s="22">
        <v>3.8166666666666664</v>
      </c>
      <c r="P271" s="22">
        <v>4.4649999999999999</v>
      </c>
      <c r="Q271" s="154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269</v>
      </c>
      <c r="C272" s="28"/>
      <c r="D272" s="11">
        <v>3.7250000000000001</v>
      </c>
      <c r="E272" s="11">
        <v>3.8849999999999998</v>
      </c>
      <c r="F272" s="11">
        <v>3.92</v>
      </c>
      <c r="G272" s="11">
        <v>3.8</v>
      </c>
      <c r="H272" s="11">
        <v>4</v>
      </c>
      <c r="I272" s="11">
        <v>3.87</v>
      </c>
      <c r="J272" s="11">
        <v>3.7949999999999999</v>
      </c>
      <c r="K272" s="11">
        <v>3.55</v>
      </c>
      <c r="L272" s="11">
        <v>3.92</v>
      </c>
      <c r="M272" s="11">
        <v>3.6</v>
      </c>
      <c r="N272" s="11">
        <v>3.6</v>
      </c>
      <c r="O272" s="11">
        <v>3.75</v>
      </c>
      <c r="P272" s="11">
        <v>4.4700000000000006</v>
      </c>
      <c r="Q272" s="154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270</v>
      </c>
      <c r="C273" s="28"/>
      <c r="D273" s="23">
        <v>4.915960401250858E-2</v>
      </c>
      <c r="E273" s="23">
        <v>5.115336417740924E-2</v>
      </c>
      <c r="F273" s="23">
        <v>0.12448560827126434</v>
      </c>
      <c r="G273" s="23">
        <v>0.16020819787597218</v>
      </c>
      <c r="H273" s="23">
        <v>0.108397416943394</v>
      </c>
      <c r="I273" s="23">
        <v>4.2150523919242698E-2</v>
      </c>
      <c r="J273" s="23">
        <v>0.14274686219551946</v>
      </c>
      <c r="K273" s="23">
        <v>0.12110601416389977</v>
      </c>
      <c r="L273" s="23">
        <v>4.4158804331639191E-2</v>
      </c>
      <c r="M273" s="23">
        <v>0.1329160135825127</v>
      </c>
      <c r="N273" s="23">
        <v>8.3666002653407484E-2</v>
      </c>
      <c r="O273" s="23">
        <v>0.16020819787597199</v>
      </c>
      <c r="P273" s="23">
        <v>3.6742346141747734E-2</v>
      </c>
      <c r="Q273" s="205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56"/>
    </row>
    <row r="274" spans="1:65">
      <c r="A274" s="29"/>
      <c r="B274" s="3" t="s">
        <v>87</v>
      </c>
      <c r="C274" s="28"/>
      <c r="D274" s="13">
        <v>1.3138424234968886E-2</v>
      </c>
      <c r="E274" s="13">
        <v>1.3155601588703618E-2</v>
      </c>
      <c r="F274" s="13">
        <v>3.2097707332513367E-2</v>
      </c>
      <c r="G274" s="13">
        <v>4.3105344719992514E-2</v>
      </c>
      <c r="H274" s="13">
        <v>2.6931035265439506E-2</v>
      </c>
      <c r="I274" s="13">
        <v>1.0886919651978312E-2</v>
      </c>
      <c r="J274" s="13">
        <v>3.758144682637634E-2</v>
      </c>
      <c r="K274" s="13">
        <v>3.3954957242214888E-2</v>
      </c>
      <c r="L274" s="13">
        <v>1.1250650785131003E-2</v>
      </c>
      <c r="M274" s="13">
        <v>3.7796022819671857E-2</v>
      </c>
      <c r="N274" s="13">
        <v>2.2922192507782869E-2</v>
      </c>
      <c r="O274" s="13">
        <v>4.1975947041739389E-2</v>
      </c>
      <c r="P274" s="13">
        <v>8.2289689007273761E-3</v>
      </c>
      <c r="Q274" s="154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A275" s="29"/>
      <c r="B275" s="3" t="s">
        <v>271</v>
      </c>
      <c r="C275" s="28"/>
      <c r="D275" s="13">
        <v>-1.3222958865975576E-2</v>
      </c>
      <c r="E275" s="13">
        <v>2.5456942969122043E-2</v>
      </c>
      <c r="F275" s="13">
        <v>2.2819676934910937E-2</v>
      </c>
      <c r="G275" s="13">
        <v>-1.9816123951503561E-2</v>
      </c>
      <c r="H275" s="13">
        <v>6.1499578770008334E-2</v>
      </c>
      <c r="I275" s="13">
        <v>2.1061499578770126E-2</v>
      </c>
      <c r="J275" s="13">
        <v>1.7215486612212061E-3</v>
      </c>
      <c r="K275" s="13">
        <v>-5.9375114464671697E-2</v>
      </c>
      <c r="L275" s="13">
        <v>3.5126918427896614E-2</v>
      </c>
      <c r="M275" s="13">
        <v>-7.2561444635727446E-2</v>
      </c>
      <c r="N275" s="13">
        <v>-3.7397897512911449E-2</v>
      </c>
      <c r="O275" s="13">
        <v>6.5565363906083807E-3</v>
      </c>
      <c r="P275" s="13">
        <v>0.17753928427530119</v>
      </c>
      <c r="Q275" s="154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5"/>
    </row>
    <row r="276" spans="1:65">
      <c r="A276" s="29"/>
      <c r="B276" s="45" t="s">
        <v>272</v>
      </c>
      <c r="C276" s="46"/>
      <c r="D276" s="44">
        <v>0.51</v>
      </c>
      <c r="E276" s="44">
        <v>0.48</v>
      </c>
      <c r="F276" s="44">
        <v>0.42</v>
      </c>
      <c r="G276" s="44">
        <v>0.67</v>
      </c>
      <c r="H276" s="44">
        <v>1.4</v>
      </c>
      <c r="I276" s="44">
        <v>0.37</v>
      </c>
      <c r="J276" s="44">
        <v>0.12</v>
      </c>
      <c r="K276" s="44">
        <v>1.69</v>
      </c>
      <c r="L276" s="44">
        <v>0.73</v>
      </c>
      <c r="M276" s="44">
        <v>2.02</v>
      </c>
      <c r="N276" s="44">
        <v>1.1200000000000001</v>
      </c>
      <c r="O276" s="44">
        <v>0</v>
      </c>
      <c r="P276" s="44">
        <v>4.37</v>
      </c>
      <c r="Q276" s="154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55"/>
    </row>
    <row r="277" spans="1:65">
      <c r="B277" s="3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BM277" s="55"/>
    </row>
    <row r="278" spans="1:65" ht="15">
      <c r="B278" s="8" t="s">
        <v>575</v>
      </c>
      <c r="BM278" s="27" t="s">
        <v>67</v>
      </c>
    </row>
    <row r="279" spans="1:65" ht="15">
      <c r="A279" s="24" t="s">
        <v>36</v>
      </c>
      <c r="B279" s="18" t="s">
        <v>111</v>
      </c>
      <c r="C279" s="15" t="s">
        <v>112</v>
      </c>
      <c r="D279" s="16" t="s">
        <v>227</v>
      </c>
      <c r="E279" s="17" t="s">
        <v>227</v>
      </c>
      <c r="F279" s="17" t="s">
        <v>227</v>
      </c>
      <c r="G279" s="17" t="s">
        <v>227</v>
      </c>
      <c r="H279" s="17" t="s">
        <v>227</v>
      </c>
      <c r="I279" s="17" t="s">
        <v>227</v>
      </c>
      <c r="J279" s="17" t="s">
        <v>227</v>
      </c>
      <c r="K279" s="17" t="s">
        <v>227</v>
      </c>
      <c r="L279" s="17" t="s">
        <v>227</v>
      </c>
      <c r="M279" s="17" t="s">
        <v>227</v>
      </c>
      <c r="N279" s="17" t="s">
        <v>227</v>
      </c>
      <c r="O279" s="17" t="s">
        <v>227</v>
      </c>
      <c r="P279" s="17" t="s">
        <v>227</v>
      </c>
      <c r="Q279" s="154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</v>
      </c>
    </row>
    <row r="280" spans="1:65">
      <c r="A280" s="29"/>
      <c r="B280" s="19" t="s">
        <v>228</v>
      </c>
      <c r="C280" s="9" t="s">
        <v>228</v>
      </c>
      <c r="D280" s="152" t="s">
        <v>231</v>
      </c>
      <c r="E280" s="153" t="s">
        <v>234</v>
      </c>
      <c r="F280" s="153" t="s">
        <v>235</v>
      </c>
      <c r="G280" s="153" t="s">
        <v>236</v>
      </c>
      <c r="H280" s="153" t="s">
        <v>237</v>
      </c>
      <c r="I280" s="153" t="s">
        <v>239</v>
      </c>
      <c r="J280" s="153" t="s">
        <v>241</v>
      </c>
      <c r="K280" s="153" t="s">
        <v>245</v>
      </c>
      <c r="L280" s="153" t="s">
        <v>247</v>
      </c>
      <c r="M280" s="153" t="s">
        <v>248</v>
      </c>
      <c r="N280" s="153" t="s">
        <v>252</v>
      </c>
      <c r="O280" s="153" t="s">
        <v>256</v>
      </c>
      <c r="P280" s="153" t="s">
        <v>257</v>
      </c>
      <c r="Q280" s="154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 t="s">
        <v>3</v>
      </c>
    </row>
    <row r="281" spans="1:65">
      <c r="A281" s="29"/>
      <c r="B281" s="19"/>
      <c r="C281" s="9"/>
      <c r="D281" s="10" t="s">
        <v>331</v>
      </c>
      <c r="E281" s="11" t="s">
        <v>331</v>
      </c>
      <c r="F281" s="11" t="s">
        <v>331</v>
      </c>
      <c r="G281" s="11" t="s">
        <v>330</v>
      </c>
      <c r="H281" s="11" t="s">
        <v>331</v>
      </c>
      <c r="I281" s="11" t="s">
        <v>331</v>
      </c>
      <c r="J281" s="11" t="s">
        <v>331</v>
      </c>
      <c r="K281" s="11" t="s">
        <v>330</v>
      </c>
      <c r="L281" s="11" t="s">
        <v>331</v>
      </c>
      <c r="M281" s="11" t="s">
        <v>331</v>
      </c>
      <c r="N281" s="11" t="s">
        <v>330</v>
      </c>
      <c r="O281" s="11" t="s">
        <v>331</v>
      </c>
      <c r="P281" s="11" t="s">
        <v>331</v>
      </c>
      <c r="Q281" s="154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9"/>
      <c r="C282" s="9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154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3</v>
      </c>
    </row>
    <row r="283" spans="1:65">
      <c r="A283" s="29"/>
      <c r="B283" s="18">
        <v>1</v>
      </c>
      <c r="C283" s="14">
        <v>1</v>
      </c>
      <c r="D283" s="21">
        <v>2.2999999999999998</v>
      </c>
      <c r="E283" s="21">
        <v>2.39</v>
      </c>
      <c r="F283" s="21">
        <v>2.4700000000000002</v>
      </c>
      <c r="G283" s="147">
        <v>1.95</v>
      </c>
      <c r="H283" s="21">
        <v>2.4</v>
      </c>
      <c r="I283" s="21">
        <v>2.4</v>
      </c>
      <c r="J283" s="21">
        <v>2.48</v>
      </c>
      <c r="K283" s="21">
        <v>2</v>
      </c>
      <c r="L283" s="21">
        <v>2.2799999999999998</v>
      </c>
      <c r="M283" s="21">
        <v>2.2000000000000002</v>
      </c>
      <c r="N283" s="21">
        <v>2.2000000000000002</v>
      </c>
      <c r="O283" s="21">
        <v>2.2999999999999998</v>
      </c>
      <c r="P283" s="148">
        <v>2.87</v>
      </c>
      <c r="Q283" s="154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</v>
      </c>
    </row>
    <row r="284" spans="1:65">
      <c r="A284" s="29"/>
      <c r="B284" s="19">
        <v>1</v>
      </c>
      <c r="C284" s="9">
        <v>2</v>
      </c>
      <c r="D284" s="11">
        <v>2.25</v>
      </c>
      <c r="E284" s="11">
        <v>2.39</v>
      </c>
      <c r="F284" s="11">
        <v>2.41</v>
      </c>
      <c r="G284" s="11">
        <v>2.25</v>
      </c>
      <c r="H284" s="11">
        <v>2.5</v>
      </c>
      <c r="I284" s="11">
        <v>2.37</v>
      </c>
      <c r="J284" s="150">
        <v>2.2599999999999998</v>
      </c>
      <c r="K284" s="11">
        <v>2.1</v>
      </c>
      <c r="L284" s="11">
        <v>2.29</v>
      </c>
      <c r="M284" s="11">
        <v>2.2999999999999998</v>
      </c>
      <c r="N284" s="11">
        <v>2.2000000000000002</v>
      </c>
      <c r="O284" s="11">
        <v>2.2999999999999998</v>
      </c>
      <c r="P284" s="149">
        <v>2.89</v>
      </c>
      <c r="Q284" s="154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31</v>
      </c>
    </row>
    <row r="285" spans="1:65">
      <c r="A285" s="29"/>
      <c r="B285" s="19">
        <v>1</v>
      </c>
      <c r="C285" s="9">
        <v>3</v>
      </c>
      <c r="D285" s="11">
        <v>2.25</v>
      </c>
      <c r="E285" s="11">
        <v>2.4</v>
      </c>
      <c r="F285" s="11">
        <v>2.3199999999999998</v>
      </c>
      <c r="G285" s="11">
        <v>2.2000000000000002</v>
      </c>
      <c r="H285" s="11">
        <v>2.35</v>
      </c>
      <c r="I285" s="11">
        <v>2.4</v>
      </c>
      <c r="J285" s="11">
        <v>2.38</v>
      </c>
      <c r="K285" s="11">
        <v>2.2000000000000002</v>
      </c>
      <c r="L285" s="11">
        <v>2.2599999999999998</v>
      </c>
      <c r="M285" s="11">
        <v>2.1</v>
      </c>
      <c r="N285" s="11">
        <v>2.2000000000000002</v>
      </c>
      <c r="O285" s="11">
        <v>2.2999999999999998</v>
      </c>
      <c r="P285" s="149">
        <v>2.84</v>
      </c>
      <c r="Q285" s="15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16</v>
      </c>
    </row>
    <row r="286" spans="1:65">
      <c r="A286" s="29"/>
      <c r="B286" s="19">
        <v>1</v>
      </c>
      <c r="C286" s="9">
        <v>4</v>
      </c>
      <c r="D286" s="11">
        <v>2.2999999999999998</v>
      </c>
      <c r="E286" s="11">
        <v>2.38</v>
      </c>
      <c r="F286" s="11">
        <v>2.25</v>
      </c>
      <c r="G286" s="11">
        <v>2.35</v>
      </c>
      <c r="H286" s="11">
        <v>2.4500000000000002</v>
      </c>
      <c r="I286" s="11">
        <v>2.4</v>
      </c>
      <c r="J286" s="11">
        <v>2.42</v>
      </c>
      <c r="K286" s="11">
        <v>2.2999999999999998</v>
      </c>
      <c r="L286" s="11">
        <v>2.2799999999999998</v>
      </c>
      <c r="M286" s="11">
        <v>2.2000000000000002</v>
      </c>
      <c r="N286" s="11">
        <v>2.2999999999999998</v>
      </c>
      <c r="O286" s="11">
        <v>2.2999999999999998</v>
      </c>
      <c r="P286" s="149">
        <v>2.87</v>
      </c>
      <c r="Q286" s="15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2.3195833333333327</v>
      </c>
    </row>
    <row r="287" spans="1:65">
      <c r="A287" s="29"/>
      <c r="B287" s="19">
        <v>1</v>
      </c>
      <c r="C287" s="9">
        <v>5</v>
      </c>
      <c r="D287" s="11">
        <v>2.35</v>
      </c>
      <c r="E287" s="11">
        <v>2.38</v>
      </c>
      <c r="F287" s="11">
        <v>2.42</v>
      </c>
      <c r="G287" s="11">
        <v>2.1</v>
      </c>
      <c r="H287" s="11">
        <v>2.5</v>
      </c>
      <c r="I287" s="11">
        <v>2.4500000000000002</v>
      </c>
      <c r="J287" s="11">
        <v>2.41</v>
      </c>
      <c r="K287" s="11">
        <v>2.2999999999999998</v>
      </c>
      <c r="L287" s="11">
        <v>2.33</v>
      </c>
      <c r="M287" s="11">
        <v>2.2000000000000002</v>
      </c>
      <c r="N287" s="11">
        <v>2.1</v>
      </c>
      <c r="O287" s="11">
        <v>2.4</v>
      </c>
      <c r="P287" s="149">
        <v>2.82</v>
      </c>
      <c r="Q287" s="15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87</v>
      </c>
    </row>
    <row r="288" spans="1:65">
      <c r="A288" s="29"/>
      <c r="B288" s="19">
        <v>1</v>
      </c>
      <c r="C288" s="9">
        <v>6</v>
      </c>
      <c r="D288" s="11">
        <v>2.35</v>
      </c>
      <c r="E288" s="11">
        <v>2.42</v>
      </c>
      <c r="F288" s="11">
        <v>2.4900000000000002</v>
      </c>
      <c r="G288" s="11">
        <v>2.2000000000000002</v>
      </c>
      <c r="H288" s="11">
        <v>2.5499999999999998</v>
      </c>
      <c r="I288" s="11">
        <v>2.4300000000000002</v>
      </c>
      <c r="J288" s="11">
        <v>2.41</v>
      </c>
      <c r="K288" s="11">
        <v>2.2000000000000002</v>
      </c>
      <c r="L288" s="11">
        <v>2.31</v>
      </c>
      <c r="M288" s="11">
        <v>2.2999999999999998</v>
      </c>
      <c r="N288" s="11">
        <v>2.2000000000000002</v>
      </c>
      <c r="O288" s="11">
        <v>2.5</v>
      </c>
      <c r="P288" s="149">
        <v>2.84</v>
      </c>
      <c r="Q288" s="15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20" t="s">
        <v>268</v>
      </c>
      <c r="C289" s="12"/>
      <c r="D289" s="22">
        <v>2.2999999999999998</v>
      </c>
      <c r="E289" s="22">
        <v>2.3933333333333331</v>
      </c>
      <c r="F289" s="22">
        <v>2.3933333333333335</v>
      </c>
      <c r="G289" s="22">
        <v>2.1750000000000003</v>
      </c>
      <c r="H289" s="22">
        <v>2.4583333333333335</v>
      </c>
      <c r="I289" s="22">
        <v>2.4083333333333332</v>
      </c>
      <c r="J289" s="22">
        <v>2.3933333333333331</v>
      </c>
      <c r="K289" s="22">
        <v>2.1833333333333331</v>
      </c>
      <c r="L289" s="22">
        <v>2.2916666666666665</v>
      </c>
      <c r="M289" s="22">
        <v>2.2166666666666668</v>
      </c>
      <c r="N289" s="22">
        <v>2.1999999999999997</v>
      </c>
      <c r="O289" s="22">
        <v>2.35</v>
      </c>
      <c r="P289" s="22">
        <v>2.855</v>
      </c>
      <c r="Q289" s="15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269</v>
      </c>
      <c r="C290" s="28"/>
      <c r="D290" s="11">
        <v>2.2999999999999998</v>
      </c>
      <c r="E290" s="11">
        <v>2.39</v>
      </c>
      <c r="F290" s="11">
        <v>2.415</v>
      </c>
      <c r="G290" s="11">
        <v>2.2000000000000002</v>
      </c>
      <c r="H290" s="11">
        <v>2.4750000000000001</v>
      </c>
      <c r="I290" s="11">
        <v>2.4</v>
      </c>
      <c r="J290" s="11">
        <v>2.41</v>
      </c>
      <c r="K290" s="11">
        <v>2.2000000000000002</v>
      </c>
      <c r="L290" s="11">
        <v>2.2850000000000001</v>
      </c>
      <c r="M290" s="11">
        <v>2.2000000000000002</v>
      </c>
      <c r="N290" s="11">
        <v>2.2000000000000002</v>
      </c>
      <c r="O290" s="11">
        <v>2.2999999999999998</v>
      </c>
      <c r="P290" s="11">
        <v>2.855</v>
      </c>
      <c r="Q290" s="15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270</v>
      </c>
      <c r="C291" s="28"/>
      <c r="D291" s="23">
        <v>4.4721359549995836E-2</v>
      </c>
      <c r="E291" s="23">
        <v>1.5055453054181614E-2</v>
      </c>
      <c r="F291" s="23">
        <v>9.1796877216312134E-2</v>
      </c>
      <c r="G291" s="23">
        <v>0.13693063937629157</v>
      </c>
      <c r="H291" s="23">
        <v>7.3598007219398673E-2</v>
      </c>
      <c r="I291" s="23">
        <v>2.7868739954771373E-2</v>
      </c>
      <c r="J291" s="23">
        <v>7.3120904443713483E-2</v>
      </c>
      <c r="K291" s="23">
        <v>0.11690451944500115</v>
      </c>
      <c r="L291" s="23">
        <v>2.4832774042919021E-2</v>
      </c>
      <c r="M291" s="23">
        <v>7.5277265270907973E-2</v>
      </c>
      <c r="N291" s="23">
        <v>6.3245553203367499E-2</v>
      </c>
      <c r="O291" s="23">
        <v>8.3666002653407623E-2</v>
      </c>
      <c r="P291" s="23">
        <v>2.5884358211089704E-2</v>
      </c>
      <c r="Q291" s="205"/>
      <c r="R291" s="206"/>
      <c r="S291" s="206"/>
      <c r="T291" s="206"/>
      <c r="U291" s="206"/>
      <c r="V291" s="206"/>
      <c r="W291" s="206"/>
      <c r="X291" s="206"/>
      <c r="Y291" s="206"/>
      <c r="Z291" s="206"/>
      <c r="AA291" s="206"/>
      <c r="AB291" s="206"/>
      <c r="AC291" s="206"/>
      <c r="AD291" s="206"/>
      <c r="AE291" s="206"/>
      <c r="AF291" s="206"/>
      <c r="AG291" s="206"/>
      <c r="AH291" s="206"/>
      <c r="AI291" s="206"/>
      <c r="AJ291" s="206"/>
      <c r="AK291" s="206"/>
      <c r="AL291" s="206"/>
      <c r="AM291" s="206"/>
      <c r="AN291" s="206"/>
      <c r="AO291" s="206"/>
      <c r="AP291" s="206"/>
      <c r="AQ291" s="206"/>
      <c r="AR291" s="206"/>
      <c r="AS291" s="206"/>
      <c r="AT291" s="206"/>
      <c r="AU291" s="206"/>
      <c r="AV291" s="206"/>
      <c r="AW291" s="206"/>
      <c r="AX291" s="206"/>
      <c r="AY291" s="206"/>
      <c r="AZ291" s="206"/>
      <c r="BA291" s="206"/>
      <c r="BB291" s="206"/>
      <c r="BC291" s="206"/>
      <c r="BD291" s="206"/>
      <c r="BE291" s="206"/>
      <c r="BF291" s="206"/>
      <c r="BG291" s="206"/>
      <c r="BH291" s="206"/>
      <c r="BI291" s="206"/>
      <c r="BJ291" s="206"/>
      <c r="BK291" s="206"/>
      <c r="BL291" s="206"/>
      <c r="BM291" s="56"/>
    </row>
    <row r="292" spans="1:65">
      <c r="A292" s="29"/>
      <c r="B292" s="3" t="s">
        <v>87</v>
      </c>
      <c r="C292" s="28"/>
      <c r="D292" s="13">
        <v>1.9444069369563409E-2</v>
      </c>
      <c r="E292" s="13">
        <v>6.2905792705494215E-3</v>
      </c>
      <c r="F292" s="13">
        <v>3.8355241176732086E-2</v>
      </c>
      <c r="G292" s="13">
        <v>6.2956615805191518E-2</v>
      </c>
      <c r="H292" s="13">
        <v>2.9938172428229968E-2</v>
      </c>
      <c r="I292" s="13">
        <v>1.157179513692929E-2</v>
      </c>
      <c r="J292" s="13">
        <v>3.055190993469923E-2</v>
      </c>
      <c r="K292" s="13">
        <v>5.3544054707634119E-2</v>
      </c>
      <c r="L292" s="13">
        <v>1.0836119582364665E-2</v>
      </c>
      <c r="M292" s="13">
        <v>3.3959668543266749E-2</v>
      </c>
      <c r="N292" s="13">
        <v>2.8747978728803414E-2</v>
      </c>
      <c r="O292" s="13">
        <v>3.5602554320598986E-2</v>
      </c>
      <c r="P292" s="13">
        <v>9.0663251177196865E-3</v>
      </c>
      <c r="Q292" s="15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3" t="s">
        <v>271</v>
      </c>
      <c r="C293" s="28"/>
      <c r="D293" s="13">
        <v>-8.4426082270521174E-3</v>
      </c>
      <c r="E293" s="13">
        <v>3.1794503323154588E-2</v>
      </c>
      <c r="F293" s="13">
        <v>3.1794503323154588E-2</v>
      </c>
      <c r="G293" s="13">
        <v>-6.2331596910364273E-2</v>
      </c>
      <c r="H293" s="13">
        <v>5.981677743847702E-2</v>
      </c>
      <c r="I293" s="13">
        <v>3.8261181965151936E-2</v>
      </c>
      <c r="J293" s="13">
        <v>3.1794503323154588E-2</v>
      </c>
      <c r="K293" s="13">
        <v>-5.8738997664810277E-2</v>
      </c>
      <c r="L293" s="13">
        <v>-1.2035207472606224E-2</v>
      </c>
      <c r="M293" s="13">
        <v>-4.4368600682593518E-2</v>
      </c>
      <c r="N293" s="13">
        <v>-5.1553799173702064E-2</v>
      </c>
      <c r="O293" s="13">
        <v>1.3112987246272967E-2</v>
      </c>
      <c r="P293" s="13">
        <v>0.23082450152685507</v>
      </c>
      <c r="Q293" s="154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A294" s="29"/>
      <c r="B294" s="45" t="s">
        <v>272</v>
      </c>
      <c r="C294" s="46"/>
      <c r="D294" s="44">
        <v>0.57999999999999996</v>
      </c>
      <c r="E294" s="44">
        <v>0.5</v>
      </c>
      <c r="F294" s="44">
        <v>0.5</v>
      </c>
      <c r="G294" s="44">
        <v>2.02</v>
      </c>
      <c r="H294" s="44">
        <v>1.25</v>
      </c>
      <c r="I294" s="44">
        <v>0.67</v>
      </c>
      <c r="J294" s="44">
        <v>0.5</v>
      </c>
      <c r="K294" s="44">
        <v>1.93</v>
      </c>
      <c r="L294" s="44">
        <v>0.67</v>
      </c>
      <c r="M294" s="44">
        <v>1.54</v>
      </c>
      <c r="N294" s="44">
        <v>1.73</v>
      </c>
      <c r="O294" s="44">
        <v>0</v>
      </c>
      <c r="P294" s="44">
        <v>5.84</v>
      </c>
      <c r="Q294" s="15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55"/>
    </row>
    <row r="295" spans="1:65">
      <c r="B295" s="3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BM295" s="55"/>
    </row>
    <row r="296" spans="1:65" ht="15">
      <c r="B296" s="8" t="s">
        <v>576</v>
      </c>
      <c r="BM296" s="27" t="s">
        <v>67</v>
      </c>
    </row>
    <row r="297" spans="1:65" ht="15">
      <c r="A297" s="24" t="s">
        <v>39</v>
      </c>
      <c r="B297" s="18" t="s">
        <v>111</v>
      </c>
      <c r="C297" s="15" t="s">
        <v>112</v>
      </c>
      <c r="D297" s="16" t="s">
        <v>227</v>
      </c>
      <c r="E297" s="17" t="s">
        <v>227</v>
      </c>
      <c r="F297" s="17" t="s">
        <v>227</v>
      </c>
      <c r="G297" s="17" t="s">
        <v>227</v>
      </c>
      <c r="H297" s="17" t="s">
        <v>227</v>
      </c>
      <c r="I297" s="17" t="s">
        <v>227</v>
      </c>
      <c r="J297" s="17" t="s">
        <v>227</v>
      </c>
      <c r="K297" s="17" t="s">
        <v>227</v>
      </c>
      <c r="L297" s="17" t="s">
        <v>227</v>
      </c>
      <c r="M297" s="17" t="s">
        <v>227</v>
      </c>
      <c r="N297" s="17" t="s">
        <v>227</v>
      </c>
      <c r="O297" s="17" t="s">
        <v>227</v>
      </c>
      <c r="P297" s="154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</v>
      </c>
    </row>
    <row r="298" spans="1:65">
      <c r="A298" s="29"/>
      <c r="B298" s="19" t="s">
        <v>228</v>
      </c>
      <c r="C298" s="9" t="s">
        <v>228</v>
      </c>
      <c r="D298" s="152" t="s">
        <v>231</v>
      </c>
      <c r="E298" s="153" t="s">
        <v>234</v>
      </c>
      <c r="F298" s="153" t="s">
        <v>236</v>
      </c>
      <c r="G298" s="153" t="s">
        <v>237</v>
      </c>
      <c r="H298" s="153" t="s">
        <v>239</v>
      </c>
      <c r="I298" s="153" t="s">
        <v>241</v>
      </c>
      <c r="J298" s="153" t="s">
        <v>245</v>
      </c>
      <c r="K298" s="153" t="s">
        <v>247</v>
      </c>
      <c r="L298" s="153" t="s">
        <v>248</v>
      </c>
      <c r="M298" s="153" t="s">
        <v>252</v>
      </c>
      <c r="N298" s="153" t="s">
        <v>256</v>
      </c>
      <c r="O298" s="153" t="s">
        <v>257</v>
      </c>
      <c r="P298" s="154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 t="s">
        <v>3</v>
      </c>
    </row>
    <row r="299" spans="1:65">
      <c r="A299" s="29"/>
      <c r="B299" s="19"/>
      <c r="C299" s="9"/>
      <c r="D299" s="10" t="s">
        <v>331</v>
      </c>
      <c r="E299" s="11" t="s">
        <v>331</v>
      </c>
      <c r="F299" s="11" t="s">
        <v>330</v>
      </c>
      <c r="G299" s="11" t="s">
        <v>331</v>
      </c>
      <c r="H299" s="11" t="s">
        <v>331</v>
      </c>
      <c r="I299" s="11" t="s">
        <v>331</v>
      </c>
      <c r="J299" s="11" t="s">
        <v>330</v>
      </c>
      <c r="K299" s="11" t="s">
        <v>331</v>
      </c>
      <c r="L299" s="11" t="s">
        <v>331</v>
      </c>
      <c r="M299" s="11" t="s">
        <v>330</v>
      </c>
      <c r="N299" s="11" t="s">
        <v>331</v>
      </c>
      <c r="O299" s="11" t="s">
        <v>331</v>
      </c>
      <c r="P299" s="154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9"/>
      <c r="C300" s="9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154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3</v>
      </c>
    </row>
    <row r="301" spans="1:65">
      <c r="A301" s="29"/>
      <c r="B301" s="18">
        <v>1</v>
      </c>
      <c r="C301" s="14">
        <v>1</v>
      </c>
      <c r="D301" s="148">
        <v>0.85</v>
      </c>
      <c r="E301" s="21">
        <v>0.91</v>
      </c>
      <c r="F301" s="148">
        <v>0.8</v>
      </c>
      <c r="G301" s="21">
        <v>0.9</v>
      </c>
      <c r="H301" s="21">
        <v>0.94</v>
      </c>
      <c r="I301" s="21">
        <v>0.96</v>
      </c>
      <c r="J301" s="148">
        <v>0.77</v>
      </c>
      <c r="K301" s="21">
        <v>0.9</v>
      </c>
      <c r="L301" s="21">
        <v>0.86</v>
      </c>
      <c r="M301" s="148">
        <v>0.9</v>
      </c>
      <c r="N301" s="148">
        <v>0.9</v>
      </c>
      <c r="O301" s="148">
        <v>1.1100000000000001</v>
      </c>
      <c r="P301" s="154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</v>
      </c>
    </row>
    <row r="302" spans="1:65">
      <c r="A302" s="29"/>
      <c r="B302" s="19">
        <v>1</v>
      </c>
      <c r="C302" s="9">
        <v>2</v>
      </c>
      <c r="D302" s="149">
        <v>0.9</v>
      </c>
      <c r="E302" s="11">
        <v>0.9</v>
      </c>
      <c r="F302" s="149">
        <v>0.8</v>
      </c>
      <c r="G302" s="11">
        <v>0.9</v>
      </c>
      <c r="H302" s="11">
        <v>0.95</v>
      </c>
      <c r="I302" s="11">
        <v>0.97000000000000008</v>
      </c>
      <c r="J302" s="149">
        <v>0.74</v>
      </c>
      <c r="K302" s="11">
        <v>0.92</v>
      </c>
      <c r="L302" s="11">
        <v>0.87</v>
      </c>
      <c r="M302" s="149">
        <v>0.8</v>
      </c>
      <c r="N302" s="149">
        <v>0.9</v>
      </c>
      <c r="O302" s="149">
        <v>1.0900000000000001</v>
      </c>
      <c r="P302" s="154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32</v>
      </c>
    </row>
    <row r="303" spans="1:65">
      <c r="A303" s="29"/>
      <c r="B303" s="19">
        <v>1</v>
      </c>
      <c r="C303" s="9">
        <v>3</v>
      </c>
      <c r="D303" s="149">
        <v>0.9</v>
      </c>
      <c r="E303" s="11">
        <v>0.91</v>
      </c>
      <c r="F303" s="149">
        <v>0.8</v>
      </c>
      <c r="G303" s="11">
        <v>0.9</v>
      </c>
      <c r="H303" s="11">
        <v>0.94</v>
      </c>
      <c r="I303" s="11">
        <v>1.03</v>
      </c>
      <c r="J303" s="149">
        <v>0.73</v>
      </c>
      <c r="K303" s="11">
        <v>0.9</v>
      </c>
      <c r="L303" s="11">
        <v>0.81</v>
      </c>
      <c r="M303" s="149">
        <v>0.8</v>
      </c>
      <c r="N303" s="149">
        <v>0.9</v>
      </c>
      <c r="O303" s="149">
        <v>1.1200000000000001</v>
      </c>
      <c r="P303" s="154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16</v>
      </c>
    </row>
    <row r="304" spans="1:65">
      <c r="A304" s="29"/>
      <c r="B304" s="19">
        <v>1</v>
      </c>
      <c r="C304" s="9">
        <v>4</v>
      </c>
      <c r="D304" s="149">
        <v>0.9</v>
      </c>
      <c r="E304" s="11">
        <v>0.9</v>
      </c>
      <c r="F304" s="149">
        <v>0.8</v>
      </c>
      <c r="G304" s="11">
        <v>0.9</v>
      </c>
      <c r="H304" s="11">
        <v>0.95</v>
      </c>
      <c r="I304" s="11">
        <v>0.95</v>
      </c>
      <c r="J304" s="149">
        <v>0.78</v>
      </c>
      <c r="K304" s="11">
        <v>0.93</v>
      </c>
      <c r="L304" s="11">
        <v>0.85</v>
      </c>
      <c r="M304" s="149">
        <v>0.9</v>
      </c>
      <c r="N304" s="149">
        <v>0.9</v>
      </c>
      <c r="O304" s="149">
        <v>1.07</v>
      </c>
      <c r="P304" s="154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0.9191666666666668</v>
      </c>
    </row>
    <row r="305" spans="1:65">
      <c r="A305" s="29"/>
      <c r="B305" s="19">
        <v>1</v>
      </c>
      <c r="C305" s="9">
        <v>5</v>
      </c>
      <c r="D305" s="149">
        <v>0.9</v>
      </c>
      <c r="E305" s="11">
        <v>0.91</v>
      </c>
      <c r="F305" s="149">
        <v>0.8</v>
      </c>
      <c r="G305" s="150">
        <v>0.95</v>
      </c>
      <c r="H305" s="11">
        <v>0.93</v>
      </c>
      <c r="I305" s="11">
        <v>1.03</v>
      </c>
      <c r="J305" s="149">
        <v>0.79</v>
      </c>
      <c r="K305" s="11">
        <v>0.95</v>
      </c>
      <c r="L305" s="11">
        <v>0.89</v>
      </c>
      <c r="M305" s="149">
        <v>0.8</v>
      </c>
      <c r="N305" s="149">
        <v>0.9</v>
      </c>
      <c r="O305" s="149">
        <v>1.03</v>
      </c>
      <c r="P305" s="154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27">
        <v>88</v>
      </c>
    </row>
    <row r="306" spans="1:65">
      <c r="A306" s="29"/>
      <c r="B306" s="19">
        <v>1</v>
      </c>
      <c r="C306" s="9">
        <v>6</v>
      </c>
      <c r="D306" s="149">
        <v>0.9</v>
      </c>
      <c r="E306" s="11">
        <v>0.91</v>
      </c>
      <c r="F306" s="149">
        <v>0.9</v>
      </c>
      <c r="G306" s="11">
        <v>0.9</v>
      </c>
      <c r="H306" s="11">
        <v>0.93</v>
      </c>
      <c r="I306" s="11">
        <v>0.96</v>
      </c>
      <c r="J306" s="149">
        <v>0.8</v>
      </c>
      <c r="K306" s="11">
        <v>0.93</v>
      </c>
      <c r="L306" s="11">
        <v>0.9</v>
      </c>
      <c r="M306" s="149">
        <v>0.8</v>
      </c>
      <c r="N306" s="149">
        <v>1</v>
      </c>
      <c r="O306" s="149">
        <v>1.07</v>
      </c>
      <c r="P306" s="154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20" t="s">
        <v>268</v>
      </c>
      <c r="C307" s="12"/>
      <c r="D307" s="22">
        <v>0.89166666666666672</v>
      </c>
      <c r="E307" s="22">
        <v>0.90666666666666673</v>
      </c>
      <c r="F307" s="22">
        <v>0.81666666666666676</v>
      </c>
      <c r="G307" s="22">
        <v>0.90833333333333333</v>
      </c>
      <c r="H307" s="22">
        <v>0.94</v>
      </c>
      <c r="I307" s="22">
        <v>0.98333333333333339</v>
      </c>
      <c r="J307" s="22">
        <v>0.76833333333333342</v>
      </c>
      <c r="K307" s="22">
        <v>0.92166666666666675</v>
      </c>
      <c r="L307" s="22">
        <v>0.8633333333333334</v>
      </c>
      <c r="M307" s="22">
        <v>0.83333333333333337</v>
      </c>
      <c r="N307" s="22">
        <v>0.91666666666666663</v>
      </c>
      <c r="O307" s="22">
        <v>1.0816666666666668</v>
      </c>
      <c r="P307" s="154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269</v>
      </c>
      <c r="C308" s="28"/>
      <c r="D308" s="11">
        <v>0.9</v>
      </c>
      <c r="E308" s="11">
        <v>0.91</v>
      </c>
      <c r="F308" s="11">
        <v>0.8</v>
      </c>
      <c r="G308" s="11">
        <v>0.9</v>
      </c>
      <c r="H308" s="11">
        <v>0.94</v>
      </c>
      <c r="I308" s="11">
        <v>0.96500000000000008</v>
      </c>
      <c r="J308" s="11">
        <v>0.77500000000000002</v>
      </c>
      <c r="K308" s="11">
        <v>0.92500000000000004</v>
      </c>
      <c r="L308" s="11">
        <v>0.86499999999999999</v>
      </c>
      <c r="M308" s="11">
        <v>0.8</v>
      </c>
      <c r="N308" s="11">
        <v>0.9</v>
      </c>
      <c r="O308" s="11">
        <v>1.08</v>
      </c>
      <c r="P308" s="154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270</v>
      </c>
      <c r="C309" s="28"/>
      <c r="D309" s="23">
        <v>2.041241452319317E-2</v>
      </c>
      <c r="E309" s="23">
        <v>5.1639777949432268E-3</v>
      </c>
      <c r="F309" s="23">
        <v>4.0824829046386291E-2</v>
      </c>
      <c r="G309" s="23">
        <v>2.0412414523193124E-2</v>
      </c>
      <c r="H309" s="23">
        <v>8.9442719099991179E-3</v>
      </c>
      <c r="I309" s="23">
        <v>3.6696957185394383E-2</v>
      </c>
      <c r="J309" s="23">
        <v>2.7868739954771331E-2</v>
      </c>
      <c r="K309" s="23">
        <v>1.9407902170679503E-2</v>
      </c>
      <c r="L309" s="23">
        <v>3.2041639575194437E-2</v>
      </c>
      <c r="M309" s="23">
        <v>5.1639777949432218E-2</v>
      </c>
      <c r="N309" s="23">
        <v>4.0824829046386291E-2</v>
      </c>
      <c r="O309" s="23">
        <v>3.2506409624359751E-2</v>
      </c>
      <c r="P309" s="205"/>
      <c r="Q309" s="206"/>
      <c r="R309" s="206"/>
      <c r="S309" s="206"/>
      <c r="T309" s="206"/>
      <c r="U309" s="206"/>
      <c r="V309" s="206"/>
      <c r="W309" s="206"/>
      <c r="X309" s="206"/>
      <c r="Y309" s="206"/>
      <c r="Z309" s="206"/>
      <c r="AA309" s="206"/>
      <c r="AB309" s="206"/>
      <c r="AC309" s="206"/>
      <c r="AD309" s="206"/>
      <c r="AE309" s="206"/>
      <c r="AF309" s="206"/>
      <c r="AG309" s="206"/>
      <c r="AH309" s="206"/>
      <c r="AI309" s="206"/>
      <c r="AJ309" s="206"/>
      <c r="AK309" s="206"/>
      <c r="AL309" s="206"/>
      <c r="AM309" s="206"/>
      <c r="AN309" s="206"/>
      <c r="AO309" s="206"/>
      <c r="AP309" s="206"/>
      <c r="AQ309" s="206"/>
      <c r="AR309" s="206"/>
      <c r="AS309" s="206"/>
      <c r="AT309" s="206"/>
      <c r="AU309" s="206"/>
      <c r="AV309" s="206"/>
      <c r="AW309" s="206"/>
      <c r="AX309" s="206"/>
      <c r="AY309" s="206"/>
      <c r="AZ309" s="206"/>
      <c r="BA309" s="206"/>
      <c r="BB309" s="206"/>
      <c r="BC309" s="206"/>
      <c r="BD309" s="206"/>
      <c r="BE309" s="206"/>
      <c r="BF309" s="206"/>
      <c r="BG309" s="206"/>
      <c r="BH309" s="206"/>
      <c r="BI309" s="206"/>
      <c r="BJ309" s="206"/>
      <c r="BK309" s="206"/>
      <c r="BL309" s="206"/>
      <c r="BM309" s="56"/>
    </row>
    <row r="310" spans="1:65">
      <c r="A310" s="29"/>
      <c r="B310" s="3" t="s">
        <v>87</v>
      </c>
      <c r="C310" s="28"/>
      <c r="D310" s="13">
        <v>2.2892427502646542E-2</v>
      </c>
      <c r="E310" s="13">
        <v>5.6955637444226761E-3</v>
      </c>
      <c r="F310" s="13">
        <v>4.9989586587411781E-2</v>
      </c>
      <c r="G310" s="13">
        <v>2.2472382961313531E-2</v>
      </c>
      <c r="H310" s="13">
        <v>9.5151828829777851E-3</v>
      </c>
      <c r="I310" s="13">
        <v>3.7318939510570553E-2</v>
      </c>
      <c r="J310" s="13">
        <v>3.62716788999193E-2</v>
      </c>
      <c r="K310" s="13">
        <v>2.1057398376867452E-2</v>
      </c>
      <c r="L310" s="13">
        <v>3.7113868233815947E-2</v>
      </c>
      <c r="M310" s="13">
        <v>6.1967733539318656E-2</v>
      </c>
      <c r="N310" s="13">
        <v>4.4536177141512319E-2</v>
      </c>
      <c r="O310" s="13">
        <v>3.0052150654261707E-2</v>
      </c>
      <c r="P310" s="154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29"/>
      <c r="B311" s="3" t="s">
        <v>271</v>
      </c>
      <c r="C311" s="28"/>
      <c r="D311" s="13">
        <v>-2.9918404351767958E-2</v>
      </c>
      <c r="E311" s="13">
        <v>-1.3599274705349162E-2</v>
      </c>
      <c r="F311" s="13">
        <v>-0.11151405258386227</v>
      </c>
      <c r="G311" s="13">
        <v>-1.1786038077969296E-2</v>
      </c>
      <c r="H311" s="13">
        <v>2.2665457842248271E-2</v>
      </c>
      <c r="I311" s="13">
        <v>6.9809610154125012E-2</v>
      </c>
      <c r="J311" s="13">
        <v>-0.1640979147778785</v>
      </c>
      <c r="K311" s="13">
        <v>2.7198549410698547E-3</v>
      </c>
      <c r="L311" s="13">
        <v>-6.0743427017225793E-2</v>
      </c>
      <c r="M311" s="13">
        <v>-9.3381686310063605E-2</v>
      </c>
      <c r="N311" s="13">
        <v>-2.7198549410699657E-3</v>
      </c>
      <c r="O311" s="13">
        <v>0.17679057116953767</v>
      </c>
      <c r="P311" s="154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A312" s="29"/>
      <c r="B312" s="45" t="s">
        <v>272</v>
      </c>
      <c r="C312" s="46"/>
      <c r="D312" s="44" t="s">
        <v>273</v>
      </c>
      <c r="E312" s="44">
        <v>0.15</v>
      </c>
      <c r="F312" s="44" t="s">
        <v>273</v>
      </c>
      <c r="G312" s="44">
        <v>0.12</v>
      </c>
      <c r="H312" s="44">
        <v>0.44</v>
      </c>
      <c r="I312" s="44">
        <v>1.2</v>
      </c>
      <c r="J312" s="44">
        <v>2.58</v>
      </c>
      <c r="K312" s="44">
        <v>0.12</v>
      </c>
      <c r="L312" s="44">
        <v>0.91</v>
      </c>
      <c r="M312" s="44" t="s">
        <v>273</v>
      </c>
      <c r="N312" s="44" t="s">
        <v>273</v>
      </c>
      <c r="O312" s="44">
        <v>2.93</v>
      </c>
      <c r="P312" s="154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55"/>
    </row>
    <row r="313" spans="1:65">
      <c r="B313" s="30" t="s">
        <v>339</v>
      </c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BM313" s="55"/>
    </row>
    <row r="314" spans="1:65">
      <c r="BM314" s="55"/>
    </row>
    <row r="315" spans="1:65" ht="15">
      <c r="B315" s="8" t="s">
        <v>577</v>
      </c>
      <c r="BM315" s="27" t="s">
        <v>67</v>
      </c>
    </row>
    <row r="316" spans="1:65" ht="15">
      <c r="A316" s="24" t="s">
        <v>52</v>
      </c>
      <c r="B316" s="18" t="s">
        <v>111</v>
      </c>
      <c r="C316" s="15" t="s">
        <v>112</v>
      </c>
      <c r="D316" s="16" t="s">
        <v>227</v>
      </c>
      <c r="E316" s="17" t="s">
        <v>227</v>
      </c>
      <c r="F316" s="17" t="s">
        <v>227</v>
      </c>
      <c r="G316" s="17" t="s">
        <v>227</v>
      </c>
      <c r="H316" s="17" t="s">
        <v>227</v>
      </c>
      <c r="I316" s="17" t="s">
        <v>227</v>
      </c>
      <c r="J316" s="17" t="s">
        <v>227</v>
      </c>
      <c r="K316" s="17" t="s">
        <v>227</v>
      </c>
      <c r="L316" s="17" t="s">
        <v>227</v>
      </c>
      <c r="M316" s="17" t="s">
        <v>227</v>
      </c>
      <c r="N316" s="17" t="s">
        <v>227</v>
      </c>
      <c r="O316" s="17" t="s">
        <v>227</v>
      </c>
      <c r="P316" s="17" t="s">
        <v>227</v>
      </c>
      <c r="Q316" s="17" t="s">
        <v>227</v>
      </c>
      <c r="R316" s="17" t="s">
        <v>227</v>
      </c>
      <c r="S316" s="17" t="s">
        <v>227</v>
      </c>
      <c r="T316" s="17" t="s">
        <v>227</v>
      </c>
      <c r="U316" s="17" t="s">
        <v>227</v>
      </c>
      <c r="V316" s="17" t="s">
        <v>227</v>
      </c>
      <c r="W316" s="17" t="s">
        <v>227</v>
      </c>
      <c r="X316" s="17" t="s">
        <v>227</v>
      </c>
      <c r="Y316" s="17" t="s">
        <v>227</v>
      </c>
      <c r="Z316" s="17" t="s">
        <v>227</v>
      </c>
      <c r="AA316" s="17" t="s">
        <v>227</v>
      </c>
      <c r="AB316" s="17" t="s">
        <v>227</v>
      </c>
      <c r="AC316" s="154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 t="s">
        <v>228</v>
      </c>
      <c r="C317" s="9" t="s">
        <v>228</v>
      </c>
      <c r="D317" s="152" t="s">
        <v>230</v>
      </c>
      <c r="E317" s="153" t="s">
        <v>231</v>
      </c>
      <c r="F317" s="153" t="s">
        <v>232</v>
      </c>
      <c r="G317" s="153" t="s">
        <v>233</v>
      </c>
      <c r="H317" s="153" t="s">
        <v>234</v>
      </c>
      <c r="I317" s="153" t="s">
        <v>235</v>
      </c>
      <c r="J317" s="153" t="s">
        <v>236</v>
      </c>
      <c r="K317" s="153" t="s">
        <v>237</v>
      </c>
      <c r="L317" s="153" t="s">
        <v>238</v>
      </c>
      <c r="M317" s="153" t="s">
        <v>239</v>
      </c>
      <c r="N317" s="153" t="s">
        <v>241</v>
      </c>
      <c r="O317" s="153" t="s">
        <v>242</v>
      </c>
      <c r="P317" s="153" t="s">
        <v>244</v>
      </c>
      <c r="Q317" s="153" t="s">
        <v>245</v>
      </c>
      <c r="R317" s="153" t="s">
        <v>247</v>
      </c>
      <c r="S317" s="153" t="s">
        <v>248</v>
      </c>
      <c r="T317" s="153" t="s">
        <v>249</v>
      </c>
      <c r="U317" s="153" t="s">
        <v>250</v>
      </c>
      <c r="V317" s="153" t="s">
        <v>252</v>
      </c>
      <c r="W317" s="153" t="s">
        <v>254</v>
      </c>
      <c r="X317" s="153" t="s">
        <v>256</v>
      </c>
      <c r="Y317" s="153" t="s">
        <v>257</v>
      </c>
      <c r="Z317" s="153" t="s">
        <v>258</v>
      </c>
      <c r="AA317" s="153" t="s">
        <v>259</v>
      </c>
      <c r="AB317" s="153" t="s">
        <v>260</v>
      </c>
      <c r="AC317" s="154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 t="s">
        <v>1</v>
      </c>
    </row>
    <row r="318" spans="1:65">
      <c r="A318" s="29"/>
      <c r="B318" s="19"/>
      <c r="C318" s="9"/>
      <c r="D318" s="10" t="s">
        <v>330</v>
      </c>
      <c r="E318" s="11" t="s">
        <v>115</v>
      </c>
      <c r="F318" s="11" t="s">
        <v>115</v>
      </c>
      <c r="G318" s="11" t="s">
        <v>330</v>
      </c>
      <c r="H318" s="11" t="s">
        <v>115</v>
      </c>
      <c r="I318" s="11" t="s">
        <v>115</v>
      </c>
      <c r="J318" s="11" t="s">
        <v>330</v>
      </c>
      <c r="K318" s="11" t="s">
        <v>115</v>
      </c>
      <c r="L318" s="11" t="s">
        <v>330</v>
      </c>
      <c r="M318" s="11" t="s">
        <v>115</v>
      </c>
      <c r="N318" s="11" t="s">
        <v>115</v>
      </c>
      <c r="O318" s="11" t="s">
        <v>115</v>
      </c>
      <c r="P318" s="11" t="s">
        <v>331</v>
      </c>
      <c r="Q318" s="11" t="s">
        <v>330</v>
      </c>
      <c r="R318" s="11" t="s">
        <v>330</v>
      </c>
      <c r="S318" s="11" t="s">
        <v>115</v>
      </c>
      <c r="T318" s="11" t="s">
        <v>330</v>
      </c>
      <c r="U318" s="11" t="s">
        <v>115</v>
      </c>
      <c r="V318" s="11" t="s">
        <v>330</v>
      </c>
      <c r="W318" s="11" t="s">
        <v>331</v>
      </c>
      <c r="X318" s="11" t="s">
        <v>331</v>
      </c>
      <c r="Y318" s="11" t="s">
        <v>330</v>
      </c>
      <c r="Z318" s="11" t="s">
        <v>330</v>
      </c>
      <c r="AA318" s="11" t="s">
        <v>330</v>
      </c>
      <c r="AB318" s="11" t="s">
        <v>330</v>
      </c>
      <c r="AC318" s="154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2</v>
      </c>
    </row>
    <row r="319" spans="1:65">
      <c r="A319" s="29"/>
      <c r="B319" s="19"/>
      <c r="C319" s="9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154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3</v>
      </c>
    </row>
    <row r="320" spans="1:65">
      <c r="A320" s="29"/>
      <c r="B320" s="18">
        <v>1</v>
      </c>
      <c r="C320" s="14">
        <v>1</v>
      </c>
      <c r="D320" s="21">
        <v>8.09</v>
      </c>
      <c r="E320" s="21">
        <v>8.2100000000000009</v>
      </c>
      <c r="F320" s="148">
        <v>6.5599999999999987</v>
      </c>
      <c r="G320" s="21">
        <v>8.0399999999999991</v>
      </c>
      <c r="H320" s="21">
        <v>8.1140000000000008</v>
      </c>
      <c r="I320" s="21">
        <v>7.5199999999999987</v>
      </c>
      <c r="J320" s="21">
        <v>7.8549999999999995</v>
      </c>
      <c r="K320" s="21">
        <v>8.23</v>
      </c>
      <c r="L320" s="21">
        <v>8.19</v>
      </c>
      <c r="M320" s="21">
        <v>8.43</v>
      </c>
      <c r="N320" s="21">
        <v>7.99</v>
      </c>
      <c r="O320" s="21">
        <v>8.1</v>
      </c>
      <c r="P320" s="21">
        <v>7.8100000000000005</v>
      </c>
      <c r="Q320" s="21">
        <v>7.4499999999999993</v>
      </c>
      <c r="R320" s="21">
        <v>7.9399999999999995</v>
      </c>
      <c r="S320" s="21">
        <v>7.39</v>
      </c>
      <c r="T320" s="21">
        <v>8.25</v>
      </c>
      <c r="U320" s="21">
        <v>7.99</v>
      </c>
      <c r="V320" s="21">
        <v>7.580000000000001</v>
      </c>
      <c r="W320" s="21">
        <v>7.7</v>
      </c>
      <c r="X320" s="21">
        <v>8.0792999999999999</v>
      </c>
      <c r="Y320" s="21">
        <v>8.1199999999999992</v>
      </c>
      <c r="Z320" s="21">
        <v>7.79</v>
      </c>
      <c r="AA320" s="21">
        <v>8.34</v>
      </c>
      <c r="AB320" s="21">
        <v>7.88</v>
      </c>
      <c r="AC320" s="154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</v>
      </c>
    </row>
    <row r="321" spans="1:65">
      <c r="A321" s="29"/>
      <c r="B321" s="19">
        <v>1</v>
      </c>
      <c r="C321" s="9">
        <v>2</v>
      </c>
      <c r="D321" s="150">
        <v>8.36</v>
      </c>
      <c r="E321" s="11">
        <v>8.32</v>
      </c>
      <c r="F321" s="149">
        <v>6.68</v>
      </c>
      <c r="G321" s="11">
        <v>7.9</v>
      </c>
      <c r="H321" s="11">
        <v>8.2530000000000001</v>
      </c>
      <c r="I321" s="11">
        <v>7.64</v>
      </c>
      <c r="J321" s="11">
        <v>7.870000000000001</v>
      </c>
      <c r="K321" s="11">
        <v>8.35</v>
      </c>
      <c r="L321" s="11">
        <v>8.32</v>
      </c>
      <c r="M321" s="11">
        <v>8.48</v>
      </c>
      <c r="N321" s="11">
        <v>8.58</v>
      </c>
      <c r="O321" s="11">
        <v>8.1300000000000008</v>
      </c>
      <c r="P321" s="11">
        <v>7.6900000000000013</v>
      </c>
      <c r="Q321" s="11">
        <v>7.85</v>
      </c>
      <c r="R321" s="11">
        <v>7.84</v>
      </c>
      <c r="S321" s="11">
        <v>7.4499999999999993</v>
      </c>
      <c r="T321" s="11">
        <v>8.43</v>
      </c>
      <c r="U321" s="11">
        <v>8.0500000000000007</v>
      </c>
      <c r="V321" s="11">
        <v>7.7</v>
      </c>
      <c r="W321" s="11">
        <v>7.66</v>
      </c>
      <c r="X321" s="11">
        <v>7.9793000000000003</v>
      </c>
      <c r="Y321" s="11">
        <v>8.2200000000000006</v>
      </c>
      <c r="Z321" s="11">
        <v>7.9</v>
      </c>
      <c r="AA321" s="11">
        <v>8.43</v>
      </c>
      <c r="AB321" s="11">
        <v>8.09</v>
      </c>
      <c r="AC321" s="154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 t="e">
        <v>#N/A</v>
      </c>
    </row>
    <row r="322" spans="1:65">
      <c r="A322" s="29"/>
      <c r="B322" s="19">
        <v>1</v>
      </c>
      <c r="C322" s="9">
        <v>3</v>
      </c>
      <c r="D322" s="11">
        <v>8.19</v>
      </c>
      <c r="E322" s="11">
        <v>8.23</v>
      </c>
      <c r="F322" s="149">
        <v>6.58</v>
      </c>
      <c r="G322" s="11">
        <v>7.7199999999999989</v>
      </c>
      <c r="H322" s="11">
        <v>8.5329999999999995</v>
      </c>
      <c r="I322" s="11">
        <v>7.5399999999999991</v>
      </c>
      <c r="J322" s="11">
        <v>7.9600000000000009</v>
      </c>
      <c r="K322" s="11">
        <v>8.35</v>
      </c>
      <c r="L322" s="11">
        <v>8.2200000000000006</v>
      </c>
      <c r="M322" s="11">
        <v>8.39</v>
      </c>
      <c r="N322" s="11">
        <v>8.52</v>
      </c>
      <c r="O322" s="11">
        <v>8.11</v>
      </c>
      <c r="P322" s="11">
        <v>7.75</v>
      </c>
      <c r="Q322" s="11">
        <v>7.8100000000000005</v>
      </c>
      <c r="R322" s="11">
        <v>7.95</v>
      </c>
      <c r="S322" s="11">
        <v>7.64</v>
      </c>
      <c r="T322" s="11">
        <v>8.2100000000000009</v>
      </c>
      <c r="U322" s="11">
        <v>8.02</v>
      </c>
      <c r="V322" s="11">
        <v>7.64</v>
      </c>
      <c r="W322" s="11">
        <v>7.55</v>
      </c>
      <c r="X322" s="11">
        <v>8.3093000000000004</v>
      </c>
      <c r="Y322" s="11">
        <v>8.24</v>
      </c>
      <c r="Z322" s="11">
        <v>7.88</v>
      </c>
      <c r="AA322" s="11">
        <v>8.41</v>
      </c>
      <c r="AB322" s="11">
        <v>7.53</v>
      </c>
      <c r="AC322" s="154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16</v>
      </c>
    </row>
    <row r="323" spans="1:65">
      <c r="A323" s="29"/>
      <c r="B323" s="19">
        <v>1</v>
      </c>
      <c r="C323" s="9">
        <v>4</v>
      </c>
      <c r="D323" s="11">
        <v>8.11</v>
      </c>
      <c r="E323" s="11">
        <v>8.35</v>
      </c>
      <c r="F323" s="149">
        <v>6.74</v>
      </c>
      <c r="G323" s="11">
        <v>8.1300000000000008</v>
      </c>
      <c r="H323" s="11">
        <v>8.3230000000000004</v>
      </c>
      <c r="I323" s="11">
        <v>7.93</v>
      </c>
      <c r="J323" s="11">
        <v>8.02</v>
      </c>
      <c r="K323" s="11">
        <v>8.4599999999999991</v>
      </c>
      <c r="L323" s="11">
        <v>8.25</v>
      </c>
      <c r="M323" s="11">
        <v>8.43</v>
      </c>
      <c r="N323" s="11">
        <v>8.32</v>
      </c>
      <c r="O323" s="11">
        <v>8.07</v>
      </c>
      <c r="P323" s="11">
        <v>7.95</v>
      </c>
      <c r="Q323" s="11">
        <v>7.8100000000000005</v>
      </c>
      <c r="R323" s="11">
        <v>7.85</v>
      </c>
      <c r="S323" s="11">
        <v>8.09</v>
      </c>
      <c r="T323" s="11">
        <v>8.2899999999999991</v>
      </c>
      <c r="U323" s="11">
        <v>8.09</v>
      </c>
      <c r="V323" s="11">
        <v>7.7800000000000011</v>
      </c>
      <c r="W323" s="11">
        <v>7.73</v>
      </c>
      <c r="X323" s="11">
        <v>7.9992999999999999</v>
      </c>
      <c r="Y323" s="11">
        <v>8.1199999999999992</v>
      </c>
      <c r="Z323" s="11">
        <v>7.55</v>
      </c>
      <c r="AA323" s="11">
        <v>8.42</v>
      </c>
      <c r="AB323" s="11">
        <v>7.89</v>
      </c>
      <c r="AC323" s="154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7">
        <v>8.0394190761659416</v>
      </c>
    </row>
    <row r="324" spans="1:65">
      <c r="A324" s="29"/>
      <c r="B324" s="19">
        <v>1</v>
      </c>
      <c r="C324" s="9">
        <v>5</v>
      </c>
      <c r="D324" s="11">
        <v>8.07</v>
      </c>
      <c r="E324" s="11">
        <v>8.25</v>
      </c>
      <c r="F324" s="149">
        <v>6.7</v>
      </c>
      <c r="G324" s="11">
        <v>7.84</v>
      </c>
      <c r="H324" s="11">
        <v>8.5329999999999995</v>
      </c>
      <c r="I324" s="11">
        <v>7.9800000000000013</v>
      </c>
      <c r="J324" s="11">
        <v>8</v>
      </c>
      <c r="K324" s="11">
        <v>8.2799999999999994</v>
      </c>
      <c r="L324" s="11">
        <v>8.2100000000000009</v>
      </c>
      <c r="M324" s="11">
        <v>8.3800000000000008</v>
      </c>
      <c r="N324" s="11">
        <v>8.34</v>
      </c>
      <c r="O324" s="11">
        <v>8.14</v>
      </c>
      <c r="P324" s="11">
        <v>8.0399999999999991</v>
      </c>
      <c r="Q324" s="11">
        <v>7.62</v>
      </c>
      <c r="R324" s="11">
        <v>7.82</v>
      </c>
      <c r="S324" s="11">
        <v>7.99</v>
      </c>
      <c r="T324" s="11">
        <v>8.51</v>
      </c>
      <c r="U324" s="11">
        <v>8.0299999999999994</v>
      </c>
      <c r="V324" s="11">
        <v>7.5600000000000005</v>
      </c>
      <c r="W324" s="11">
        <v>7.57</v>
      </c>
      <c r="X324" s="11">
        <v>8.3093000000000004</v>
      </c>
      <c r="Y324" s="11">
        <v>8.0299999999999994</v>
      </c>
      <c r="Z324" s="11">
        <v>8.02</v>
      </c>
      <c r="AA324" s="11">
        <v>8.35</v>
      </c>
      <c r="AB324" s="11">
        <v>7.629999999999999</v>
      </c>
      <c r="AC324" s="154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89</v>
      </c>
    </row>
    <row r="325" spans="1:65">
      <c r="A325" s="29"/>
      <c r="B325" s="19">
        <v>1</v>
      </c>
      <c r="C325" s="9">
        <v>6</v>
      </c>
      <c r="D325" s="11">
        <v>8.09</v>
      </c>
      <c r="E325" s="11">
        <v>8.48</v>
      </c>
      <c r="F325" s="149">
        <v>6.660000000000001</v>
      </c>
      <c r="G325" s="11">
        <v>8.16</v>
      </c>
      <c r="H325" s="11">
        <v>8.1839999999999993</v>
      </c>
      <c r="I325" s="11">
        <v>8.0299999999999994</v>
      </c>
      <c r="J325" s="11">
        <v>7.9450000000000003</v>
      </c>
      <c r="K325" s="11">
        <v>8.2199999999999989</v>
      </c>
      <c r="L325" s="11">
        <v>8.15</v>
      </c>
      <c r="M325" s="11">
        <v>8.36</v>
      </c>
      <c r="N325" s="11">
        <v>8.2899999999999991</v>
      </c>
      <c r="O325" s="11">
        <v>8.08</v>
      </c>
      <c r="P325" s="11">
        <v>7.870000000000001</v>
      </c>
      <c r="Q325" s="11">
        <v>7.629999999999999</v>
      </c>
      <c r="R325" s="11">
        <v>7.8</v>
      </c>
      <c r="S325" s="11">
        <v>7.37</v>
      </c>
      <c r="T325" s="11">
        <v>8.3699999999999992</v>
      </c>
      <c r="U325" s="11">
        <v>7.9800000000000013</v>
      </c>
      <c r="V325" s="11">
        <v>7.8</v>
      </c>
      <c r="W325" s="11">
        <v>7.870000000000001</v>
      </c>
      <c r="X325" s="11">
        <v>8.5493000000000006</v>
      </c>
      <c r="Y325" s="11">
        <v>8.14</v>
      </c>
      <c r="Z325" s="11">
        <v>7.73</v>
      </c>
      <c r="AA325" s="11">
        <v>8.31</v>
      </c>
      <c r="AB325" s="11">
        <v>7.77</v>
      </c>
      <c r="AC325" s="154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20" t="s">
        <v>268</v>
      </c>
      <c r="C326" s="12"/>
      <c r="D326" s="22">
        <v>8.1516666666666655</v>
      </c>
      <c r="E326" s="22">
        <v>8.3066666666666666</v>
      </c>
      <c r="F326" s="22">
        <v>6.6533333333333351</v>
      </c>
      <c r="G326" s="22">
        <v>7.964999999999999</v>
      </c>
      <c r="H326" s="22">
        <v>8.3233333333333324</v>
      </c>
      <c r="I326" s="22">
        <v>7.7733333333333334</v>
      </c>
      <c r="J326" s="22">
        <v>7.9416666666666664</v>
      </c>
      <c r="K326" s="22">
        <v>8.3149999999999995</v>
      </c>
      <c r="L326" s="22">
        <v>8.2233333333333327</v>
      </c>
      <c r="M326" s="22">
        <v>8.4116666666666671</v>
      </c>
      <c r="N326" s="22">
        <v>8.34</v>
      </c>
      <c r="O326" s="22">
        <v>8.1049999999999986</v>
      </c>
      <c r="P326" s="22">
        <v>7.8516666666666666</v>
      </c>
      <c r="Q326" s="22">
        <v>7.6950000000000003</v>
      </c>
      <c r="R326" s="22">
        <v>7.8666666666666663</v>
      </c>
      <c r="S326" s="22">
        <v>7.6550000000000002</v>
      </c>
      <c r="T326" s="22">
        <v>8.3433333333333319</v>
      </c>
      <c r="U326" s="22">
        <v>8.0266666666666673</v>
      </c>
      <c r="V326" s="22">
        <v>7.6766666666666667</v>
      </c>
      <c r="W326" s="22">
        <v>7.68</v>
      </c>
      <c r="X326" s="22">
        <v>8.2042999999999999</v>
      </c>
      <c r="Y326" s="22">
        <v>8.1449999999999996</v>
      </c>
      <c r="Z326" s="22">
        <v>7.8116666666666674</v>
      </c>
      <c r="AA326" s="22">
        <v>8.3766666666666669</v>
      </c>
      <c r="AB326" s="22">
        <v>7.798333333333332</v>
      </c>
      <c r="AC326" s="154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269</v>
      </c>
      <c r="C327" s="28"/>
      <c r="D327" s="11">
        <v>8.1</v>
      </c>
      <c r="E327" s="11">
        <v>8.2850000000000001</v>
      </c>
      <c r="F327" s="11">
        <v>6.67</v>
      </c>
      <c r="G327" s="11">
        <v>7.97</v>
      </c>
      <c r="H327" s="11">
        <v>8.2880000000000003</v>
      </c>
      <c r="I327" s="11">
        <v>7.7850000000000001</v>
      </c>
      <c r="J327" s="11">
        <v>7.9525000000000006</v>
      </c>
      <c r="K327" s="11">
        <v>8.3149999999999995</v>
      </c>
      <c r="L327" s="11">
        <v>8.2149999999999999</v>
      </c>
      <c r="M327" s="11">
        <v>8.41</v>
      </c>
      <c r="N327" s="11">
        <v>8.33</v>
      </c>
      <c r="O327" s="11">
        <v>8.1050000000000004</v>
      </c>
      <c r="P327" s="11">
        <v>7.8400000000000007</v>
      </c>
      <c r="Q327" s="11">
        <v>7.72</v>
      </c>
      <c r="R327" s="11">
        <v>7.8449999999999998</v>
      </c>
      <c r="S327" s="11">
        <v>7.5449999999999999</v>
      </c>
      <c r="T327" s="11">
        <v>8.3299999999999983</v>
      </c>
      <c r="U327" s="11">
        <v>8.0249999999999986</v>
      </c>
      <c r="V327" s="11">
        <v>7.67</v>
      </c>
      <c r="W327" s="11">
        <v>7.68</v>
      </c>
      <c r="X327" s="11">
        <v>8.1943000000000001</v>
      </c>
      <c r="Y327" s="11">
        <v>8.129999999999999</v>
      </c>
      <c r="Z327" s="11">
        <v>7.835</v>
      </c>
      <c r="AA327" s="11">
        <v>8.379999999999999</v>
      </c>
      <c r="AB327" s="11">
        <v>7.8249999999999993</v>
      </c>
      <c r="AC327" s="154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3" t="s">
        <v>270</v>
      </c>
      <c r="C328" s="28"/>
      <c r="D328" s="23">
        <v>0.11034793458269448</v>
      </c>
      <c r="E328" s="23">
        <v>0.10053191864610286</v>
      </c>
      <c r="F328" s="23">
        <v>7.0047602861673455E-2</v>
      </c>
      <c r="G328" s="23">
        <v>0.17363755354185378</v>
      </c>
      <c r="H328" s="23">
        <v>0.17669257671635941</v>
      </c>
      <c r="I328" s="23">
        <v>0.23217809256402061</v>
      </c>
      <c r="J328" s="23">
        <v>6.7131711334261754E-2</v>
      </c>
      <c r="K328" s="23">
        <v>9.049861877399E-2</v>
      </c>
      <c r="L328" s="23">
        <v>5.7850381733111043E-2</v>
      </c>
      <c r="M328" s="23">
        <v>4.355073669487889E-2</v>
      </c>
      <c r="N328" s="23">
        <v>0.20755722102591362</v>
      </c>
      <c r="O328" s="23">
        <v>2.7386127875258501E-2</v>
      </c>
      <c r="P328" s="23">
        <v>0.12937026963976894</v>
      </c>
      <c r="Q328" s="23">
        <v>0.15514509338035834</v>
      </c>
      <c r="R328" s="23">
        <v>6.3140055960275013E-2</v>
      </c>
      <c r="S328" s="23">
        <v>0.31469032396945429</v>
      </c>
      <c r="T328" s="23">
        <v>0.11430952132988138</v>
      </c>
      <c r="U328" s="23">
        <v>4.0331955899344157E-2</v>
      </c>
      <c r="V328" s="23">
        <v>0.10073066398404536</v>
      </c>
      <c r="W328" s="23">
        <v>0.11696153213770791</v>
      </c>
      <c r="X328" s="23">
        <v>0.22331591971912818</v>
      </c>
      <c r="Y328" s="23">
        <v>7.635443667528477E-2</v>
      </c>
      <c r="Z328" s="23">
        <v>0.16216246996967779</v>
      </c>
      <c r="AA328" s="23">
        <v>4.9665548085837674E-2</v>
      </c>
      <c r="AB328" s="23">
        <v>0.20064064061567058</v>
      </c>
      <c r="AC328" s="205"/>
      <c r="AD328" s="206"/>
      <c r="AE328" s="206"/>
      <c r="AF328" s="206"/>
      <c r="AG328" s="206"/>
      <c r="AH328" s="206"/>
      <c r="AI328" s="206"/>
      <c r="AJ328" s="206"/>
      <c r="AK328" s="206"/>
      <c r="AL328" s="206"/>
      <c r="AM328" s="206"/>
      <c r="AN328" s="206"/>
      <c r="AO328" s="206"/>
      <c r="AP328" s="206"/>
      <c r="AQ328" s="206"/>
      <c r="AR328" s="206"/>
      <c r="AS328" s="206"/>
      <c r="AT328" s="206"/>
      <c r="AU328" s="206"/>
      <c r="AV328" s="206"/>
      <c r="AW328" s="206"/>
      <c r="AX328" s="206"/>
      <c r="AY328" s="206"/>
      <c r="AZ328" s="206"/>
      <c r="BA328" s="206"/>
      <c r="BB328" s="206"/>
      <c r="BC328" s="206"/>
      <c r="BD328" s="206"/>
      <c r="BE328" s="206"/>
      <c r="BF328" s="206"/>
      <c r="BG328" s="206"/>
      <c r="BH328" s="206"/>
      <c r="BI328" s="206"/>
      <c r="BJ328" s="206"/>
      <c r="BK328" s="206"/>
      <c r="BL328" s="206"/>
      <c r="BM328" s="56"/>
    </row>
    <row r="329" spans="1:65">
      <c r="A329" s="29"/>
      <c r="B329" s="3" t="s">
        <v>87</v>
      </c>
      <c r="C329" s="28"/>
      <c r="D329" s="13">
        <v>1.3536855602047987E-2</v>
      </c>
      <c r="E329" s="13">
        <v>1.2102558424490715E-2</v>
      </c>
      <c r="F329" s="13">
        <v>1.052819682289681E-2</v>
      </c>
      <c r="G329" s="13">
        <v>2.180006949678014E-2</v>
      </c>
      <c r="H329" s="13">
        <v>2.1228583506170535E-2</v>
      </c>
      <c r="I329" s="13">
        <v>2.9868536779247935E-2</v>
      </c>
      <c r="J329" s="13">
        <v>8.4531011123939251E-3</v>
      </c>
      <c r="K329" s="13">
        <v>1.0883778565723392E-2</v>
      </c>
      <c r="L329" s="13">
        <v>7.0349065747601601E-3</v>
      </c>
      <c r="M329" s="13">
        <v>5.1774206492822133E-3</v>
      </c>
      <c r="N329" s="13">
        <v>2.4886956957543598E-2</v>
      </c>
      <c r="O329" s="13">
        <v>3.3789176897296119E-3</v>
      </c>
      <c r="P329" s="13">
        <v>1.6476790869000502E-2</v>
      </c>
      <c r="Q329" s="13">
        <v>2.0161805507518952E-2</v>
      </c>
      <c r="R329" s="13">
        <v>8.02627830003496E-3</v>
      </c>
      <c r="S329" s="13">
        <v>4.1109121354598863E-2</v>
      </c>
      <c r="T329" s="13">
        <v>1.3700701717524738E-2</v>
      </c>
      <c r="U329" s="13">
        <v>5.024745336297029E-3</v>
      </c>
      <c r="V329" s="13">
        <v>1.3121667040909078E-2</v>
      </c>
      <c r="W329" s="13">
        <v>1.522936616376405E-2</v>
      </c>
      <c r="X329" s="13">
        <v>2.7219375171450115E-2</v>
      </c>
      <c r="Y329" s="13">
        <v>9.3743936986230535E-3</v>
      </c>
      <c r="Z329" s="13">
        <v>2.0759010450566814E-2</v>
      </c>
      <c r="AA329" s="13">
        <v>5.9290347893956631E-3</v>
      </c>
      <c r="AB329" s="13">
        <v>2.5728656629493987E-2</v>
      </c>
      <c r="AC329" s="154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29"/>
      <c r="B330" s="3" t="s">
        <v>271</v>
      </c>
      <c r="C330" s="28"/>
      <c r="D330" s="13">
        <v>1.3962151921337096E-2</v>
      </c>
      <c r="E330" s="13">
        <v>3.3242151947647569E-2</v>
      </c>
      <c r="F330" s="13">
        <v>-0.17241118166633018</v>
      </c>
      <c r="G330" s="13">
        <v>-9.2567728415314798E-3</v>
      </c>
      <c r="H330" s="13">
        <v>3.5315270230046547E-2</v>
      </c>
      <c r="I330" s="13">
        <v>-3.3097633089119505E-2</v>
      </c>
      <c r="J330" s="13">
        <v>-1.2159138436889871E-2</v>
      </c>
      <c r="K330" s="13">
        <v>3.4278711088846947E-2</v>
      </c>
      <c r="L330" s="13">
        <v>2.2876560535652679E-2</v>
      </c>
      <c r="M330" s="13">
        <v>4.6302797126761108E-2</v>
      </c>
      <c r="N330" s="13">
        <v>3.7388388512445525E-2</v>
      </c>
      <c r="O330" s="13">
        <v>8.1574207306198687E-3</v>
      </c>
      <c r="P330" s="13">
        <v>-2.3353977161844286E-2</v>
      </c>
      <c r="Q330" s="13">
        <v>-4.2841289016394613E-2</v>
      </c>
      <c r="R330" s="13">
        <v>-2.1488170707685272E-2</v>
      </c>
      <c r="S330" s="13">
        <v>-4.7816772894152204E-2</v>
      </c>
      <c r="T330" s="13">
        <v>3.7803012168925232E-2</v>
      </c>
      <c r="U330" s="13">
        <v>-1.586235196655017E-3</v>
      </c>
      <c r="V330" s="13">
        <v>-4.5121719127033555E-2</v>
      </c>
      <c r="W330" s="13">
        <v>-4.4707095470553737E-2</v>
      </c>
      <c r="X330" s="13">
        <v>2.0509059457153089E-2</v>
      </c>
      <c r="Y330" s="13">
        <v>1.313290460837746E-2</v>
      </c>
      <c r="Z330" s="13">
        <v>-2.8329461039601767E-2</v>
      </c>
      <c r="AA330" s="13">
        <v>4.194924873372341E-2</v>
      </c>
      <c r="AB330" s="13">
        <v>-2.9987955665521149E-2</v>
      </c>
      <c r="AC330" s="154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A331" s="29"/>
      <c r="B331" s="45" t="s">
        <v>272</v>
      </c>
      <c r="C331" s="46"/>
      <c r="D331" s="44">
        <v>0.33</v>
      </c>
      <c r="E331" s="44">
        <v>0.75</v>
      </c>
      <c r="F331" s="44">
        <v>3.66</v>
      </c>
      <c r="G331" s="44">
        <v>0.16</v>
      </c>
      <c r="H331" s="44">
        <v>0.79</v>
      </c>
      <c r="I331" s="44">
        <v>0.67</v>
      </c>
      <c r="J331" s="44">
        <v>0.23</v>
      </c>
      <c r="K331" s="44">
        <v>0.77</v>
      </c>
      <c r="L331" s="44">
        <v>0.52</v>
      </c>
      <c r="M331" s="44">
        <v>1.02</v>
      </c>
      <c r="N331" s="44">
        <v>0.83</v>
      </c>
      <c r="O331" s="44">
        <v>0.21</v>
      </c>
      <c r="P331" s="44">
        <v>0.47</v>
      </c>
      <c r="Q331" s="44">
        <v>0.88</v>
      </c>
      <c r="R331" s="44">
        <v>0.43</v>
      </c>
      <c r="S331" s="44">
        <v>0.99</v>
      </c>
      <c r="T331" s="44">
        <v>0.84</v>
      </c>
      <c r="U331" s="44">
        <v>0</v>
      </c>
      <c r="V331" s="44">
        <v>0.93</v>
      </c>
      <c r="W331" s="44">
        <v>0.92</v>
      </c>
      <c r="X331" s="44">
        <v>0.47</v>
      </c>
      <c r="Y331" s="44">
        <v>0.31</v>
      </c>
      <c r="Z331" s="44">
        <v>0.56999999999999995</v>
      </c>
      <c r="AA331" s="44">
        <v>0.93</v>
      </c>
      <c r="AB331" s="44">
        <v>0.61</v>
      </c>
      <c r="AC331" s="154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55"/>
    </row>
    <row r="332" spans="1:65">
      <c r="B332" s="3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BM332" s="55"/>
    </row>
    <row r="333" spans="1:65" ht="15">
      <c r="B333" s="8" t="s">
        <v>578</v>
      </c>
      <c r="BM333" s="27" t="s">
        <v>67</v>
      </c>
    </row>
    <row r="334" spans="1:65" ht="15">
      <c r="A334" s="24" t="s">
        <v>42</v>
      </c>
      <c r="B334" s="18" t="s">
        <v>111</v>
      </c>
      <c r="C334" s="15" t="s">
        <v>112</v>
      </c>
      <c r="D334" s="16" t="s">
        <v>227</v>
      </c>
      <c r="E334" s="17" t="s">
        <v>227</v>
      </c>
      <c r="F334" s="17" t="s">
        <v>227</v>
      </c>
      <c r="G334" s="17" t="s">
        <v>227</v>
      </c>
      <c r="H334" s="17" t="s">
        <v>227</v>
      </c>
      <c r="I334" s="17" t="s">
        <v>227</v>
      </c>
      <c r="J334" s="17" t="s">
        <v>227</v>
      </c>
      <c r="K334" s="17" t="s">
        <v>227</v>
      </c>
      <c r="L334" s="17" t="s">
        <v>227</v>
      </c>
      <c r="M334" s="17" t="s">
        <v>227</v>
      </c>
      <c r="N334" s="17" t="s">
        <v>227</v>
      </c>
      <c r="O334" s="17" t="s">
        <v>227</v>
      </c>
      <c r="P334" s="17" t="s">
        <v>227</v>
      </c>
      <c r="Q334" s="17" t="s">
        <v>227</v>
      </c>
      <c r="R334" s="17" t="s">
        <v>227</v>
      </c>
      <c r="S334" s="17" t="s">
        <v>227</v>
      </c>
      <c r="T334" s="17" t="s">
        <v>227</v>
      </c>
      <c r="U334" s="17" t="s">
        <v>227</v>
      </c>
      <c r="V334" s="17" t="s">
        <v>227</v>
      </c>
      <c r="W334" s="17" t="s">
        <v>227</v>
      </c>
      <c r="X334" s="17" t="s">
        <v>227</v>
      </c>
      <c r="Y334" s="17" t="s">
        <v>227</v>
      </c>
      <c r="Z334" s="17" t="s">
        <v>227</v>
      </c>
      <c r="AA334" s="17" t="s">
        <v>227</v>
      </c>
      <c r="AB334" s="17" t="s">
        <v>227</v>
      </c>
      <c r="AC334" s="154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</v>
      </c>
    </row>
    <row r="335" spans="1:65">
      <c r="A335" s="29"/>
      <c r="B335" s="19" t="s">
        <v>228</v>
      </c>
      <c r="C335" s="9" t="s">
        <v>228</v>
      </c>
      <c r="D335" s="152" t="s">
        <v>230</v>
      </c>
      <c r="E335" s="153" t="s">
        <v>231</v>
      </c>
      <c r="F335" s="153" t="s">
        <v>232</v>
      </c>
      <c r="G335" s="153" t="s">
        <v>233</v>
      </c>
      <c r="H335" s="153" t="s">
        <v>234</v>
      </c>
      <c r="I335" s="153" t="s">
        <v>235</v>
      </c>
      <c r="J335" s="153" t="s">
        <v>236</v>
      </c>
      <c r="K335" s="153" t="s">
        <v>237</v>
      </c>
      <c r="L335" s="153" t="s">
        <v>238</v>
      </c>
      <c r="M335" s="153" t="s">
        <v>239</v>
      </c>
      <c r="N335" s="153" t="s">
        <v>241</v>
      </c>
      <c r="O335" s="153" t="s">
        <v>242</v>
      </c>
      <c r="P335" s="153" t="s">
        <v>244</v>
      </c>
      <c r="Q335" s="153" t="s">
        <v>245</v>
      </c>
      <c r="R335" s="153" t="s">
        <v>247</v>
      </c>
      <c r="S335" s="153" t="s">
        <v>248</v>
      </c>
      <c r="T335" s="153" t="s">
        <v>249</v>
      </c>
      <c r="U335" s="153" t="s">
        <v>250</v>
      </c>
      <c r="V335" s="153" t="s">
        <v>252</v>
      </c>
      <c r="W335" s="153" t="s">
        <v>254</v>
      </c>
      <c r="X335" s="153" t="s">
        <v>256</v>
      </c>
      <c r="Y335" s="153" t="s">
        <v>257</v>
      </c>
      <c r="Z335" s="153" t="s">
        <v>258</v>
      </c>
      <c r="AA335" s="153" t="s">
        <v>259</v>
      </c>
      <c r="AB335" s="153" t="s">
        <v>260</v>
      </c>
      <c r="AC335" s="154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 t="s">
        <v>3</v>
      </c>
    </row>
    <row r="336" spans="1:65">
      <c r="A336" s="29"/>
      <c r="B336" s="19"/>
      <c r="C336" s="9"/>
      <c r="D336" s="10" t="s">
        <v>330</v>
      </c>
      <c r="E336" s="11" t="s">
        <v>331</v>
      </c>
      <c r="F336" s="11" t="s">
        <v>115</v>
      </c>
      <c r="G336" s="11" t="s">
        <v>330</v>
      </c>
      <c r="H336" s="11" t="s">
        <v>331</v>
      </c>
      <c r="I336" s="11" t="s">
        <v>331</v>
      </c>
      <c r="J336" s="11" t="s">
        <v>330</v>
      </c>
      <c r="K336" s="11" t="s">
        <v>331</v>
      </c>
      <c r="L336" s="11" t="s">
        <v>330</v>
      </c>
      <c r="M336" s="11" t="s">
        <v>331</v>
      </c>
      <c r="N336" s="11" t="s">
        <v>331</v>
      </c>
      <c r="O336" s="11" t="s">
        <v>115</v>
      </c>
      <c r="P336" s="11" t="s">
        <v>331</v>
      </c>
      <c r="Q336" s="11" t="s">
        <v>330</v>
      </c>
      <c r="R336" s="11" t="s">
        <v>331</v>
      </c>
      <c r="S336" s="11" t="s">
        <v>331</v>
      </c>
      <c r="T336" s="11" t="s">
        <v>330</v>
      </c>
      <c r="U336" s="11" t="s">
        <v>331</v>
      </c>
      <c r="V336" s="11" t="s">
        <v>330</v>
      </c>
      <c r="W336" s="11" t="s">
        <v>331</v>
      </c>
      <c r="X336" s="11" t="s">
        <v>331</v>
      </c>
      <c r="Y336" s="11" t="s">
        <v>331</v>
      </c>
      <c r="Z336" s="11" t="s">
        <v>330</v>
      </c>
      <c r="AA336" s="11" t="s">
        <v>330</v>
      </c>
      <c r="AB336" s="11" t="s">
        <v>330</v>
      </c>
      <c r="AC336" s="154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/>
      <c r="C337" s="9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154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2</v>
      </c>
    </row>
    <row r="338" spans="1:65">
      <c r="A338" s="29"/>
      <c r="B338" s="18">
        <v>1</v>
      </c>
      <c r="C338" s="14">
        <v>1</v>
      </c>
      <c r="D338" s="212">
        <v>16.149999999999999</v>
      </c>
      <c r="E338" s="212">
        <v>15.6</v>
      </c>
      <c r="F338" s="219">
        <v>18</v>
      </c>
      <c r="G338" s="212">
        <v>16.5</v>
      </c>
      <c r="H338" s="212">
        <v>15</v>
      </c>
      <c r="I338" s="212">
        <v>15.400000000000002</v>
      </c>
      <c r="J338" s="219">
        <v>15</v>
      </c>
      <c r="K338" s="212">
        <v>16.2</v>
      </c>
      <c r="L338" s="219">
        <v>15</v>
      </c>
      <c r="M338" s="212">
        <v>15.97</v>
      </c>
      <c r="N338" s="212">
        <v>16.350000000000001</v>
      </c>
      <c r="O338" s="212">
        <v>16.399999999999999</v>
      </c>
      <c r="P338" s="212">
        <v>16.07</v>
      </c>
      <c r="Q338" s="212">
        <v>13.7</v>
      </c>
      <c r="R338" s="212">
        <v>16.8</v>
      </c>
      <c r="S338" s="212">
        <v>14</v>
      </c>
      <c r="T338" s="212">
        <v>15.85</v>
      </c>
      <c r="U338" s="212">
        <v>15.299999999999999</v>
      </c>
      <c r="V338" s="212">
        <v>15.07</v>
      </c>
      <c r="W338" s="212">
        <v>17.3</v>
      </c>
      <c r="X338" s="212">
        <v>14.99</v>
      </c>
      <c r="Y338" s="212">
        <v>15.690000000000001</v>
      </c>
      <c r="Z338" s="212">
        <v>14.7</v>
      </c>
      <c r="AA338" s="212">
        <v>15.77</v>
      </c>
      <c r="AB338" s="212">
        <v>16.75</v>
      </c>
      <c r="AC338" s="213"/>
      <c r="AD338" s="214"/>
      <c r="AE338" s="214"/>
      <c r="AF338" s="214"/>
      <c r="AG338" s="214"/>
      <c r="AH338" s="214"/>
      <c r="AI338" s="214"/>
      <c r="AJ338" s="214"/>
      <c r="AK338" s="214"/>
      <c r="AL338" s="214"/>
      <c r="AM338" s="214"/>
      <c r="AN338" s="214"/>
      <c r="AO338" s="214"/>
      <c r="AP338" s="214"/>
      <c r="AQ338" s="214"/>
      <c r="AR338" s="214"/>
      <c r="AS338" s="214"/>
      <c r="AT338" s="214"/>
      <c r="AU338" s="214"/>
      <c r="AV338" s="214"/>
      <c r="AW338" s="214"/>
      <c r="AX338" s="214"/>
      <c r="AY338" s="214"/>
      <c r="AZ338" s="214"/>
      <c r="BA338" s="214"/>
      <c r="BB338" s="214"/>
      <c r="BC338" s="214"/>
      <c r="BD338" s="214"/>
      <c r="BE338" s="214"/>
      <c r="BF338" s="214"/>
      <c r="BG338" s="214"/>
      <c r="BH338" s="214"/>
      <c r="BI338" s="214"/>
      <c r="BJ338" s="214"/>
      <c r="BK338" s="214"/>
      <c r="BL338" s="214"/>
      <c r="BM338" s="215">
        <v>1</v>
      </c>
    </row>
    <row r="339" spans="1:65">
      <c r="A339" s="29"/>
      <c r="B339" s="19">
        <v>1</v>
      </c>
      <c r="C339" s="9">
        <v>2</v>
      </c>
      <c r="D339" s="216">
        <v>16.55</v>
      </c>
      <c r="E339" s="216">
        <v>15.8</v>
      </c>
      <c r="F339" s="220">
        <v>19</v>
      </c>
      <c r="G339" s="216">
        <v>16.100000000000001</v>
      </c>
      <c r="H339" s="216">
        <v>15</v>
      </c>
      <c r="I339" s="216">
        <v>14.3</v>
      </c>
      <c r="J339" s="220">
        <v>15</v>
      </c>
      <c r="K339" s="216">
        <v>17</v>
      </c>
      <c r="L339" s="220">
        <v>15</v>
      </c>
      <c r="M339" s="216">
        <v>16.18</v>
      </c>
      <c r="N339" s="216">
        <v>17.170000000000002</v>
      </c>
      <c r="O339" s="216">
        <v>16.899999999999999</v>
      </c>
      <c r="P339" s="216">
        <v>15.370000000000001</v>
      </c>
      <c r="Q339" s="216">
        <v>14.2</v>
      </c>
      <c r="R339" s="216">
        <v>17.100000000000001</v>
      </c>
      <c r="S339" s="216">
        <v>13.7</v>
      </c>
      <c r="T339" s="216">
        <v>16</v>
      </c>
      <c r="U339" s="216">
        <v>15.1</v>
      </c>
      <c r="V339" s="216">
        <v>15.41</v>
      </c>
      <c r="W339" s="216">
        <v>17.3</v>
      </c>
      <c r="X339" s="216">
        <v>15.48</v>
      </c>
      <c r="Y339" s="216">
        <v>15.39</v>
      </c>
      <c r="Z339" s="216">
        <v>15.05</v>
      </c>
      <c r="AA339" s="216">
        <v>16.75</v>
      </c>
      <c r="AB339" s="216">
        <v>17.05</v>
      </c>
      <c r="AC339" s="213"/>
      <c r="AD339" s="214"/>
      <c r="AE339" s="214"/>
      <c r="AF339" s="214"/>
      <c r="AG339" s="214"/>
      <c r="AH339" s="214"/>
      <c r="AI339" s="214"/>
      <c r="AJ339" s="214"/>
      <c r="AK339" s="214"/>
      <c r="AL339" s="214"/>
      <c r="AM339" s="214"/>
      <c r="AN339" s="214"/>
      <c r="AO339" s="214"/>
      <c r="AP339" s="214"/>
      <c r="AQ339" s="214"/>
      <c r="AR339" s="214"/>
      <c r="AS339" s="214"/>
      <c r="AT339" s="214"/>
      <c r="AU339" s="214"/>
      <c r="AV339" s="214"/>
      <c r="AW339" s="214"/>
      <c r="AX339" s="214"/>
      <c r="AY339" s="214"/>
      <c r="AZ339" s="214"/>
      <c r="BA339" s="214"/>
      <c r="BB339" s="214"/>
      <c r="BC339" s="214"/>
      <c r="BD339" s="214"/>
      <c r="BE339" s="214"/>
      <c r="BF339" s="214"/>
      <c r="BG339" s="214"/>
      <c r="BH339" s="214"/>
      <c r="BI339" s="214"/>
      <c r="BJ339" s="214"/>
      <c r="BK339" s="214"/>
      <c r="BL339" s="214"/>
      <c r="BM339" s="215">
        <v>33</v>
      </c>
    </row>
    <row r="340" spans="1:65">
      <c r="A340" s="29"/>
      <c r="B340" s="19">
        <v>1</v>
      </c>
      <c r="C340" s="9">
        <v>3</v>
      </c>
      <c r="D340" s="216">
        <v>15.9</v>
      </c>
      <c r="E340" s="216">
        <v>15.6</v>
      </c>
      <c r="F340" s="220">
        <v>17</v>
      </c>
      <c r="G340" s="216">
        <v>16.100000000000001</v>
      </c>
      <c r="H340" s="216">
        <v>14.6</v>
      </c>
      <c r="I340" s="216">
        <v>13.9</v>
      </c>
      <c r="J340" s="220">
        <v>15</v>
      </c>
      <c r="K340" s="216">
        <v>16.8</v>
      </c>
      <c r="L340" s="220">
        <v>14</v>
      </c>
      <c r="M340" s="216">
        <v>16.489999999999998</v>
      </c>
      <c r="N340" s="216">
        <v>16.47</v>
      </c>
      <c r="O340" s="216">
        <v>15.7</v>
      </c>
      <c r="P340" s="216">
        <v>15.890000000000002</v>
      </c>
      <c r="Q340" s="216">
        <v>14.5</v>
      </c>
      <c r="R340" s="216">
        <v>16.8</v>
      </c>
      <c r="S340" s="216">
        <v>13.7</v>
      </c>
      <c r="T340" s="216">
        <v>15.6</v>
      </c>
      <c r="U340" s="216">
        <v>14.8</v>
      </c>
      <c r="V340" s="216">
        <v>15.16</v>
      </c>
      <c r="W340" s="216">
        <v>16.2</v>
      </c>
      <c r="X340" s="216">
        <v>15.779999999999998</v>
      </c>
      <c r="Y340" s="216">
        <v>14.46</v>
      </c>
      <c r="Z340" s="216">
        <v>14.95</v>
      </c>
      <c r="AA340" s="216">
        <v>16.05</v>
      </c>
      <c r="AB340" s="216">
        <v>17</v>
      </c>
      <c r="AC340" s="213"/>
      <c r="AD340" s="214"/>
      <c r="AE340" s="214"/>
      <c r="AF340" s="214"/>
      <c r="AG340" s="214"/>
      <c r="AH340" s="214"/>
      <c r="AI340" s="214"/>
      <c r="AJ340" s="214"/>
      <c r="AK340" s="214"/>
      <c r="AL340" s="214"/>
      <c r="AM340" s="214"/>
      <c r="AN340" s="214"/>
      <c r="AO340" s="214"/>
      <c r="AP340" s="214"/>
      <c r="AQ340" s="214"/>
      <c r="AR340" s="214"/>
      <c r="AS340" s="214"/>
      <c r="AT340" s="214"/>
      <c r="AU340" s="214"/>
      <c r="AV340" s="214"/>
      <c r="AW340" s="214"/>
      <c r="AX340" s="214"/>
      <c r="AY340" s="214"/>
      <c r="AZ340" s="214"/>
      <c r="BA340" s="214"/>
      <c r="BB340" s="214"/>
      <c r="BC340" s="214"/>
      <c r="BD340" s="214"/>
      <c r="BE340" s="214"/>
      <c r="BF340" s="214"/>
      <c r="BG340" s="214"/>
      <c r="BH340" s="214"/>
      <c r="BI340" s="214"/>
      <c r="BJ340" s="214"/>
      <c r="BK340" s="214"/>
      <c r="BL340" s="214"/>
      <c r="BM340" s="215">
        <v>16</v>
      </c>
    </row>
    <row r="341" spans="1:65">
      <c r="A341" s="29"/>
      <c r="B341" s="19">
        <v>1</v>
      </c>
      <c r="C341" s="9">
        <v>4</v>
      </c>
      <c r="D341" s="216">
        <v>15.5</v>
      </c>
      <c r="E341" s="216">
        <v>15.6</v>
      </c>
      <c r="F341" s="220">
        <v>18</v>
      </c>
      <c r="G341" s="216">
        <v>16.2</v>
      </c>
      <c r="H341" s="216">
        <v>14.8</v>
      </c>
      <c r="I341" s="216">
        <v>13.3</v>
      </c>
      <c r="J341" s="220">
        <v>15</v>
      </c>
      <c r="K341" s="216">
        <v>16</v>
      </c>
      <c r="L341" s="220">
        <v>15</v>
      </c>
      <c r="M341" s="216">
        <v>16.54</v>
      </c>
      <c r="N341" s="216">
        <v>16.149999999999999</v>
      </c>
      <c r="O341" s="216">
        <v>16.8</v>
      </c>
      <c r="P341" s="216">
        <v>15.659999999999998</v>
      </c>
      <c r="Q341" s="216">
        <v>14.1</v>
      </c>
      <c r="R341" s="216">
        <v>16.5</v>
      </c>
      <c r="S341" s="216">
        <v>14.3</v>
      </c>
      <c r="T341" s="216">
        <v>15.949999999999998</v>
      </c>
      <c r="U341" s="216">
        <v>14.6</v>
      </c>
      <c r="V341" s="216">
        <v>15.56</v>
      </c>
      <c r="W341" s="216">
        <v>17</v>
      </c>
      <c r="X341" s="216">
        <v>15.19</v>
      </c>
      <c r="Y341" s="216">
        <v>14.62</v>
      </c>
      <c r="Z341" s="216">
        <v>15.7</v>
      </c>
      <c r="AA341" s="216">
        <v>15.339999999999998</v>
      </c>
      <c r="AB341" s="221">
        <v>17.850000000000001</v>
      </c>
      <c r="AC341" s="213"/>
      <c r="AD341" s="214"/>
      <c r="AE341" s="214"/>
      <c r="AF341" s="214"/>
      <c r="AG341" s="214"/>
      <c r="AH341" s="214"/>
      <c r="AI341" s="214"/>
      <c r="AJ341" s="214"/>
      <c r="AK341" s="214"/>
      <c r="AL341" s="214"/>
      <c r="AM341" s="214"/>
      <c r="AN341" s="214"/>
      <c r="AO341" s="214"/>
      <c r="AP341" s="214"/>
      <c r="AQ341" s="214"/>
      <c r="AR341" s="214"/>
      <c r="AS341" s="214"/>
      <c r="AT341" s="214"/>
      <c r="AU341" s="214"/>
      <c r="AV341" s="214"/>
      <c r="AW341" s="214"/>
      <c r="AX341" s="214"/>
      <c r="AY341" s="214"/>
      <c r="AZ341" s="214"/>
      <c r="BA341" s="214"/>
      <c r="BB341" s="214"/>
      <c r="BC341" s="214"/>
      <c r="BD341" s="214"/>
      <c r="BE341" s="214"/>
      <c r="BF341" s="214"/>
      <c r="BG341" s="214"/>
      <c r="BH341" s="214"/>
      <c r="BI341" s="214"/>
      <c r="BJ341" s="214"/>
      <c r="BK341" s="214"/>
      <c r="BL341" s="214"/>
      <c r="BM341" s="215">
        <v>15.673939393939399</v>
      </c>
    </row>
    <row r="342" spans="1:65">
      <c r="A342" s="29"/>
      <c r="B342" s="19">
        <v>1</v>
      </c>
      <c r="C342" s="9">
        <v>5</v>
      </c>
      <c r="D342" s="216">
        <v>16</v>
      </c>
      <c r="E342" s="216">
        <v>15.6</v>
      </c>
      <c r="F342" s="220">
        <v>18</v>
      </c>
      <c r="G342" s="216">
        <v>16.100000000000001</v>
      </c>
      <c r="H342" s="216">
        <v>15.299999999999999</v>
      </c>
      <c r="I342" s="216">
        <v>13.5</v>
      </c>
      <c r="J342" s="220">
        <v>15</v>
      </c>
      <c r="K342" s="216">
        <v>16.8</v>
      </c>
      <c r="L342" s="220">
        <v>15</v>
      </c>
      <c r="M342" s="216">
        <v>15.840000000000002</v>
      </c>
      <c r="N342" s="216">
        <v>17.34</v>
      </c>
      <c r="O342" s="216">
        <v>15.7</v>
      </c>
      <c r="P342" s="216">
        <v>16.11</v>
      </c>
      <c r="Q342" s="216">
        <v>14.1</v>
      </c>
      <c r="R342" s="216">
        <v>16.899999999999999</v>
      </c>
      <c r="S342" s="216">
        <v>13.4</v>
      </c>
      <c r="T342" s="216">
        <v>16.75</v>
      </c>
      <c r="U342" s="216">
        <v>14.9</v>
      </c>
      <c r="V342" s="216">
        <v>15.25</v>
      </c>
      <c r="W342" s="216">
        <v>16.5</v>
      </c>
      <c r="X342" s="216">
        <v>15.97</v>
      </c>
      <c r="Y342" s="216">
        <v>13.66</v>
      </c>
      <c r="Z342" s="216">
        <v>16</v>
      </c>
      <c r="AA342" s="216">
        <v>15.8</v>
      </c>
      <c r="AB342" s="216">
        <v>17.2</v>
      </c>
      <c r="AC342" s="213"/>
      <c r="AD342" s="214"/>
      <c r="AE342" s="214"/>
      <c r="AF342" s="214"/>
      <c r="AG342" s="214"/>
      <c r="AH342" s="214"/>
      <c r="AI342" s="214"/>
      <c r="AJ342" s="214"/>
      <c r="AK342" s="214"/>
      <c r="AL342" s="214"/>
      <c r="AM342" s="214"/>
      <c r="AN342" s="214"/>
      <c r="AO342" s="214"/>
      <c r="AP342" s="214"/>
      <c r="AQ342" s="214"/>
      <c r="AR342" s="214"/>
      <c r="AS342" s="214"/>
      <c r="AT342" s="214"/>
      <c r="AU342" s="214"/>
      <c r="AV342" s="214"/>
      <c r="AW342" s="214"/>
      <c r="AX342" s="214"/>
      <c r="AY342" s="214"/>
      <c r="AZ342" s="214"/>
      <c r="BA342" s="214"/>
      <c r="BB342" s="214"/>
      <c r="BC342" s="214"/>
      <c r="BD342" s="214"/>
      <c r="BE342" s="214"/>
      <c r="BF342" s="214"/>
      <c r="BG342" s="214"/>
      <c r="BH342" s="214"/>
      <c r="BI342" s="214"/>
      <c r="BJ342" s="214"/>
      <c r="BK342" s="214"/>
      <c r="BL342" s="214"/>
      <c r="BM342" s="215">
        <v>90</v>
      </c>
    </row>
    <row r="343" spans="1:65">
      <c r="A343" s="29"/>
      <c r="B343" s="19">
        <v>1</v>
      </c>
      <c r="C343" s="9">
        <v>6</v>
      </c>
      <c r="D343" s="216">
        <v>15.9</v>
      </c>
      <c r="E343" s="216">
        <v>16</v>
      </c>
      <c r="F343" s="220">
        <v>18</v>
      </c>
      <c r="G343" s="216">
        <v>16.5</v>
      </c>
      <c r="H343" s="216">
        <v>15.1</v>
      </c>
      <c r="I343" s="216">
        <v>14.7</v>
      </c>
      <c r="J343" s="220">
        <v>15</v>
      </c>
      <c r="K343" s="216">
        <v>16.8</v>
      </c>
      <c r="L343" s="220">
        <v>15</v>
      </c>
      <c r="M343" s="216">
        <v>16.21</v>
      </c>
      <c r="N343" s="216">
        <v>17.16</v>
      </c>
      <c r="O343" s="216">
        <v>16</v>
      </c>
      <c r="P343" s="216">
        <v>15.94</v>
      </c>
      <c r="Q343" s="216">
        <v>14</v>
      </c>
      <c r="R343" s="216">
        <v>16.399999999999999</v>
      </c>
      <c r="S343" s="216">
        <v>14.8</v>
      </c>
      <c r="T343" s="216">
        <v>15.15</v>
      </c>
      <c r="U343" s="216">
        <v>14.7</v>
      </c>
      <c r="V343" s="216">
        <v>15.439999999999998</v>
      </c>
      <c r="W343" s="216">
        <v>16.399999999999999</v>
      </c>
      <c r="X343" s="216">
        <v>16.46</v>
      </c>
      <c r="Y343" s="216">
        <v>13.91</v>
      </c>
      <c r="Z343" s="216">
        <v>15.1</v>
      </c>
      <c r="AA343" s="216">
        <v>15.13</v>
      </c>
      <c r="AB343" s="216">
        <v>17.100000000000001</v>
      </c>
      <c r="AC343" s="213"/>
      <c r="AD343" s="214"/>
      <c r="AE343" s="214"/>
      <c r="AF343" s="214"/>
      <c r="AG343" s="214"/>
      <c r="AH343" s="214"/>
      <c r="AI343" s="214"/>
      <c r="AJ343" s="214"/>
      <c r="AK343" s="214"/>
      <c r="AL343" s="214"/>
      <c r="AM343" s="214"/>
      <c r="AN343" s="214"/>
      <c r="AO343" s="214"/>
      <c r="AP343" s="214"/>
      <c r="AQ343" s="214"/>
      <c r="AR343" s="214"/>
      <c r="AS343" s="214"/>
      <c r="AT343" s="214"/>
      <c r="AU343" s="214"/>
      <c r="AV343" s="214"/>
      <c r="AW343" s="214"/>
      <c r="AX343" s="214"/>
      <c r="AY343" s="214"/>
      <c r="AZ343" s="214"/>
      <c r="BA343" s="214"/>
      <c r="BB343" s="214"/>
      <c r="BC343" s="214"/>
      <c r="BD343" s="214"/>
      <c r="BE343" s="214"/>
      <c r="BF343" s="214"/>
      <c r="BG343" s="214"/>
      <c r="BH343" s="214"/>
      <c r="BI343" s="214"/>
      <c r="BJ343" s="214"/>
      <c r="BK343" s="214"/>
      <c r="BL343" s="214"/>
      <c r="BM343" s="217"/>
    </row>
    <row r="344" spans="1:65">
      <c r="A344" s="29"/>
      <c r="B344" s="20" t="s">
        <v>268</v>
      </c>
      <c r="C344" s="12"/>
      <c r="D344" s="218">
        <v>16</v>
      </c>
      <c r="E344" s="218">
        <v>15.700000000000001</v>
      </c>
      <c r="F344" s="218">
        <v>18</v>
      </c>
      <c r="G344" s="218">
        <v>16.25</v>
      </c>
      <c r="H344" s="218">
        <v>14.966666666666667</v>
      </c>
      <c r="I344" s="218">
        <v>14.183333333333335</v>
      </c>
      <c r="J344" s="218">
        <v>15</v>
      </c>
      <c r="K344" s="218">
        <v>16.599999999999998</v>
      </c>
      <c r="L344" s="218">
        <v>14.833333333333334</v>
      </c>
      <c r="M344" s="218">
        <v>16.205000000000002</v>
      </c>
      <c r="N344" s="218">
        <v>16.773333333333333</v>
      </c>
      <c r="O344" s="218">
        <v>16.25</v>
      </c>
      <c r="P344" s="218">
        <v>15.839999999999998</v>
      </c>
      <c r="Q344" s="218">
        <v>14.1</v>
      </c>
      <c r="R344" s="218">
        <v>16.75</v>
      </c>
      <c r="S344" s="218">
        <v>13.983333333333334</v>
      </c>
      <c r="T344" s="218">
        <v>15.883333333333335</v>
      </c>
      <c r="U344" s="218">
        <v>14.9</v>
      </c>
      <c r="V344" s="218">
        <v>15.315</v>
      </c>
      <c r="W344" s="218">
        <v>16.783333333333331</v>
      </c>
      <c r="X344" s="218">
        <v>15.645000000000001</v>
      </c>
      <c r="Y344" s="218">
        <v>14.621666666666668</v>
      </c>
      <c r="Z344" s="218">
        <v>15.25</v>
      </c>
      <c r="AA344" s="218">
        <v>15.806666666666665</v>
      </c>
      <c r="AB344" s="218">
        <v>17.158333333333335</v>
      </c>
      <c r="AC344" s="213"/>
      <c r="AD344" s="214"/>
      <c r="AE344" s="214"/>
      <c r="AF344" s="214"/>
      <c r="AG344" s="214"/>
      <c r="AH344" s="214"/>
      <c r="AI344" s="214"/>
      <c r="AJ344" s="214"/>
      <c r="AK344" s="214"/>
      <c r="AL344" s="214"/>
      <c r="AM344" s="214"/>
      <c r="AN344" s="214"/>
      <c r="AO344" s="214"/>
      <c r="AP344" s="214"/>
      <c r="AQ344" s="214"/>
      <c r="AR344" s="214"/>
      <c r="AS344" s="214"/>
      <c r="AT344" s="214"/>
      <c r="AU344" s="214"/>
      <c r="AV344" s="214"/>
      <c r="AW344" s="214"/>
      <c r="AX344" s="214"/>
      <c r="AY344" s="214"/>
      <c r="AZ344" s="214"/>
      <c r="BA344" s="214"/>
      <c r="BB344" s="214"/>
      <c r="BC344" s="214"/>
      <c r="BD344" s="214"/>
      <c r="BE344" s="214"/>
      <c r="BF344" s="214"/>
      <c r="BG344" s="214"/>
      <c r="BH344" s="214"/>
      <c r="BI344" s="214"/>
      <c r="BJ344" s="214"/>
      <c r="BK344" s="214"/>
      <c r="BL344" s="214"/>
      <c r="BM344" s="217"/>
    </row>
    <row r="345" spans="1:65">
      <c r="A345" s="29"/>
      <c r="B345" s="3" t="s">
        <v>269</v>
      </c>
      <c r="C345" s="28"/>
      <c r="D345" s="216">
        <v>15.95</v>
      </c>
      <c r="E345" s="216">
        <v>15.6</v>
      </c>
      <c r="F345" s="216">
        <v>18</v>
      </c>
      <c r="G345" s="216">
        <v>16.149999999999999</v>
      </c>
      <c r="H345" s="216">
        <v>15</v>
      </c>
      <c r="I345" s="216">
        <v>14.100000000000001</v>
      </c>
      <c r="J345" s="216">
        <v>15</v>
      </c>
      <c r="K345" s="216">
        <v>16.8</v>
      </c>
      <c r="L345" s="216">
        <v>15</v>
      </c>
      <c r="M345" s="216">
        <v>16.195</v>
      </c>
      <c r="N345" s="216">
        <v>16.814999999999998</v>
      </c>
      <c r="O345" s="216">
        <v>16.2</v>
      </c>
      <c r="P345" s="216">
        <v>15.915000000000001</v>
      </c>
      <c r="Q345" s="216">
        <v>14.1</v>
      </c>
      <c r="R345" s="216">
        <v>16.8</v>
      </c>
      <c r="S345" s="216">
        <v>13.85</v>
      </c>
      <c r="T345" s="216">
        <v>15.899999999999999</v>
      </c>
      <c r="U345" s="216">
        <v>14.850000000000001</v>
      </c>
      <c r="V345" s="216">
        <v>15.33</v>
      </c>
      <c r="W345" s="216">
        <v>16.75</v>
      </c>
      <c r="X345" s="216">
        <v>15.629999999999999</v>
      </c>
      <c r="Y345" s="216">
        <v>14.54</v>
      </c>
      <c r="Z345" s="216">
        <v>15.074999999999999</v>
      </c>
      <c r="AA345" s="216">
        <v>15.785</v>
      </c>
      <c r="AB345" s="216">
        <v>17.075000000000003</v>
      </c>
      <c r="AC345" s="213"/>
      <c r="AD345" s="214"/>
      <c r="AE345" s="214"/>
      <c r="AF345" s="214"/>
      <c r="AG345" s="214"/>
      <c r="AH345" s="214"/>
      <c r="AI345" s="214"/>
      <c r="AJ345" s="214"/>
      <c r="AK345" s="214"/>
      <c r="AL345" s="214"/>
      <c r="AM345" s="214"/>
      <c r="AN345" s="214"/>
      <c r="AO345" s="214"/>
      <c r="AP345" s="214"/>
      <c r="AQ345" s="214"/>
      <c r="AR345" s="214"/>
      <c r="AS345" s="214"/>
      <c r="AT345" s="214"/>
      <c r="AU345" s="214"/>
      <c r="AV345" s="214"/>
      <c r="AW345" s="214"/>
      <c r="AX345" s="214"/>
      <c r="AY345" s="214"/>
      <c r="AZ345" s="214"/>
      <c r="BA345" s="214"/>
      <c r="BB345" s="214"/>
      <c r="BC345" s="214"/>
      <c r="BD345" s="214"/>
      <c r="BE345" s="214"/>
      <c r="BF345" s="214"/>
      <c r="BG345" s="214"/>
      <c r="BH345" s="214"/>
      <c r="BI345" s="214"/>
      <c r="BJ345" s="214"/>
      <c r="BK345" s="214"/>
      <c r="BL345" s="214"/>
      <c r="BM345" s="217"/>
    </row>
    <row r="346" spans="1:65">
      <c r="A346" s="29"/>
      <c r="B346" s="3" t="s">
        <v>270</v>
      </c>
      <c r="C346" s="28"/>
      <c r="D346" s="23">
        <v>0.34496376621320685</v>
      </c>
      <c r="E346" s="23">
        <v>0.16733200530681536</v>
      </c>
      <c r="F346" s="23">
        <v>0.63245553203367588</v>
      </c>
      <c r="G346" s="23">
        <v>0.19748417658131437</v>
      </c>
      <c r="H346" s="23">
        <v>0.24221202832779901</v>
      </c>
      <c r="I346" s="23">
        <v>0.78591772258084835</v>
      </c>
      <c r="J346" s="23">
        <v>0</v>
      </c>
      <c r="K346" s="23">
        <v>0.40000000000000036</v>
      </c>
      <c r="L346" s="23">
        <v>0.40824829046386302</v>
      </c>
      <c r="M346" s="23">
        <v>0.2766044106662065</v>
      </c>
      <c r="N346" s="23">
        <v>0.50749055820445288</v>
      </c>
      <c r="O346" s="23">
        <v>0.53197744313081552</v>
      </c>
      <c r="P346" s="23">
        <v>0.27985710639538874</v>
      </c>
      <c r="Q346" s="23">
        <v>0.26076809620810609</v>
      </c>
      <c r="R346" s="23">
        <v>0.25884358211089636</v>
      </c>
      <c r="S346" s="23">
        <v>0.50365331992022755</v>
      </c>
      <c r="T346" s="23">
        <v>0.52694085689635661</v>
      </c>
      <c r="U346" s="23">
        <v>0.2607680962081057</v>
      </c>
      <c r="V346" s="23">
        <v>0.18598387026836469</v>
      </c>
      <c r="W346" s="23">
        <v>0.47923550230201784</v>
      </c>
      <c r="X346" s="23">
        <v>0.53876711109717912</v>
      </c>
      <c r="Y346" s="23">
        <v>0.79863425087249251</v>
      </c>
      <c r="Z346" s="23">
        <v>0.49396356140913883</v>
      </c>
      <c r="AA346" s="23">
        <v>0.57028647771682861</v>
      </c>
      <c r="AB346" s="23">
        <v>0.37069754068062954</v>
      </c>
      <c r="AC346" s="154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3" t="s">
        <v>87</v>
      </c>
      <c r="C347" s="28"/>
      <c r="D347" s="13">
        <v>2.1560235388325428E-2</v>
      </c>
      <c r="E347" s="13">
        <v>1.0658089509988238E-2</v>
      </c>
      <c r="F347" s="13">
        <v>3.5136418446315328E-2</v>
      </c>
      <c r="G347" s="13">
        <v>1.2152872405003961E-2</v>
      </c>
      <c r="H347" s="13">
        <v>1.6183431736823985E-2</v>
      </c>
      <c r="I347" s="13">
        <v>5.5411355293596823E-2</v>
      </c>
      <c r="J347" s="13">
        <v>0</v>
      </c>
      <c r="K347" s="13">
        <v>2.40963855421687E-2</v>
      </c>
      <c r="L347" s="13">
        <v>2.7522356660485147E-2</v>
      </c>
      <c r="M347" s="13">
        <v>1.7069078103437611E-2</v>
      </c>
      <c r="N347" s="13">
        <v>3.0255796395337015E-2</v>
      </c>
      <c r="O347" s="13">
        <v>3.27370734234348E-2</v>
      </c>
      <c r="P347" s="13">
        <v>1.7667746615870502E-2</v>
      </c>
      <c r="Q347" s="13">
        <v>1.8494191220433057E-2</v>
      </c>
      <c r="R347" s="13">
        <v>1.5453348185725156E-2</v>
      </c>
      <c r="S347" s="13">
        <v>3.6018115846500179E-2</v>
      </c>
      <c r="T347" s="13">
        <v>3.3175709773117935E-2</v>
      </c>
      <c r="U347" s="13">
        <v>1.750121451061112E-2</v>
      </c>
      <c r="V347" s="13">
        <v>1.2143902727284668E-2</v>
      </c>
      <c r="W347" s="13">
        <v>2.855425038542311E-2</v>
      </c>
      <c r="X347" s="13">
        <v>3.4437015730084952E-2</v>
      </c>
      <c r="Y347" s="13">
        <v>5.4619919129544676E-2</v>
      </c>
      <c r="Z347" s="13">
        <v>3.2391053207156642E-2</v>
      </c>
      <c r="AA347" s="13">
        <v>3.6078857721435806E-2</v>
      </c>
      <c r="AB347" s="13">
        <v>2.1604519126602984E-2</v>
      </c>
      <c r="AC347" s="154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271</v>
      </c>
      <c r="C348" s="28"/>
      <c r="D348" s="13">
        <v>2.0802722140591978E-2</v>
      </c>
      <c r="E348" s="13">
        <v>1.6626711004559258E-3</v>
      </c>
      <c r="F348" s="13">
        <v>0.14840306240816603</v>
      </c>
      <c r="G348" s="13">
        <v>3.6752764674038874E-2</v>
      </c>
      <c r="H348" s="13">
        <v>-4.5124120330987894E-2</v>
      </c>
      <c r="I348" s="13">
        <v>-9.510092026912087E-2</v>
      </c>
      <c r="J348" s="13">
        <v>-4.2997447993194937E-2</v>
      </c>
      <c r="K348" s="13">
        <v>5.9082824220864083E-2</v>
      </c>
      <c r="L348" s="13">
        <v>-5.3630809682159386E-2</v>
      </c>
      <c r="M348" s="13">
        <v>3.3881757018018543E-2</v>
      </c>
      <c r="N348" s="13">
        <v>7.0141520377387412E-2</v>
      </c>
      <c r="O348" s="13">
        <v>3.6752764674038874E-2</v>
      </c>
      <c r="P348" s="13">
        <v>1.0594694919185965E-2</v>
      </c>
      <c r="Q348" s="13">
        <v>-0.10041760111360332</v>
      </c>
      <c r="R348" s="13">
        <v>6.865284974093222E-2</v>
      </c>
      <c r="S348" s="13">
        <v>-0.10786095429587839</v>
      </c>
      <c r="T348" s="13">
        <v>1.3359368958316908E-2</v>
      </c>
      <c r="U348" s="13">
        <v>-4.9377465006573695E-2</v>
      </c>
      <c r="V348" s="13">
        <v>-2.2900394401052071E-2</v>
      </c>
      <c r="W348" s="13">
        <v>7.0779522078725066E-2</v>
      </c>
      <c r="X348" s="13">
        <v>-1.8463382569022802E-3</v>
      </c>
      <c r="Y348" s="13">
        <v>-6.7135179027144276E-2</v>
      </c>
      <c r="Z348" s="13">
        <v>-2.7047405459748264E-2</v>
      </c>
      <c r="AA348" s="13">
        <v>8.4680225813931198E-3</v>
      </c>
      <c r="AB348" s="13">
        <v>9.470458587889552E-2</v>
      </c>
      <c r="AC348" s="154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272</v>
      </c>
      <c r="C349" s="46"/>
      <c r="D349" s="44">
        <v>0.18</v>
      </c>
      <c r="E349" s="44">
        <v>0.12</v>
      </c>
      <c r="F349" s="44" t="s">
        <v>273</v>
      </c>
      <c r="G349" s="44">
        <v>0.43</v>
      </c>
      <c r="H349" s="44">
        <v>0.86</v>
      </c>
      <c r="I349" s="44">
        <v>1.64</v>
      </c>
      <c r="J349" s="44" t="s">
        <v>273</v>
      </c>
      <c r="K349" s="44">
        <v>0.78</v>
      </c>
      <c r="L349" s="44" t="s">
        <v>273</v>
      </c>
      <c r="M349" s="44">
        <v>0.38</v>
      </c>
      <c r="N349" s="44">
        <v>0.95</v>
      </c>
      <c r="O349" s="44">
        <v>0.43</v>
      </c>
      <c r="P349" s="44">
        <v>0.02</v>
      </c>
      <c r="Q349" s="44">
        <v>1.72</v>
      </c>
      <c r="R349" s="44">
        <v>0.93</v>
      </c>
      <c r="S349" s="44">
        <v>1.84</v>
      </c>
      <c r="T349" s="44">
        <v>0.06</v>
      </c>
      <c r="U349" s="44">
        <v>0.92</v>
      </c>
      <c r="V349" s="44">
        <v>0.51</v>
      </c>
      <c r="W349" s="44">
        <v>0.96</v>
      </c>
      <c r="X349" s="44">
        <v>0.18</v>
      </c>
      <c r="Y349" s="44">
        <v>1.2</v>
      </c>
      <c r="Z349" s="44">
        <v>0.56999999999999995</v>
      </c>
      <c r="AA349" s="44">
        <v>0.02</v>
      </c>
      <c r="AB349" s="44">
        <v>1.33</v>
      </c>
      <c r="AC349" s="154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 t="s">
        <v>340</v>
      </c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BM350" s="55"/>
    </row>
    <row r="351" spans="1:65">
      <c r="BM351" s="55"/>
    </row>
    <row r="352" spans="1:65" ht="15">
      <c r="B352" s="8" t="s">
        <v>579</v>
      </c>
      <c r="BM352" s="27" t="s">
        <v>67</v>
      </c>
    </row>
    <row r="353" spans="1:65" ht="15">
      <c r="A353" s="24" t="s">
        <v>5</v>
      </c>
      <c r="B353" s="18" t="s">
        <v>111</v>
      </c>
      <c r="C353" s="15" t="s">
        <v>112</v>
      </c>
      <c r="D353" s="16" t="s">
        <v>227</v>
      </c>
      <c r="E353" s="17" t="s">
        <v>227</v>
      </c>
      <c r="F353" s="17" t="s">
        <v>227</v>
      </c>
      <c r="G353" s="17" t="s">
        <v>227</v>
      </c>
      <c r="H353" s="17" t="s">
        <v>227</v>
      </c>
      <c r="I353" s="17" t="s">
        <v>227</v>
      </c>
      <c r="J353" s="17" t="s">
        <v>227</v>
      </c>
      <c r="K353" s="17" t="s">
        <v>227</v>
      </c>
      <c r="L353" s="17" t="s">
        <v>227</v>
      </c>
      <c r="M353" s="17" t="s">
        <v>227</v>
      </c>
      <c r="N353" s="17" t="s">
        <v>227</v>
      </c>
      <c r="O353" s="17" t="s">
        <v>227</v>
      </c>
      <c r="P353" s="17" t="s">
        <v>227</v>
      </c>
      <c r="Q353" s="154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9" t="s">
        <v>228</v>
      </c>
      <c r="C354" s="9" t="s">
        <v>228</v>
      </c>
      <c r="D354" s="152" t="s">
        <v>231</v>
      </c>
      <c r="E354" s="153" t="s">
        <v>234</v>
      </c>
      <c r="F354" s="153" t="s">
        <v>235</v>
      </c>
      <c r="G354" s="153" t="s">
        <v>236</v>
      </c>
      <c r="H354" s="153" t="s">
        <v>237</v>
      </c>
      <c r="I354" s="153" t="s">
        <v>239</v>
      </c>
      <c r="J354" s="153" t="s">
        <v>241</v>
      </c>
      <c r="K354" s="153" t="s">
        <v>245</v>
      </c>
      <c r="L354" s="153" t="s">
        <v>247</v>
      </c>
      <c r="M354" s="153" t="s">
        <v>248</v>
      </c>
      <c r="N354" s="153" t="s">
        <v>252</v>
      </c>
      <c r="O354" s="153" t="s">
        <v>256</v>
      </c>
      <c r="P354" s="153" t="s">
        <v>257</v>
      </c>
      <c r="Q354" s="154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 t="s">
        <v>3</v>
      </c>
    </row>
    <row r="355" spans="1:65">
      <c r="A355" s="29"/>
      <c r="B355" s="19"/>
      <c r="C355" s="9"/>
      <c r="D355" s="10" t="s">
        <v>331</v>
      </c>
      <c r="E355" s="11" t="s">
        <v>331</v>
      </c>
      <c r="F355" s="11" t="s">
        <v>331</v>
      </c>
      <c r="G355" s="11" t="s">
        <v>330</v>
      </c>
      <c r="H355" s="11" t="s">
        <v>331</v>
      </c>
      <c r="I355" s="11" t="s">
        <v>331</v>
      </c>
      <c r="J355" s="11" t="s">
        <v>331</v>
      </c>
      <c r="K355" s="11" t="s">
        <v>330</v>
      </c>
      <c r="L355" s="11" t="s">
        <v>331</v>
      </c>
      <c r="M355" s="11" t="s">
        <v>331</v>
      </c>
      <c r="N355" s="11" t="s">
        <v>330</v>
      </c>
      <c r="O355" s="11" t="s">
        <v>331</v>
      </c>
      <c r="P355" s="11" t="s">
        <v>331</v>
      </c>
      <c r="Q355" s="154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</v>
      </c>
    </row>
    <row r="356" spans="1:65">
      <c r="A356" s="29"/>
      <c r="B356" s="19"/>
      <c r="C356" s="9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154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3</v>
      </c>
    </row>
    <row r="357" spans="1:65">
      <c r="A357" s="29"/>
      <c r="B357" s="18">
        <v>1</v>
      </c>
      <c r="C357" s="14">
        <v>1</v>
      </c>
      <c r="D357" s="21">
        <v>3.2</v>
      </c>
      <c r="E357" s="21">
        <v>2.9</v>
      </c>
      <c r="F357" s="21">
        <v>3.52</v>
      </c>
      <c r="G357" s="21">
        <v>3.2</v>
      </c>
      <c r="H357" s="21">
        <v>3.6</v>
      </c>
      <c r="I357" s="21">
        <v>3.35</v>
      </c>
      <c r="J357" s="21">
        <v>3.38</v>
      </c>
      <c r="K357" s="147">
        <v>2.8</v>
      </c>
      <c r="L357" s="21">
        <v>3.6</v>
      </c>
      <c r="M357" s="21">
        <v>3.2</v>
      </c>
      <c r="N357" s="21">
        <v>3.1</v>
      </c>
      <c r="O357" s="21">
        <v>3.1</v>
      </c>
      <c r="P357" s="21">
        <v>3.9399999999999995</v>
      </c>
      <c r="Q357" s="154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</v>
      </c>
    </row>
    <row r="358" spans="1:65">
      <c r="A358" s="29"/>
      <c r="B358" s="19">
        <v>1</v>
      </c>
      <c r="C358" s="9">
        <v>2</v>
      </c>
      <c r="D358" s="11">
        <v>3.2</v>
      </c>
      <c r="E358" s="11">
        <v>3</v>
      </c>
      <c r="F358" s="11">
        <v>3.45</v>
      </c>
      <c r="G358" s="11">
        <v>3.6</v>
      </c>
      <c r="H358" s="11">
        <v>3.6</v>
      </c>
      <c r="I358" s="11">
        <v>3.38</v>
      </c>
      <c r="J358" s="11">
        <v>3.4</v>
      </c>
      <c r="K358" s="11">
        <v>3.1</v>
      </c>
      <c r="L358" s="11">
        <v>3.6</v>
      </c>
      <c r="M358" s="11">
        <v>3.2</v>
      </c>
      <c r="N358" s="11">
        <v>3.1</v>
      </c>
      <c r="O358" s="11">
        <v>3.1</v>
      </c>
      <c r="P358" s="11">
        <v>3.9399999999999995</v>
      </c>
      <c r="Q358" s="154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34</v>
      </c>
    </row>
    <row r="359" spans="1:65">
      <c r="A359" s="29"/>
      <c r="B359" s="19">
        <v>1</v>
      </c>
      <c r="C359" s="9">
        <v>3</v>
      </c>
      <c r="D359" s="11">
        <v>3.2</v>
      </c>
      <c r="E359" s="11">
        <v>3</v>
      </c>
      <c r="F359" s="11">
        <v>3.38</v>
      </c>
      <c r="G359" s="11">
        <v>3.5</v>
      </c>
      <c r="H359" s="11">
        <v>3.6</v>
      </c>
      <c r="I359" s="11">
        <v>3.38</v>
      </c>
      <c r="J359" s="11">
        <v>3.31</v>
      </c>
      <c r="K359" s="11">
        <v>3.1</v>
      </c>
      <c r="L359" s="11">
        <v>3.6</v>
      </c>
      <c r="M359" s="11">
        <v>3</v>
      </c>
      <c r="N359" s="11">
        <v>3</v>
      </c>
      <c r="O359" s="11">
        <v>3.3</v>
      </c>
      <c r="P359" s="11">
        <v>3.97</v>
      </c>
      <c r="Q359" s="154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16</v>
      </c>
    </row>
    <row r="360" spans="1:65">
      <c r="A360" s="29"/>
      <c r="B360" s="19">
        <v>1</v>
      </c>
      <c r="C360" s="9">
        <v>4</v>
      </c>
      <c r="D360" s="11">
        <v>3.2</v>
      </c>
      <c r="E360" s="11">
        <v>3</v>
      </c>
      <c r="F360" s="11">
        <v>3.55</v>
      </c>
      <c r="G360" s="11">
        <v>3.3</v>
      </c>
      <c r="H360" s="11">
        <v>3.6</v>
      </c>
      <c r="I360" s="11">
        <v>3.33</v>
      </c>
      <c r="J360" s="11">
        <v>3.35</v>
      </c>
      <c r="K360" s="11">
        <v>3</v>
      </c>
      <c r="L360" s="11">
        <v>3.7</v>
      </c>
      <c r="M360" s="11">
        <v>3.2</v>
      </c>
      <c r="N360" s="11">
        <v>3.2</v>
      </c>
      <c r="O360" s="11">
        <v>3.2</v>
      </c>
      <c r="P360" s="11">
        <v>3.8800000000000003</v>
      </c>
      <c r="Q360" s="154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3.3483333333333332</v>
      </c>
    </row>
    <row r="361" spans="1:65">
      <c r="A361" s="29"/>
      <c r="B361" s="19">
        <v>1</v>
      </c>
      <c r="C361" s="9">
        <v>5</v>
      </c>
      <c r="D361" s="11">
        <v>3.2</v>
      </c>
      <c r="E361" s="11">
        <v>3</v>
      </c>
      <c r="F361" s="11">
        <v>3.55</v>
      </c>
      <c r="G361" s="11">
        <v>3.5</v>
      </c>
      <c r="H361" s="11">
        <v>3.6</v>
      </c>
      <c r="I361" s="11">
        <v>3.4</v>
      </c>
      <c r="J361" s="11">
        <v>3.38</v>
      </c>
      <c r="K361" s="11">
        <v>3.2</v>
      </c>
      <c r="L361" s="11">
        <v>3.7</v>
      </c>
      <c r="M361" s="11">
        <v>3.1</v>
      </c>
      <c r="N361" s="11">
        <v>3</v>
      </c>
      <c r="O361" s="11">
        <v>3.3</v>
      </c>
      <c r="P361" s="11">
        <v>3.73</v>
      </c>
      <c r="Q361" s="154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27">
        <v>91</v>
      </c>
    </row>
    <row r="362" spans="1:65">
      <c r="A362" s="29"/>
      <c r="B362" s="19">
        <v>1</v>
      </c>
      <c r="C362" s="9">
        <v>6</v>
      </c>
      <c r="D362" s="11">
        <v>3.4</v>
      </c>
      <c r="E362" s="11">
        <v>2.9</v>
      </c>
      <c r="F362" s="11">
        <v>3.59</v>
      </c>
      <c r="G362" s="11">
        <v>3.5</v>
      </c>
      <c r="H362" s="11">
        <v>3.6</v>
      </c>
      <c r="I362" s="11">
        <v>3.36</v>
      </c>
      <c r="J362" s="11">
        <v>3.29</v>
      </c>
      <c r="K362" s="11">
        <v>3.1</v>
      </c>
      <c r="L362" s="11">
        <v>3.6</v>
      </c>
      <c r="M362" s="11">
        <v>3.3</v>
      </c>
      <c r="N362" s="11">
        <v>3</v>
      </c>
      <c r="O362" s="11">
        <v>3.4</v>
      </c>
      <c r="P362" s="11">
        <v>3.76</v>
      </c>
      <c r="Q362" s="154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20" t="s">
        <v>268</v>
      </c>
      <c r="C363" s="12"/>
      <c r="D363" s="22">
        <v>3.2333333333333329</v>
      </c>
      <c r="E363" s="22">
        <v>2.9666666666666668</v>
      </c>
      <c r="F363" s="22">
        <v>3.5066666666666673</v>
      </c>
      <c r="G363" s="22">
        <v>3.4333333333333336</v>
      </c>
      <c r="H363" s="22">
        <v>3.6</v>
      </c>
      <c r="I363" s="22">
        <v>3.3666666666666667</v>
      </c>
      <c r="J363" s="22">
        <v>3.3516666666666666</v>
      </c>
      <c r="K363" s="22">
        <v>3.0500000000000003</v>
      </c>
      <c r="L363" s="22">
        <v>3.6333333333333333</v>
      </c>
      <c r="M363" s="22">
        <v>3.1666666666666665</v>
      </c>
      <c r="N363" s="22">
        <v>3.0666666666666664</v>
      </c>
      <c r="O363" s="22">
        <v>3.2333333333333329</v>
      </c>
      <c r="P363" s="22">
        <v>3.8699999999999997</v>
      </c>
      <c r="Q363" s="154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269</v>
      </c>
      <c r="C364" s="28"/>
      <c r="D364" s="11">
        <v>3.2</v>
      </c>
      <c r="E364" s="11">
        <v>3</v>
      </c>
      <c r="F364" s="11">
        <v>3.5350000000000001</v>
      </c>
      <c r="G364" s="11">
        <v>3.5</v>
      </c>
      <c r="H364" s="11">
        <v>3.6</v>
      </c>
      <c r="I364" s="11">
        <v>3.37</v>
      </c>
      <c r="J364" s="11">
        <v>3.3650000000000002</v>
      </c>
      <c r="K364" s="11">
        <v>3.1</v>
      </c>
      <c r="L364" s="11">
        <v>3.6</v>
      </c>
      <c r="M364" s="11">
        <v>3.2</v>
      </c>
      <c r="N364" s="11">
        <v>3.05</v>
      </c>
      <c r="O364" s="11">
        <v>3.25</v>
      </c>
      <c r="P364" s="11">
        <v>3.91</v>
      </c>
      <c r="Q364" s="154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3" t="s">
        <v>270</v>
      </c>
      <c r="C365" s="28"/>
      <c r="D365" s="23">
        <v>8.1649658092772498E-2</v>
      </c>
      <c r="E365" s="23">
        <v>5.1639777949432274E-2</v>
      </c>
      <c r="F365" s="23">
        <v>7.7631608682717998E-2</v>
      </c>
      <c r="G365" s="23">
        <v>0.15055453054181619</v>
      </c>
      <c r="H365" s="23">
        <v>0</v>
      </c>
      <c r="I365" s="23">
        <v>2.5033311140691378E-2</v>
      </c>
      <c r="J365" s="23">
        <v>4.3550736694878772E-2</v>
      </c>
      <c r="K365" s="23">
        <v>0.13784048752090236</v>
      </c>
      <c r="L365" s="23">
        <v>5.1639777949432274E-2</v>
      </c>
      <c r="M365" s="23">
        <v>0.10327955589886442</v>
      </c>
      <c r="N365" s="23">
        <v>8.1649658092772678E-2</v>
      </c>
      <c r="O365" s="23">
        <v>0.12110601416389956</v>
      </c>
      <c r="P365" s="23">
        <v>0.1015874007936023</v>
      </c>
      <c r="Q365" s="205"/>
      <c r="R365" s="206"/>
      <c r="S365" s="206"/>
      <c r="T365" s="206"/>
      <c r="U365" s="206"/>
      <c r="V365" s="206"/>
      <c r="W365" s="206"/>
      <c r="X365" s="206"/>
      <c r="Y365" s="206"/>
      <c r="Z365" s="206"/>
      <c r="AA365" s="206"/>
      <c r="AB365" s="206"/>
      <c r="AC365" s="206"/>
      <c r="AD365" s="206"/>
      <c r="AE365" s="206"/>
      <c r="AF365" s="206"/>
      <c r="AG365" s="206"/>
      <c r="AH365" s="206"/>
      <c r="AI365" s="206"/>
      <c r="AJ365" s="206"/>
      <c r="AK365" s="206"/>
      <c r="AL365" s="206"/>
      <c r="AM365" s="206"/>
      <c r="AN365" s="206"/>
      <c r="AO365" s="206"/>
      <c r="AP365" s="206"/>
      <c r="AQ365" s="206"/>
      <c r="AR365" s="206"/>
      <c r="AS365" s="206"/>
      <c r="AT365" s="206"/>
      <c r="AU365" s="206"/>
      <c r="AV365" s="206"/>
      <c r="AW365" s="206"/>
      <c r="AX365" s="206"/>
      <c r="AY365" s="206"/>
      <c r="AZ365" s="206"/>
      <c r="BA365" s="206"/>
      <c r="BB365" s="206"/>
      <c r="BC365" s="206"/>
      <c r="BD365" s="206"/>
      <c r="BE365" s="206"/>
      <c r="BF365" s="206"/>
      <c r="BG365" s="206"/>
      <c r="BH365" s="206"/>
      <c r="BI365" s="206"/>
      <c r="BJ365" s="206"/>
      <c r="BK365" s="206"/>
      <c r="BL365" s="206"/>
      <c r="BM365" s="56"/>
    </row>
    <row r="366" spans="1:65">
      <c r="A366" s="29"/>
      <c r="B366" s="3" t="s">
        <v>87</v>
      </c>
      <c r="C366" s="28"/>
      <c r="D366" s="13">
        <v>2.5252471575084281E-2</v>
      </c>
      <c r="E366" s="13">
        <v>1.7406666724527731E-2</v>
      </c>
      <c r="F366" s="13">
        <v>2.2138291449444292E-2</v>
      </c>
      <c r="G366" s="13">
        <v>4.3850834138393066E-2</v>
      </c>
      <c r="H366" s="13">
        <v>0</v>
      </c>
      <c r="I366" s="13">
        <v>7.4356369724825873E-3</v>
      </c>
      <c r="J366" s="13">
        <v>1.2993755354016541E-2</v>
      </c>
      <c r="K366" s="13">
        <v>4.519360246586962E-2</v>
      </c>
      <c r="L366" s="13">
        <v>1.4212782921862094E-2</v>
      </c>
      <c r="M366" s="13">
        <v>3.2614596599641395E-2</v>
      </c>
      <c r="N366" s="13">
        <v>2.6624888508512832E-2</v>
      </c>
      <c r="O366" s="13">
        <v>3.7455468298113269E-2</v>
      </c>
      <c r="P366" s="13">
        <v>2.6249974365271916E-2</v>
      </c>
      <c r="Q366" s="154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A367" s="29"/>
      <c r="B367" s="3" t="s">
        <v>271</v>
      </c>
      <c r="C367" s="28"/>
      <c r="D367" s="13">
        <v>-3.4345445495271298E-2</v>
      </c>
      <c r="E367" s="13">
        <v>-0.11398705823792921</v>
      </c>
      <c r="F367" s="13">
        <v>4.7287207565953393E-2</v>
      </c>
      <c r="G367" s="13">
        <v>2.5385764061722327E-2</v>
      </c>
      <c r="H367" s="13">
        <v>7.51617720258837E-2</v>
      </c>
      <c r="I367" s="13">
        <v>5.4753608760578221E-3</v>
      </c>
      <c r="J367" s="13">
        <v>9.9552015928328075E-4</v>
      </c>
      <c r="K367" s="13">
        <v>-8.909905425584852E-2</v>
      </c>
      <c r="L367" s="13">
        <v>8.5116973618715841E-2</v>
      </c>
      <c r="M367" s="13">
        <v>-5.4255848680935803E-2</v>
      </c>
      <c r="N367" s="13">
        <v>-8.412145345943256E-2</v>
      </c>
      <c r="O367" s="13">
        <v>-3.4345445495271298E-2</v>
      </c>
      <c r="P367" s="13">
        <v>0.15579890492782478</v>
      </c>
      <c r="Q367" s="154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55"/>
    </row>
    <row r="368" spans="1:65">
      <c r="A368" s="29"/>
      <c r="B368" s="45" t="s">
        <v>272</v>
      </c>
      <c r="C368" s="46"/>
      <c r="D368" s="44">
        <v>0.43</v>
      </c>
      <c r="E368" s="44">
        <v>1.4</v>
      </c>
      <c r="F368" s="44">
        <v>0.56000000000000005</v>
      </c>
      <c r="G368" s="44">
        <v>0.3</v>
      </c>
      <c r="H368" s="44">
        <v>0.91</v>
      </c>
      <c r="I368" s="44">
        <v>0.05</v>
      </c>
      <c r="J368" s="44">
        <v>0</v>
      </c>
      <c r="K368" s="44">
        <v>1.1000000000000001</v>
      </c>
      <c r="L368" s="44">
        <v>1.03</v>
      </c>
      <c r="M368" s="44">
        <v>0.67</v>
      </c>
      <c r="N368" s="44">
        <v>1.04</v>
      </c>
      <c r="O368" s="44">
        <v>0.43</v>
      </c>
      <c r="P368" s="44">
        <v>1.89</v>
      </c>
      <c r="Q368" s="154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55"/>
    </row>
    <row r="369" spans="1:65">
      <c r="B369" s="3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BM369" s="55"/>
    </row>
    <row r="370" spans="1:65" ht="15">
      <c r="B370" s="8" t="s">
        <v>580</v>
      </c>
      <c r="BM370" s="27" t="s">
        <v>274</v>
      </c>
    </row>
    <row r="371" spans="1:65" ht="15">
      <c r="A371" s="24" t="s">
        <v>82</v>
      </c>
      <c r="B371" s="18" t="s">
        <v>111</v>
      </c>
      <c r="C371" s="15" t="s">
        <v>112</v>
      </c>
      <c r="D371" s="16" t="s">
        <v>227</v>
      </c>
      <c r="E371" s="17" t="s">
        <v>227</v>
      </c>
      <c r="F371" s="17" t="s">
        <v>227</v>
      </c>
      <c r="G371" s="17" t="s">
        <v>227</v>
      </c>
      <c r="H371" s="17" t="s">
        <v>227</v>
      </c>
      <c r="I371" s="17" t="s">
        <v>227</v>
      </c>
      <c r="J371" s="17" t="s">
        <v>227</v>
      </c>
      <c r="K371" s="17" t="s">
        <v>227</v>
      </c>
      <c r="L371" s="17" t="s">
        <v>227</v>
      </c>
      <c r="M371" s="17" t="s">
        <v>227</v>
      </c>
      <c r="N371" s="17" t="s">
        <v>227</v>
      </c>
      <c r="O371" s="17" t="s">
        <v>227</v>
      </c>
      <c r="P371" s="17" t="s">
        <v>227</v>
      </c>
      <c r="Q371" s="17" t="s">
        <v>227</v>
      </c>
      <c r="R371" s="17" t="s">
        <v>227</v>
      </c>
      <c r="S371" s="17" t="s">
        <v>227</v>
      </c>
      <c r="T371" s="154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 t="s">
        <v>228</v>
      </c>
      <c r="C372" s="9" t="s">
        <v>228</v>
      </c>
      <c r="D372" s="152" t="s">
        <v>230</v>
      </c>
      <c r="E372" s="153" t="s">
        <v>233</v>
      </c>
      <c r="F372" s="153" t="s">
        <v>236</v>
      </c>
      <c r="G372" s="153" t="s">
        <v>238</v>
      </c>
      <c r="H372" s="153" t="s">
        <v>239</v>
      </c>
      <c r="I372" s="153" t="s">
        <v>241</v>
      </c>
      <c r="J372" s="153" t="s">
        <v>242</v>
      </c>
      <c r="K372" s="153" t="s">
        <v>244</v>
      </c>
      <c r="L372" s="153" t="s">
        <v>245</v>
      </c>
      <c r="M372" s="153" t="s">
        <v>249</v>
      </c>
      <c r="N372" s="153" t="s">
        <v>250</v>
      </c>
      <c r="O372" s="153" t="s">
        <v>256</v>
      </c>
      <c r="P372" s="153" t="s">
        <v>257</v>
      </c>
      <c r="Q372" s="153" t="s">
        <v>258</v>
      </c>
      <c r="R372" s="153" t="s">
        <v>259</v>
      </c>
      <c r="S372" s="153" t="s">
        <v>260</v>
      </c>
      <c r="T372" s="154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 t="s">
        <v>3</v>
      </c>
    </row>
    <row r="373" spans="1:65">
      <c r="A373" s="29"/>
      <c r="B373" s="19"/>
      <c r="C373" s="9"/>
      <c r="D373" s="10" t="s">
        <v>330</v>
      </c>
      <c r="E373" s="11" t="s">
        <v>330</v>
      </c>
      <c r="F373" s="11" t="s">
        <v>330</v>
      </c>
      <c r="G373" s="11" t="s">
        <v>330</v>
      </c>
      <c r="H373" s="11" t="s">
        <v>331</v>
      </c>
      <c r="I373" s="11" t="s">
        <v>331</v>
      </c>
      <c r="J373" s="11" t="s">
        <v>115</v>
      </c>
      <c r="K373" s="11" t="s">
        <v>331</v>
      </c>
      <c r="L373" s="11" t="s">
        <v>330</v>
      </c>
      <c r="M373" s="11" t="s">
        <v>330</v>
      </c>
      <c r="N373" s="11" t="s">
        <v>331</v>
      </c>
      <c r="O373" s="11" t="s">
        <v>331</v>
      </c>
      <c r="P373" s="11" t="s">
        <v>331</v>
      </c>
      <c r="Q373" s="11" t="s">
        <v>330</v>
      </c>
      <c r="R373" s="11" t="s">
        <v>330</v>
      </c>
      <c r="S373" s="11" t="s">
        <v>330</v>
      </c>
      <c r="T373" s="154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2</v>
      </c>
    </row>
    <row r="374" spans="1:65">
      <c r="A374" s="29"/>
      <c r="B374" s="19"/>
      <c r="C374" s="9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154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2</v>
      </c>
    </row>
    <row r="375" spans="1:65">
      <c r="A375" s="29"/>
      <c r="B375" s="18">
        <v>1</v>
      </c>
      <c r="C375" s="14">
        <v>1</v>
      </c>
      <c r="D375" s="21">
        <v>0.09</v>
      </c>
      <c r="E375" s="148" t="s">
        <v>106</v>
      </c>
      <c r="F375" s="148" t="s">
        <v>105</v>
      </c>
      <c r="G375" s="148">
        <v>2.7</v>
      </c>
      <c r="H375" s="21">
        <v>1.3</v>
      </c>
      <c r="I375" s="148" t="s">
        <v>297</v>
      </c>
      <c r="J375" s="21">
        <v>1</v>
      </c>
      <c r="K375" s="21">
        <v>0.7</v>
      </c>
      <c r="L375" s="21">
        <v>0.3</v>
      </c>
      <c r="M375" s="21">
        <v>7.0000000000000007E-2</v>
      </c>
      <c r="N375" s="148">
        <v>1.3</v>
      </c>
      <c r="O375" s="21">
        <v>0.22</v>
      </c>
      <c r="P375" s="148">
        <v>2.72</v>
      </c>
      <c r="Q375" s="21">
        <v>0.13</v>
      </c>
      <c r="R375" s="21">
        <v>7.0000000000000007E-2</v>
      </c>
      <c r="S375" s="21">
        <v>0.11</v>
      </c>
      <c r="T375" s="154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</v>
      </c>
    </row>
    <row r="376" spans="1:65">
      <c r="A376" s="29"/>
      <c r="B376" s="19">
        <v>1</v>
      </c>
      <c r="C376" s="9">
        <v>2</v>
      </c>
      <c r="D376" s="11">
        <v>7.0000000000000007E-2</v>
      </c>
      <c r="E376" s="149" t="s">
        <v>106</v>
      </c>
      <c r="F376" s="149" t="s">
        <v>105</v>
      </c>
      <c r="G376" s="149">
        <v>2.9</v>
      </c>
      <c r="H376" s="11">
        <v>1.1000000000000001</v>
      </c>
      <c r="I376" s="149" t="s">
        <v>297</v>
      </c>
      <c r="J376" s="11">
        <v>1.1000000000000001</v>
      </c>
      <c r="K376" s="11">
        <v>0.8</v>
      </c>
      <c r="L376" s="11">
        <v>0.5</v>
      </c>
      <c r="M376" s="11">
        <v>0.08</v>
      </c>
      <c r="N376" s="149">
        <v>1.4</v>
      </c>
      <c r="O376" s="11">
        <v>0.19</v>
      </c>
      <c r="P376" s="149">
        <v>2.67</v>
      </c>
      <c r="Q376" s="11">
        <v>0.13</v>
      </c>
      <c r="R376" s="11">
        <v>7.0000000000000007E-2</v>
      </c>
      <c r="S376" s="11">
        <v>0.11</v>
      </c>
      <c r="T376" s="154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35</v>
      </c>
    </row>
    <row r="377" spans="1:65">
      <c r="A377" s="29"/>
      <c r="B377" s="19">
        <v>1</v>
      </c>
      <c r="C377" s="9">
        <v>3</v>
      </c>
      <c r="D377" s="11">
        <v>0.08</v>
      </c>
      <c r="E377" s="149" t="s">
        <v>106</v>
      </c>
      <c r="F377" s="149" t="s">
        <v>105</v>
      </c>
      <c r="G377" s="149">
        <v>2.8</v>
      </c>
      <c r="H377" s="11">
        <v>1.1000000000000001</v>
      </c>
      <c r="I377" s="149" t="s">
        <v>297</v>
      </c>
      <c r="J377" s="11">
        <v>1</v>
      </c>
      <c r="K377" s="11">
        <v>0.9</v>
      </c>
      <c r="L377" s="11">
        <v>0.3</v>
      </c>
      <c r="M377" s="11">
        <v>0.08</v>
      </c>
      <c r="N377" s="149">
        <v>1.4</v>
      </c>
      <c r="O377" s="11">
        <v>0.17</v>
      </c>
      <c r="P377" s="149">
        <v>2.52</v>
      </c>
      <c r="Q377" s="11">
        <v>0.13</v>
      </c>
      <c r="R377" s="11">
        <v>7.0000000000000007E-2</v>
      </c>
      <c r="S377" s="11">
        <v>0.11</v>
      </c>
      <c r="T377" s="154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16</v>
      </c>
    </row>
    <row r="378" spans="1:65">
      <c r="A378" s="29"/>
      <c r="B378" s="19">
        <v>1</v>
      </c>
      <c r="C378" s="9">
        <v>4</v>
      </c>
      <c r="D378" s="11">
        <v>7.0000000000000007E-2</v>
      </c>
      <c r="E378" s="149" t="s">
        <v>106</v>
      </c>
      <c r="F378" s="149" t="s">
        <v>105</v>
      </c>
      <c r="G378" s="149">
        <v>2.7</v>
      </c>
      <c r="H378" s="11">
        <v>1</v>
      </c>
      <c r="I378" s="149" t="s">
        <v>297</v>
      </c>
      <c r="J378" s="11">
        <v>1.1000000000000001</v>
      </c>
      <c r="K378" s="11">
        <v>0.9</v>
      </c>
      <c r="L378" s="11">
        <v>0.3</v>
      </c>
      <c r="M378" s="11">
        <v>7.0000000000000007E-2</v>
      </c>
      <c r="N378" s="149">
        <v>1.3</v>
      </c>
      <c r="O378" s="11">
        <v>0.21</v>
      </c>
      <c r="P378" s="149">
        <v>2.0099999999999998</v>
      </c>
      <c r="Q378" s="11">
        <v>0.14000000000000001</v>
      </c>
      <c r="R378" s="11">
        <v>0.08</v>
      </c>
      <c r="S378" s="11">
        <v>0.1</v>
      </c>
      <c r="T378" s="154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7">
        <v>0.39979999999999999</v>
      </c>
    </row>
    <row r="379" spans="1:65">
      <c r="A379" s="29"/>
      <c r="B379" s="19">
        <v>1</v>
      </c>
      <c r="C379" s="9">
        <v>5</v>
      </c>
      <c r="D379" s="11">
        <v>0.09</v>
      </c>
      <c r="E379" s="149" t="s">
        <v>106</v>
      </c>
      <c r="F379" s="149" t="s">
        <v>105</v>
      </c>
      <c r="G379" s="149">
        <v>2.8</v>
      </c>
      <c r="H379" s="11">
        <v>1.3</v>
      </c>
      <c r="I379" s="149" t="s">
        <v>297</v>
      </c>
      <c r="J379" s="11">
        <v>1</v>
      </c>
      <c r="K379" s="11">
        <v>0.8</v>
      </c>
      <c r="L379" s="11">
        <v>0.3</v>
      </c>
      <c r="M379" s="11">
        <v>0.06</v>
      </c>
      <c r="N379" s="149">
        <v>1.4</v>
      </c>
      <c r="O379" s="11">
        <v>0.17</v>
      </c>
      <c r="P379" s="149">
        <v>1.85</v>
      </c>
      <c r="Q379" s="11">
        <v>0.14000000000000001</v>
      </c>
      <c r="R379" s="11">
        <v>0.08</v>
      </c>
      <c r="S379" s="11">
        <v>0.11</v>
      </c>
      <c r="T379" s="154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27">
        <v>18</v>
      </c>
    </row>
    <row r="380" spans="1:65">
      <c r="A380" s="29"/>
      <c r="B380" s="19">
        <v>1</v>
      </c>
      <c r="C380" s="9">
        <v>6</v>
      </c>
      <c r="D380" s="11">
        <v>0.08</v>
      </c>
      <c r="E380" s="149" t="s">
        <v>106</v>
      </c>
      <c r="F380" s="149" t="s">
        <v>105</v>
      </c>
      <c r="G380" s="149">
        <v>2.7</v>
      </c>
      <c r="H380" s="11">
        <v>1.3</v>
      </c>
      <c r="I380" s="149" t="s">
        <v>297</v>
      </c>
      <c r="J380" s="11">
        <v>1</v>
      </c>
      <c r="K380" s="11">
        <v>0.8</v>
      </c>
      <c r="L380" s="11">
        <v>0.2</v>
      </c>
      <c r="M380" s="11">
        <v>0.06</v>
      </c>
      <c r="N380" s="149">
        <v>1.4</v>
      </c>
      <c r="O380" s="11">
        <v>0.14000000000000001</v>
      </c>
      <c r="P380" s="149">
        <v>1.89</v>
      </c>
      <c r="Q380" s="11">
        <v>0.13</v>
      </c>
      <c r="R380" s="11">
        <v>7.0000000000000007E-2</v>
      </c>
      <c r="S380" s="150">
        <v>0.14000000000000001</v>
      </c>
      <c r="T380" s="154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20" t="s">
        <v>268</v>
      </c>
      <c r="C381" s="12"/>
      <c r="D381" s="22">
        <v>0.08</v>
      </c>
      <c r="E381" s="22" t="s">
        <v>676</v>
      </c>
      <c r="F381" s="22" t="s">
        <v>676</v>
      </c>
      <c r="G381" s="22">
        <v>2.7666666666666662</v>
      </c>
      <c r="H381" s="22">
        <v>1.1833333333333333</v>
      </c>
      <c r="I381" s="22" t="s">
        <v>676</v>
      </c>
      <c r="J381" s="22">
        <v>1.0333333333333334</v>
      </c>
      <c r="K381" s="22">
        <v>0.81666666666666654</v>
      </c>
      <c r="L381" s="22">
        <v>0.31666666666666671</v>
      </c>
      <c r="M381" s="22">
        <v>7.0000000000000007E-2</v>
      </c>
      <c r="N381" s="22">
        <v>1.3666666666666665</v>
      </c>
      <c r="O381" s="22">
        <v>0.18333333333333335</v>
      </c>
      <c r="P381" s="22">
        <v>2.2766666666666668</v>
      </c>
      <c r="Q381" s="22">
        <v>0.13333333333333333</v>
      </c>
      <c r="R381" s="22">
        <v>7.3333333333333348E-2</v>
      </c>
      <c r="S381" s="22">
        <v>0.11333333333333334</v>
      </c>
      <c r="T381" s="154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269</v>
      </c>
      <c r="C382" s="28"/>
      <c r="D382" s="11">
        <v>0.08</v>
      </c>
      <c r="E382" s="11" t="s">
        <v>676</v>
      </c>
      <c r="F382" s="11" t="s">
        <v>676</v>
      </c>
      <c r="G382" s="11">
        <v>2.75</v>
      </c>
      <c r="H382" s="11">
        <v>1.2000000000000002</v>
      </c>
      <c r="I382" s="11" t="s">
        <v>676</v>
      </c>
      <c r="J382" s="11">
        <v>1</v>
      </c>
      <c r="K382" s="11">
        <v>0.8</v>
      </c>
      <c r="L382" s="11">
        <v>0.3</v>
      </c>
      <c r="M382" s="11">
        <v>7.0000000000000007E-2</v>
      </c>
      <c r="N382" s="11">
        <v>1.4</v>
      </c>
      <c r="O382" s="11">
        <v>0.18</v>
      </c>
      <c r="P382" s="11">
        <v>2.2649999999999997</v>
      </c>
      <c r="Q382" s="11">
        <v>0.13</v>
      </c>
      <c r="R382" s="11">
        <v>7.0000000000000007E-2</v>
      </c>
      <c r="S382" s="11">
        <v>0.11</v>
      </c>
      <c r="T382" s="154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3" t="s">
        <v>270</v>
      </c>
      <c r="C383" s="28"/>
      <c r="D383" s="23">
        <v>8.9442719099991543E-3</v>
      </c>
      <c r="E383" s="23" t="s">
        <v>676</v>
      </c>
      <c r="F383" s="23" t="s">
        <v>676</v>
      </c>
      <c r="G383" s="23">
        <v>8.1649658092772456E-2</v>
      </c>
      <c r="H383" s="23">
        <v>0.13291601358251359</v>
      </c>
      <c r="I383" s="23" t="s">
        <v>676</v>
      </c>
      <c r="J383" s="23">
        <v>5.1639777949432274E-2</v>
      </c>
      <c r="K383" s="23">
        <v>7.5277265270908125E-2</v>
      </c>
      <c r="L383" s="23">
        <v>9.8319208025017396E-2</v>
      </c>
      <c r="M383" s="23">
        <v>8.9442719099990936E-3</v>
      </c>
      <c r="N383" s="23">
        <v>5.1639777949432163E-2</v>
      </c>
      <c r="O383" s="23">
        <v>2.9439202887759471E-2</v>
      </c>
      <c r="P383" s="23">
        <v>0.40326996747423011</v>
      </c>
      <c r="Q383" s="23">
        <v>5.1639777949432277E-3</v>
      </c>
      <c r="R383" s="23">
        <v>5.1639777949432199E-3</v>
      </c>
      <c r="S383" s="23">
        <v>1.3662601021279322E-2</v>
      </c>
      <c r="T383" s="154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29"/>
      <c r="B384" s="3" t="s">
        <v>87</v>
      </c>
      <c r="C384" s="28"/>
      <c r="D384" s="13">
        <v>0.11180339887498943</v>
      </c>
      <c r="E384" s="13" t="s">
        <v>676</v>
      </c>
      <c r="F384" s="13" t="s">
        <v>676</v>
      </c>
      <c r="G384" s="13">
        <v>2.9511924611845472E-2</v>
      </c>
      <c r="H384" s="13">
        <v>0.11232339175987063</v>
      </c>
      <c r="I384" s="13" t="s">
        <v>676</v>
      </c>
      <c r="J384" s="13">
        <v>4.9973978660740902E-2</v>
      </c>
      <c r="K384" s="13">
        <v>9.2176243188867107E-2</v>
      </c>
      <c r="L384" s="13">
        <v>0.31048170955268645</v>
      </c>
      <c r="M384" s="13">
        <v>0.12777531299998704</v>
      </c>
      <c r="N384" s="13">
        <v>3.7785203377633296E-2</v>
      </c>
      <c r="O384" s="13">
        <v>0.16057747029686983</v>
      </c>
      <c r="P384" s="13">
        <v>0.17713175730932507</v>
      </c>
      <c r="Q384" s="13">
        <v>3.872983346207421E-2</v>
      </c>
      <c r="R384" s="13">
        <v>7.0417879021952984E-2</v>
      </c>
      <c r="S384" s="13">
        <v>0.12055236195246459</v>
      </c>
      <c r="T384" s="154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29"/>
      <c r="B385" s="3" t="s">
        <v>271</v>
      </c>
      <c r="C385" s="28"/>
      <c r="D385" s="13">
        <v>-0.79989994997498748</v>
      </c>
      <c r="E385" s="13" t="s">
        <v>676</v>
      </c>
      <c r="F385" s="13" t="s">
        <v>676</v>
      </c>
      <c r="G385" s="13">
        <v>5.9201267300316811</v>
      </c>
      <c r="H385" s="13">
        <v>1.9598132399533101</v>
      </c>
      <c r="I385" s="13" t="s">
        <v>676</v>
      </c>
      <c r="J385" s="13">
        <v>1.5846256461564119</v>
      </c>
      <c r="K385" s="13">
        <v>1.0426880106720025</v>
      </c>
      <c r="L385" s="13">
        <v>-0.20793730198432536</v>
      </c>
      <c r="M385" s="13">
        <v>-0.82491245622811404</v>
      </c>
      <c r="N385" s="13">
        <v>2.4183758545939633</v>
      </c>
      <c r="O385" s="13">
        <v>-0.54143738535934627</v>
      </c>
      <c r="P385" s="13">
        <v>4.6945139236284819</v>
      </c>
      <c r="Q385" s="13">
        <v>-0.66649991662497921</v>
      </c>
      <c r="R385" s="13">
        <v>-0.81657495414373849</v>
      </c>
      <c r="S385" s="13">
        <v>-0.71652492913123234</v>
      </c>
      <c r="T385" s="154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A386" s="29"/>
      <c r="B386" s="45" t="s">
        <v>272</v>
      </c>
      <c r="C386" s="46"/>
      <c r="D386" s="44">
        <v>0.54</v>
      </c>
      <c r="E386" s="44">
        <v>0.63</v>
      </c>
      <c r="F386" s="44">
        <v>7.14</v>
      </c>
      <c r="G386" s="44">
        <v>7.99</v>
      </c>
      <c r="H386" s="44">
        <v>2.96</v>
      </c>
      <c r="I386" s="44">
        <v>0.71</v>
      </c>
      <c r="J386" s="44">
        <v>2.4900000000000002</v>
      </c>
      <c r="K386" s="44">
        <v>1.8</v>
      </c>
      <c r="L386" s="44">
        <v>0.21</v>
      </c>
      <c r="M386" s="44">
        <v>0.56999999999999995</v>
      </c>
      <c r="N386" s="44">
        <v>3.54</v>
      </c>
      <c r="O386" s="44">
        <v>0.21</v>
      </c>
      <c r="P386" s="44">
        <v>6.43</v>
      </c>
      <c r="Q386" s="44">
        <v>0.37</v>
      </c>
      <c r="R386" s="44">
        <v>0.56000000000000005</v>
      </c>
      <c r="S386" s="44">
        <v>0.43</v>
      </c>
      <c r="T386" s="154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55"/>
    </row>
    <row r="387" spans="1:65">
      <c r="B387" s="3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BM387" s="55"/>
    </row>
    <row r="388" spans="1:65" ht="15">
      <c r="B388" s="8" t="s">
        <v>581</v>
      </c>
      <c r="BM388" s="27" t="s">
        <v>67</v>
      </c>
    </row>
    <row r="389" spans="1:65" ht="15">
      <c r="A389" s="24" t="s">
        <v>8</v>
      </c>
      <c r="B389" s="18" t="s">
        <v>111</v>
      </c>
      <c r="C389" s="15" t="s">
        <v>112</v>
      </c>
      <c r="D389" s="16" t="s">
        <v>227</v>
      </c>
      <c r="E389" s="17" t="s">
        <v>227</v>
      </c>
      <c r="F389" s="17" t="s">
        <v>227</v>
      </c>
      <c r="G389" s="17" t="s">
        <v>227</v>
      </c>
      <c r="H389" s="17" t="s">
        <v>227</v>
      </c>
      <c r="I389" s="17" t="s">
        <v>227</v>
      </c>
      <c r="J389" s="17" t="s">
        <v>227</v>
      </c>
      <c r="K389" s="17" t="s">
        <v>227</v>
      </c>
      <c r="L389" s="17" t="s">
        <v>227</v>
      </c>
      <c r="M389" s="17" t="s">
        <v>227</v>
      </c>
      <c r="N389" s="17" t="s">
        <v>227</v>
      </c>
      <c r="O389" s="17" t="s">
        <v>227</v>
      </c>
      <c r="P389" s="17" t="s">
        <v>227</v>
      </c>
      <c r="Q389" s="17" t="s">
        <v>227</v>
      </c>
      <c r="R389" s="17" t="s">
        <v>227</v>
      </c>
      <c r="S389" s="17" t="s">
        <v>227</v>
      </c>
      <c r="T389" s="17" t="s">
        <v>227</v>
      </c>
      <c r="U389" s="17" t="s">
        <v>227</v>
      </c>
      <c r="V389" s="17" t="s">
        <v>227</v>
      </c>
      <c r="W389" s="17" t="s">
        <v>227</v>
      </c>
      <c r="X389" s="17" t="s">
        <v>227</v>
      </c>
      <c r="Y389" s="17" t="s">
        <v>227</v>
      </c>
      <c r="Z389" s="17" t="s">
        <v>227</v>
      </c>
      <c r="AA389" s="154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1</v>
      </c>
    </row>
    <row r="390" spans="1:65">
      <c r="A390" s="29"/>
      <c r="B390" s="19" t="s">
        <v>228</v>
      </c>
      <c r="C390" s="9" t="s">
        <v>228</v>
      </c>
      <c r="D390" s="152" t="s">
        <v>230</v>
      </c>
      <c r="E390" s="153" t="s">
        <v>231</v>
      </c>
      <c r="F390" s="153" t="s">
        <v>233</v>
      </c>
      <c r="G390" s="153" t="s">
        <v>234</v>
      </c>
      <c r="H390" s="153" t="s">
        <v>235</v>
      </c>
      <c r="I390" s="153" t="s">
        <v>236</v>
      </c>
      <c r="J390" s="153" t="s">
        <v>237</v>
      </c>
      <c r="K390" s="153" t="s">
        <v>238</v>
      </c>
      <c r="L390" s="153" t="s">
        <v>239</v>
      </c>
      <c r="M390" s="153" t="s">
        <v>241</v>
      </c>
      <c r="N390" s="153" t="s">
        <v>242</v>
      </c>
      <c r="O390" s="153" t="s">
        <v>244</v>
      </c>
      <c r="P390" s="153" t="s">
        <v>245</v>
      </c>
      <c r="Q390" s="153" t="s">
        <v>247</v>
      </c>
      <c r="R390" s="153" t="s">
        <v>248</v>
      </c>
      <c r="S390" s="153" t="s">
        <v>249</v>
      </c>
      <c r="T390" s="153" t="s">
        <v>250</v>
      </c>
      <c r="U390" s="153" t="s">
        <v>252</v>
      </c>
      <c r="V390" s="153" t="s">
        <v>256</v>
      </c>
      <c r="W390" s="153" t="s">
        <v>257</v>
      </c>
      <c r="X390" s="153" t="s">
        <v>258</v>
      </c>
      <c r="Y390" s="153" t="s">
        <v>259</v>
      </c>
      <c r="Z390" s="153" t="s">
        <v>260</v>
      </c>
      <c r="AA390" s="154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 t="s">
        <v>3</v>
      </c>
    </row>
    <row r="391" spans="1:65">
      <c r="A391" s="29"/>
      <c r="B391" s="19"/>
      <c r="C391" s="9"/>
      <c r="D391" s="10" t="s">
        <v>330</v>
      </c>
      <c r="E391" s="11" t="s">
        <v>331</v>
      </c>
      <c r="F391" s="11" t="s">
        <v>330</v>
      </c>
      <c r="G391" s="11" t="s">
        <v>331</v>
      </c>
      <c r="H391" s="11" t="s">
        <v>331</v>
      </c>
      <c r="I391" s="11" t="s">
        <v>330</v>
      </c>
      <c r="J391" s="11" t="s">
        <v>331</v>
      </c>
      <c r="K391" s="11" t="s">
        <v>330</v>
      </c>
      <c r="L391" s="11" t="s">
        <v>331</v>
      </c>
      <c r="M391" s="11" t="s">
        <v>331</v>
      </c>
      <c r="N391" s="11" t="s">
        <v>115</v>
      </c>
      <c r="O391" s="11" t="s">
        <v>331</v>
      </c>
      <c r="P391" s="11" t="s">
        <v>330</v>
      </c>
      <c r="Q391" s="11" t="s">
        <v>331</v>
      </c>
      <c r="R391" s="11" t="s">
        <v>331</v>
      </c>
      <c r="S391" s="11" t="s">
        <v>330</v>
      </c>
      <c r="T391" s="11" t="s">
        <v>331</v>
      </c>
      <c r="U391" s="11" t="s">
        <v>330</v>
      </c>
      <c r="V391" s="11" t="s">
        <v>331</v>
      </c>
      <c r="W391" s="11" t="s">
        <v>331</v>
      </c>
      <c r="X391" s="11" t="s">
        <v>330</v>
      </c>
      <c r="Y391" s="11" t="s">
        <v>330</v>
      </c>
      <c r="Z391" s="11" t="s">
        <v>330</v>
      </c>
      <c r="AA391" s="154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</v>
      </c>
    </row>
    <row r="392" spans="1:65">
      <c r="A392" s="29"/>
      <c r="B392" s="19"/>
      <c r="C392" s="9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154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3</v>
      </c>
    </row>
    <row r="393" spans="1:65">
      <c r="A393" s="29"/>
      <c r="B393" s="18">
        <v>1</v>
      </c>
      <c r="C393" s="14">
        <v>1</v>
      </c>
      <c r="D393" s="21">
        <v>1.6</v>
      </c>
      <c r="E393" s="21">
        <v>1.6</v>
      </c>
      <c r="F393" s="148">
        <v>3.2</v>
      </c>
      <c r="G393" s="21">
        <v>1.6</v>
      </c>
      <c r="H393" s="21">
        <v>1.76</v>
      </c>
      <c r="I393" s="148">
        <v>10</v>
      </c>
      <c r="J393" s="148">
        <v>1.8</v>
      </c>
      <c r="K393" s="21">
        <v>1.6</v>
      </c>
      <c r="L393" s="21">
        <v>1.67</v>
      </c>
      <c r="M393" s="21">
        <v>1.54</v>
      </c>
      <c r="N393" s="21">
        <v>1.5</v>
      </c>
      <c r="O393" s="21">
        <v>1.58</v>
      </c>
      <c r="P393" s="148">
        <v>1.4</v>
      </c>
      <c r="Q393" s="21">
        <v>1.57</v>
      </c>
      <c r="R393" s="21">
        <v>1.45</v>
      </c>
      <c r="S393" s="21">
        <v>1.5</v>
      </c>
      <c r="T393" s="21">
        <v>1.6</v>
      </c>
      <c r="U393" s="21">
        <v>1.45</v>
      </c>
      <c r="V393" s="147">
        <v>2.02</v>
      </c>
      <c r="W393" s="21">
        <v>1.7</v>
      </c>
      <c r="X393" s="21">
        <v>1.5</v>
      </c>
      <c r="Y393" s="21">
        <v>1.6</v>
      </c>
      <c r="Z393" s="21">
        <v>1.7</v>
      </c>
      <c r="AA393" s="154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</v>
      </c>
    </row>
    <row r="394" spans="1:65">
      <c r="A394" s="29"/>
      <c r="B394" s="19">
        <v>1</v>
      </c>
      <c r="C394" s="9">
        <v>2</v>
      </c>
      <c r="D394" s="11">
        <v>1.6</v>
      </c>
      <c r="E394" s="11">
        <v>1.6</v>
      </c>
      <c r="F394" s="149">
        <v>2.59</v>
      </c>
      <c r="G394" s="11">
        <v>1.6</v>
      </c>
      <c r="H394" s="11">
        <v>1.65</v>
      </c>
      <c r="I394" s="149">
        <v>10</v>
      </c>
      <c r="J394" s="149">
        <v>1.8</v>
      </c>
      <c r="K394" s="11">
        <v>1.6</v>
      </c>
      <c r="L394" s="11">
        <v>1.55</v>
      </c>
      <c r="M394" s="11">
        <v>1.55</v>
      </c>
      <c r="N394" s="11">
        <v>1.5</v>
      </c>
      <c r="O394" s="11">
        <v>1.59</v>
      </c>
      <c r="P394" s="149">
        <v>1.6</v>
      </c>
      <c r="Q394" s="11">
        <v>1.56</v>
      </c>
      <c r="R394" s="11">
        <v>1.49</v>
      </c>
      <c r="S394" s="11">
        <v>1.5</v>
      </c>
      <c r="T394" s="11">
        <v>1.4</v>
      </c>
      <c r="U394" s="11">
        <v>1.46</v>
      </c>
      <c r="V394" s="11">
        <v>1.57</v>
      </c>
      <c r="W394" s="11">
        <v>1.6</v>
      </c>
      <c r="X394" s="11">
        <v>1.5</v>
      </c>
      <c r="Y394" s="11">
        <v>1.6</v>
      </c>
      <c r="Z394" s="11">
        <v>1.8</v>
      </c>
      <c r="AA394" s="154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19</v>
      </c>
    </row>
    <row r="395" spans="1:65">
      <c r="A395" s="29"/>
      <c r="B395" s="19">
        <v>1</v>
      </c>
      <c r="C395" s="9">
        <v>3</v>
      </c>
      <c r="D395" s="11">
        <v>1.7</v>
      </c>
      <c r="E395" s="11">
        <v>1.4</v>
      </c>
      <c r="F395" s="149">
        <v>2.69</v>
      </c>
      <c r="G395" s="11">
        <v>1.6</v>
      </c>
      <c r="H395" s="11">
        <v>1.6</v>
      </c>
      <c r="I395" s="149">
        <v>10</v>
      </c>
      <c r="J395" s="149">
        <v>1.8</v>
      </c>
      <c r="K395" s="11">
        <v>1.6</v>
      </c>
      <c r="L395" s="11">
        <v>1.63</v>
      </c>
      <c r="M395" s="11">
        <v>1.59</v>
      </c>
      <c r="N395" s="11">
        <v>1.5</v>
      </c>
      <c r="O395" s="11">
        <v>1.54</v>
      </c>
      <c r="P395" s="149">
        <v>0.7</v>
      </c>
      <c r="Q395" s="11">
        <v>1.58</v>
      </c>
      <c r="R395" s="11">
        <v>1.42</v>
      </c>
      <c r="S395" s="11">
        <v>1.6</v>
      </c>
      <c r="T395" s="11">
        <v>1.5</v>
      </c>
      <c r="U395" s="11">
        <v>1.46</v>
      </c>
      <c r="V395" s="11">
        <v>1.67</v>
      </c>
      <c r="W395" s="11">
        <v>1.6</v>
      </c>
      <c r="X395" s="11">
        <v>1.6</v>
      </c>
      <c r="Y395" s="11">
        <v>1.7</v>
      </c>
      <c r="Z395" s="11">
        <v>1.6</v>
      </c>
      <c r="AA395" s="154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16</v>
      </c>
    </row>
    <row r="396" spans="1:65">
      <c r="A396" s="29"/>
      <c r="B396" s="19">
        <v>1</v>
      </c>
      <c r="C396" s="9">
        <v>4</v>
      </c>
      <c r="D396" s="11">
        <v>1.7</v>
      </c>
      <c r="E396" s="11">
        <v>1.6</v>
      </c>
      <c r="F396" s="149">
        <v>3.2</v>
      </c>
      <c r="G396" s="11">
        <v>1.6</v>
      </c>
      <c r="H396" s="11">
        <v>1.5</v>
      </c>
      <c r="I396" s="149">
        <v>10</v>
      </c>
      <c r="J396" s="149">
        <v>1.8</v>
      </c>
      <c r="K396" s="11">
        <v>1.7</v>
      </c>
      <c r="L396" s="11">
        <v>1.76</v>
      </c>
      <c r="M396" s="11">
        <v>1.53</v>
      </c>
      <c r="N396" s="11">
        <v>1.5</v>
      </c>
      <c r="O396" s="11">
        <v>1.64</v>
      </c>
      <c r="P396" s="149">
        <v>0.7</v>
      </c>
      <c r="Q396" s="11">
        <v>1.6</v>
      </c>
      <c r="R396" s="11">
        <v>1.76</v>
      </c>
      <c r="S396" s="11">
        <v>1.6</v>
      </c>
      <c r="T396" s="11">
        <v>1.4</v>
      </c>
      <c r="U396" s="11">
        <v>1.51</v>
      </c>
      <c r="V396" s="11">
        <v>1.59</v>
      </c>
      <c r="W396" s="11">
        <v>1.5</v>
      </c>
      <c r="X396" s="11">
        <v>1.5</v>
      </c>
      <c r="Y396" s="11">
        <v>1.6</v>
      </c>
      <c r="Z396" s="11">
        <v>1.7</v>
      </c>
      <c r="AA396" s="154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1.5810526315789473</v>
      </c>
    </row>
    <row r="397" spans="1:65">
      <c r="A397" s="29"/>
      <c r="B397" s="19">
        <v>1</v>
      </c>
      <c r="C397" s="9">
        <v>5</v>
      </c>
      <c r="D397" s="11">
        <v>1.6</v>
      </c>
      <c r="E397" s="11">
        <v>1.4</v>
      </c>
      <c r="F397" s="149">
        <v>3.28</v>
      </c>
      <c r="G397" s="11">
        <v>1.7</v>
      </c>
      <c r="H397" s="11">
        <v>1.74</v>
      </c>
      <c r="I397" s="150">
        <v>6.5</v>
      </c>
      <c r="J397" s="149">
        <v>2</v>
      </c>
      <c r="K397" s="11">
        <v>1.5</v>
      </c>
      <c r="L397" s="11">
        <v>1.72</v>
      </c>
      <c r="M397" s="11">
        <v>1.79</v>
      </c>
      <c r="N397" s="11">
        <v>1.5</v>
      </c>
      <c r="O397" s="11">
        <v>1.59</v>
      </c>
      <c r="P397" s="149">
        <v>1.4</v>
      </c>
      <c r="Q397" s="11">
        <v>1.59</v>
      </c>
      <c r="R397" s="11">
        <v>1.73</v>
      </c>
      <c r="S397" s="11">
        <v>1.6</v>
      </c>
      <c r="T397" s="11">
        <v>1.5</v>
      </c>
      <c r="U397" s="11">
        <v>1.4</v>
      </c>
      <c r="V397" s="11">
        <v>1.66</v>
      </c>
      <c r="W397" s="11">
        <v>1.5</v>
      </c>
      <c r="X397" s="11">
        <v>1.5</v>
      </c>
      <c r="Y397" s="11">
        <v>1.6</v>
      </c>
      <c r="Z397" s="11">
        <v>1.7</v>
      </c>
      <c r="AA397" s="154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92</v>
      </c>
    </row>
    <row r="398" spans="1:65">
      <c r="A398" s="29"/>
      <c r="B398" s="19">
        <v>1</v>
      </c>
      <c r="C398" s="9">
        <v>6</v>
      </c>
      <c r="D398" s="11">
        <v>1.6</v>
      </c>
      <c r="E398" s="11">
        <v>1.6</v>
      </c>
      <c r="F398" s="149">
        <v>2.79</v>
      </c>
      <c r="G398" s="11">
        <v>1.6</v>
      </c>
      <c r="H398" s="11">
        <v>1.64</v>
      </c>
      <c r="I398" s="149">
        <v>10</v>
      </c>
      <c r="J398" s="149">
        <v>1.8</v>
      </c>
      <c r="K398" s="11">
        <v>1.5</v>
      </c>
      <c r="L398" s="11">
        <v>1.49</v>
      </c>
      <c r="M398" s="150">
        <v>2.35</v>
      </c>
      <c r="N398" s="11">
        <v>1.5</v>
      </c>
      <c r="O398" s="11">
        <v>1.6</v>
      </c>
      <c r="P398" s="149">
        <v>1.5</v>
      </c>
      <c r="Q398" s="11">
        <v>1.56</v>
      </c>
      <c r="R398" s="11">
        <v>1.67</v>
      </c>
      <c r="S398" s="11">
        <v>1.4</v>
      </c>
      <c r="T398" s="11">
        <v>1.5</v>
      </c>
      <c r="U398" s="11">
        <v>1.43</v>
      </c>
      <c r="V398" s="11">
        <v>1.76</v>
      </c>
      <c r="W398" s="11">
        <v>1.5</v>
      </c>
      <c r="X398" s="11">
        <v>1.5</v>
      </c>
      <c r="Y398" s="11">
        <v>1.7</v>
      </c>
      <c r="Z398" s="11">
        <v>1.7</v>
      </c>
      <c r="AA398" s="154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20" t="s">
        <v>268</v>
      </c>
      <c r="C399" s="12"/>
      <c r="D399" s="22">
        <v>1.6333333333333335</v>
      </c>
      <c r="E399" s="22">
        <v>1.5333333333333332</v>
      </c>
      <c r="F399" s="22">
        <v>2.9583333333333335</v>
      </c>
      <c r="G399" s="22">
        <v>1.6166666666666665</v>
      </c>
      <c r="H399" s="22">
        <v>1.6483333333333334</v>
      </c>
      <c r="I399" s="22">
        <v>9.4166666666666661</v>
      </c>
      <c r="J399" s="22">
        <v>1.8333333333333333</v>
      </c>
      <c r="K399" s="22">
        <v>1.5833333333333333</v>
      </c>
      <c r="L399" s="22">
        <v>1.6366666666666667</v>
      </c>
      <c r="M399" s="22">
        <v>1.7249999999999999</v>
      </c>
      <c r="N399" s="22">
        <v>1.5</v>
      </c>
      <c r="O399" s="22">
        <v>1.5899999999999999</v>
      </c>
      <c r="P399" s="22">
        <v>1.2166666666666668</v>
      </c>
      <c r="Q399" s="22">
        <v>1.5766666666666669</v>
      </c>
      <c r="R399" s="22">
        <v>1.5866666666666667</v>
      </c>
      <c r="S399" s="22">
        <v>1.5333333333333332</v>
      </c>
      <c r="T399" s="22">
        <v>1.4833333333333334</v>
      </c>
      <c r="U399" s="22">
        <v>1.4516666666666664</v>
      </c>
      <c r="V399" s="22">
        <v>1.7116666666666667</v>
      </c>
      <c r="W399" s="22">
        <v>1.5666666666666667</v>
      </c>
      <c r="X399" s="22">
        <v>1.5166666666666666</v>
      </c>
      <c r="Y399" s="22">
        <v>1.6333333333333331</v>
      </c>
      <c r="Z399" s="22">
        <v>1.7</v>
      </c>
      <c r="AA399" s="154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269</v>
      </c>
      <c r="C400" s="28"/>
      <c r="D400" s="11">
        <v>1.6</v>
      </c>
      <c r="E400" s="11">
        <v>1.6</v>
      </c>
      <c r="F400" s="11">
        <v>2.9950000000000001</v>
      </c>
      <c r="G400" s="11">
        <v>1.6</v>
      </c>
      <c r="H400" s="11">
        <v>1.645</v>
      </c>
      <c r="I400" s="11">
        <v>10</v>
      </c>
      <c r="J400" s="11">
        <v>1.8</v>
      </c>
      <c r="K400" s="11">
        <v>1.6</v>
      </c>
      <c r="L400" s="11">
        <v>1.65</v>
      </c>
      <c r="M400" s="11">
        <v>1.57</v>
      </c>
      <c r="N400" s="11">
        <v>1.5</v>
      </c>
      <c r="O400" s="11">
        <v>1.59</v>
      </c>
      <c r="P400" s="11">
        <v>1.4</v>
      </c>
      <c r="Q400" s="11">
        <v>1.5750000000000002</v>
      </c>
      <c r="R400" s="11">
        <v>1.58</v>
      </c>
      <c r="S400" s="11">
        <v>1.55</v>
      </c>
      <c r="T400" s="11">
        <v>1.5</v>
      </c>
      <c r="U400" s="11">
        <v>1.4550000000000001</v>
      </c>
      <c r="V400" s="11">
        <v>1.665</v>
      </c>
      <c r="W400" s="11">
        <v>1.55</v>
      </c>
      <c r="X400" s="11">
        <v>1.5</v>
      </c>
      <c r="Y400" s="11">
        <v>1.6</v>
      </c>
      <c r="Z400" s="11">
        <v>1.7</v>
      </c>
      <c r="AA400" s="154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3" t="s">
        <v>270</v>
      </c>
      <c r="C401" s="28"/>
      <c r="D401" s="23">
        <v>5.1639777949432156E-2</v>
      </c>
      <c r="E401" s="23">
        <v>0.10327955589886455</v>
      </c>
      <c r="F401" s="23">
        <v>0.30208718388350519</v>
      </c>
      <c r="G401" s="23">
        <v>4.0824829046386249E-2</v>
      </c>
      <c r="H401" s="23">
        <v>9.5166520723764331E-2</v>
      </c>
      <c r="I401" s="23">
        <v>1.4288690166235232</v>
      </c>
      <c r="J401" s="23">
        <v>8.1649658092772581E-2</v>
      </c>
      <c r="K401" s="23">
        <v>7.5277265270908097E-2</v>
      </c>
      <c r="L401" s="23">
        <v>0.1023067283548187</v>
      </c>
      <c r="M401" s="23">
        <v>0.32123200338696134</v>
      </c>
      <c r="N401" s="23">
        <v>0</v>
      </c>
      <c r="O401" s="23">
        <v>3.2249030993194157E-2</v>
      </c>
      <c r="P401" s="23">
        <v>0.40702170294305717</v>
      </c>
      <c r="Q401" s="23">
        <v>1.6329931618554533E-2</v>
      </c>
      <c r="R401" s="23">
        <v>0.15055453054181622</v>
      </c>
      <c r="S401" s="23">
        <v>8.1649658092772678E-2</v>
      </c>
      <c r="T401" s="23">
        <v>7.5277265270908167E-2</v>
      </c>
      <c r="U401" s="23">
        <v>3.6560452221856735E-2</v>
      </c>
      <c r="V401" s="23">
        <v>0.16533803756748375</v>
      </c>
      <c r="W401" s="23">
        <v>8.1649658092772595E-2</v>
      </c>
      <c r="X401" s="23">
        <v>4.0824829046386339E-2</v>
      </c>
      <c r="Y401" s="23">
        <v>5.1639777949432156E-2</v>
      </c>
      <c r="Z401" s="23">
        <v>6.3245553203367569E-2</v>
      </c>
      <c r="AA401" s="205"/>
      <c r="AB401" s="206"/>
      <c r="AC401" s="206"/>
      <c r="AD401" s="206"/>
      <c r="AE401" s="206"/>
      <c r="AF401" s="206"/>
      <c r="AG401" s="206"/>
      <c r="AH401" s="206"/>
      <c r="AI401" s="206"/>
      <c r="AJ401" s="206"/>
      <c r="AK401" s="206"/>
      <c r="AL401" s="206"/>
      <c r="AM401" s="206"/>
      <c r="AN401" s="206"/>
      <c r="AO401" s="206"/>
      <c r="AP401" s="206"/>
      <c r="AQ401" s="206"/>
      <c r="AR401" s="206"/>
      <c r="AS401" s="206"/>
      <c r="AT401" s="206"/>
      <c r="AU401" s="206"/>
      <c r="AV401" s="206"/>
      <c r="AW401" s="206"/>
      <c r="AX401" s="206"/>
      <c r="AY401" s="206"/>
      <c r="AZ401" s="206"/>
      <c r="BA401" s="206"/>
      <c r="BB401" s="206"/>
      <c r="BC401" s="206"/>
      <c r="BD401" s="206"/>
      <c r="BE401" s="206"/>
      <c r="BF401" s="206"/>
      <c r="BG401" s="206"/>
      <c r="BH401" s="206"/>
      <c r="BI401" s="206"/>
      <c r="BJ401" s="206"/>
      <c r="BK401" s="206"/>
      <c r="BL401" s="206"/>
      <c r="BM401" s="56"/>
    </row>
    <row r="402" spans="1:65">
      <c r="A402" s="29"/>
      <c r="B402" s="3" t="s">
        <v>87</v>
      </c>
      <c r="C402" s="28"/>
      <c r="D402" s="13">
        <v>3.1616190581284988E-2</v>
      </c>
      <c r="E402" s="13">
        <v>6.7356232107955147E-2</v>
      </c>
      <c r="F402" s="13">
        <v>0.10211397765076231</v>
      </c>
      <c r="G402" s="13">
        <v>2.5252471575084281E-2</v>
      </c>
      <c r="H402" s="13">
        <v>5.7734997405721529E-2</v>
      </c>
      <c r="I402" s="13">
        <v>0.15173830265028565</v>
      </c>
      <c r="J402" s="13">
        <v>4.4536177141512319E-2</v>
      </c>
      <c r="K402" s="13">
        <v>4.7543535960573535E-2</v>
      </c>
      <c r="L402" s="13">
        <v>6.2509202660785357E-2</v>
      </c>
      <c r="M402" s="13">
        <v>0.18622145123881817</v>
      </c>
      <c r="N402" s="13">
        <v>0</v>
      </c>
      <c r="O402" s="13">
        <v>2.0282409429681861E-2</v>
      </c>
      <c r="P402" s="13">
        <v>0.33453838598059488</v>
      </c>
      <c r="Q402" s="13">
        <v>1.0357250498026129E-2</v>
      </c>
      <c r="R402" s="13">
        <v>9.4887309165010231E-2</v>
      </c>
      <c r="S402" s="13">
        <v>5.3249777017025664E-2</v>
      </c>
      <c r="T402" s="13">
        <v>5.0748718160162805E-2</v>
      </c>
      <c r="U402" s="13">
        <v>2.5185156524815205E-2</v>
      </c>
      <c r="V402" s="13">
        <v>9.6594763914790896E-2</v>
      </c>
      <c r="W402" s="13">
        <v>5.2116803037939953E-2</v>
      </c>
      <c r="X402" s="13">
        <v>2.6917469700914069E-2</v>
      </c>
      <c r="Y402" s="13">
        <v>3.1616190581284995E-2</v>
      </c>
      <c r="Z402" s="13">
        <v>3.7203266590216215E-2</v>
      </c>
      <c r="AA402" s="154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29"/>
      <c r="B403" s="3" t="s">
        <v>271</v>
      </c>
      <c r="C403" s="28"/>
      <c r="D403" s="13">
        <v>3.3067021748779624E-2</v>
      </c>
      <c r="E403" s="13">
        <v>-3.0181979582778573E-2</v>
      </c>
      <c r="F403" s="13">
        <v>0.8711162893919222</v>
      </c>
      <c r="G403" s="13">
        <v>2.2525521526852943E-2</v>
      </c>
      <c r="H403" s="13">
        <v>4.2554371948513303E-2</v>
      </c>
      <c r="I403" s="13">
        <v>4.9559476253883714</v>
      </c>
      <c r="J403" s="13">
        <v>0.15956502441189535</v>
      </c>
      <c r="K403" s="13">
        <v>1.4425210830004698E-3</v>
      </c>
      <c r="L403" s="13">
        <v>3.5175321793164738E-2</v>
      </c>
      <c r="M403" s="13">
        <v>9.1045272969374258E-2</v>
      </c>
      <c r="N403" s="13">
        <v>-5.1264980026631046E-2</v>
      </c>
      <c r="O403" s="13">
        <v>5.65912117177092E-3</v>
      </c>
      <c r="P403" s="13">
        <v>-0.23047048379937851</v>
      </c>
      <c r="Q403" s="13">
        <v>-2.7740790057698694E-3</v>
      </c>
      <c r="R403" s="13">
        <v>3.5508211273858059E-3</v>
      </c>
      <c r="S403" s="13">
        <v>-3.0181979582778573E-2</v>
      </c>
      <c r="T403" s="13">
        <v>-6.1806480248557394E-2</v>
      </c>
      <c r="U403" s="13">
        <v>-8.1835330670217532E-2</v>
      </c>
      <c r="V403" s="13">
        <v>8.2612072791833135E-2</v>
      </c>
      <c r="W403" s="13">
        <v>-9.0989791389257668E-3</v>
      </c>
      <c r="X403" s="13">
        <v>-4.072347980470481E-2</v>
      </c>
      <c r="Y403" s="13">
        <v>3.3067021748779402E-2</v>
      </c>
      <c r="Z403" s="13">
        <v>7.5233022636484792E-2</v>
      </c>
      <c r="AA403" s="154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45" t="s">
        <v>272</v>
      </c>
      <c r="C404" s="46"/>
      <c r="D404" s="44">
        <v>0.5</v>
      </c>
      <c r="E404" s="44">
        <v>0.66</v>
      </c>
      <c r="F404" s="44">
        <v>15.82</v>
      </c>
      <c r="G404" s="44">
        <v>0.31</v>
      </c>
      <c r="H404" s="44">
        <v>0.67</v>
      </c>
      <c r="I404" s="44">
        <v>90.47</v>
      </c>
      <c r="J404" s="44">
        <v>2.81</v>
      </c>
      <c r="K404" s="44">
        <v>0.08</v>
      </c>
      <c r="L404" s="44">
        <v>0.54</v>
      </c>
      <c r="M404" s="44">
        <v>1.56</v>
      </c>
      <c r="N404" s="44">
        <v>1.04</v>
      </c>
      <c r="O404" s="44">
        <v>0</v>
      </c>
      <c r="P404" s="44">
        <v>4.32</v>
      </c>
      <c r="Q404" s="44">
        <v>0.15</v>
      </c>
      <c r="R404" s="44">
        <v>0.04</v>
      </c>
      <c r="S404" s="44">
        <v>0.66</v>
      </c>
      <c r="T404" s="44">
        <v>1.23</v>
      </c>
      <c r="U404" s="44">
        <v>1.6</v>
      </c>
      <c r="V404" s="44">
        <v>1.41</v>
      </c>
      <c r="W404" s="44">
        <v>0.27</v>
      </c>
      <c r="X404" s="44">
        <v>0.85</v>
      </c>
      <c r="Y404" s="44">
        <v>0.5</v>
      </c>
      <c r="Z404" s="44">
        <v>1.27</v>
      </c>
      <c r="AA404" s="154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B405" s="3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BM405" s="55"/>
    </row>
    <row r="406" spans="1:65" ht="15">
      <c r="B406" s="8" t="s">
        <v>582</v>
      </c>
      <c r="BM406" s="27" t="s">
        <v>274</v>
      </c>
    </row>
    <row r="407" spans="1:65" ht="15">
      <c r="A407" s="24" t="s">
        <v>53</v>
      </c>
      <c r="B407" s="18" t="s">
        <v>111</v>
      </c>
      <c r="C407" s="15" t="s">
        <v>112</v>
      </c>
      <c r="D407" s="16" t="s">
        <v>227</v>
      </c>
      <c r="E407" s="154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 t="s">
        <v>228</v>
      </c>
      <c r="C408" s="9" t="s">
        <v>228</v>
      </c>
      <c r="D408" s="152" t="s">
        <v>257</v>
      </c>
      <c r="E408" s="15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 t="s">
        <v>3</v>
      </c>
    </row>
    <row r="409" spans="1:65">
      <c r="A409" s="29"/>
      <c r="B409" s="19"/>
      <c r="C409" s="9"/>
      <c r="D409" s="10" t="s">
        <v>330</v>
      </c>
      <c r="E409" s="15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2</v>
      </c>
    </row>
    <row r="410" spans="1:65">
      <c r="A410" s="29"/>
      <c r="B410" s="19"/>
      <c r="C410" s="9"/>
      <c r="D410" s="25"/>
      <c r="E410" s="15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2</v>
      </c>
    </row>
    <row r="411" spans="1:65">
      <c r="A411" s="29"/>
      <c r="B411" s="18">
        <v>1</v>
      </c>
      <c r="C411" s="14">
        <v>1</v>
      </c>
      <c r="D411" s="148" t="s">
        <v>104</v>
      </c>
      <c r="E411" s="15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</v>
      </c>
    </row>
    <row r="412" spans="1:65">
      <c r="A412" s="29"/>
      <c r="B412" s="19">
        <v>1</v>
      </c>
      <c r="C412" s="9">
        <v>2</v>
      </c>
      <c r="D412" s="149" t="s">
        <v>104</v>
      </c>
      <c r="E412" s="15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4</v>
      </c>
    </row>
    <row r="413" spans="1:65">
      <c r="A413" s="29"/>
      <c r="B413" s="19">
        <v>1</v>
      </c>
      <c r="C413" s="9">
        <v>3</v>
      </c>
      <c r="D413" s="149" t="s">
        <v>104</v>
      </c>
      <c r="E413" s="15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16</v>
      </c>
    </row>
    <row r="414" spans="1:65">
      <c r="A414" s="29"/>
      <c r="B414" s="19">
        <v>1</v>
      </c>
      <c r="C414" s="9">
        <v>4</v>
      </c>
      <c r="D414" s="149" t="s">
        <v>104</v>
      </c>
      <c r="E414" s="15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 t="s">
        <v>104</v>
      </c>
    </row>
    <row r="415" spans="1:65">
      <c r="A415" s="29"/>
      <c r="B415" s="19">
        <v>1</v>
      </c>
      <c r="C415" s="9">
        <v>5</v>
      </c>
      <c r="D415" s="149" t="s">
        <v>104</v>
      </c>
      <c r="E415" s="15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7">
        <v>19</v>
      </c>
    </row>
    <row r="416" spans="1:65">
      <c r="A416" s="29"/>
      <c r="B416" s="19">
        <v>1</v>
      </c>
      <c r="C416" s="9">
        <v>6</v>
      </c>
      <c r="D416" s="149" t="s">
        <v>104</v>
      </c>
      <c r="E416" s="15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20" t="s">
        <v>268</v>
      </c>
      <c r="C417" s="12"/>
      <c r="D417" s="22" t="s">
        <v>676</v>
      </c>
      <c r="E417" s="15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269</v>
      </c>
      <c r="C418" s="28"/>
      <c r="D418" s="11" t="s">
        <v>676</v>
      </c>
      <c r="E418" s="15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3" t="s">
        <v>270</v>
      </c>
      <c r="C419" s="28"/>
      <c r="D419" s="23" t="s">
        <v>676</v>
      </c>
      <c r="E419" s="15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3" t="s">
        <v>87</v>
      </c>
      <c r="C420" s="28"/>
      <c r="D420" s="13" t="s">
        <v>676</v>
      </c>
      <c r="E420" s="15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29"/>
      <c r="B421" s="3" t="s">
        <v>271</v>
      </c>
      <c r="C421" s="28"/>
      <c r="D421" s="13" t="s">
        <v>676</v>
      </c>
      <c r="E421" s="15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A422" s="29"/>
      <c r="B422" s="45" t="s">
        <v>272</v>
      </c>
      <c r="C422" s="46"/>
      <c r="D422" s="44" t="s">
        <v>273</v>
      </c>
      <c r="E422" s="15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5"/>
    </row>
    <row r="423" spans="1:65">
      <c r="B423" s="30"/>
      <c r="C423" s="20"/>
      <c r="D423" s="20"/>
      <c r="BM423" s="55"/>
    </row>
    <row r="424" spans="1:65" ht="15">
      <c r="B424" s="8" t="s">
        <v>583</v>
      </c>
      <c r="BM424" s="27" t="s">
        <v>67</v>
      </c>
    </row>
    <row r="425" spans="1:65" ht="15">
      <c r="A425" s="24" t="s">
        <v>11</v>
      </c>
      <c r="B425" s="18" t="s">
        <v>111</v>
      </c>
      <c r="C425" s="15" t="s">
        <v>112</v>
      </c>
      <c r="D425" s="16" t="s">
        <v>227</v>
      </c>
      <c r="E425" s="17" t="s">
        <v>227</v>
      </c>
      <c r="F425" s="17" t="s">
        <v>227</v>
      </c>
      <c r="G425" s="17" t="s">
        <v>227</v>
      </c>
      <c r="H425" s="17" t="s">
        <v>227</v>
      </c>
      <c r="I425" s="17" t="s">
        <v>227</v>
      </c>
      <c r="J425" s="17" t="s">
        <v>227</v>
      </c>
      <c r="K425" s="17" t="s">
        <v>227</v>
      </c>
      <c r="L425" s="17" t="s">
        <v>227</v>
      </c>
      <c r="M425" s="17" t="s">
        <v>227</v>
      </c>
      <c r="N425" s="17" t="s">
        <v>227</v>
      </c>
      <c r="O425" s="17" t="s">
        <v>227</v>
      </c>
      <c r="P425" s="17" t="s">
        <v>227</v>
      </c>
      <c r="Q425" s="154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 t="s">
        <v>228</v>
      </c>
      <c r="C426" s="9" t="s">
        <v>228</v>
      </c>
      <c r="D426" s="152" t="s">
        <v>231</v>
      </c>
      <c r="E426" s="153" t="s">
        <v>234</v>
      </c>
      <c r="F426" s="153" t="s">
        <v>235</v>
      </c>
      <c r="G426" s="153" t="s">
        <v>236</v>
      </c>
      <c r="H426" s="153" t="s">
        <v>237</v>
      </c>
      <c r="I426" s="153" t="s">
        <v>239</v>
      </c>
      <c r="J426" s="153" t="s">
        <v>241</v>
      </c>
      <c r="K426" s="153" t="s">
        <v>245</v>
      </c>
      <c r="L426" s="153" t="s">
        <v>247</v>
      </c>
      <c r="M426" s="153" t="s">
        <v>248</v>
      </c>
      <c r="N426" s="153" t="s">
        <v>252</v>
      </c>
      <c r="O426" s="153" t="s">
        <v>256</v>
      </c>
      <c r="P426" s="153" t="s">
        <v>257</v>
      </c>
      <c r="Q426" s="154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 t="s">
        <v>3</v>
      </c>
    </row>
    <row r="427" spans="1:65">
      <c r="A427" s="29"/>
      <c r="B427" s="19"/>
      <c r="C427" s="9"/>
      <c r="D427" s="10" t="s">
        <v>331</v>
      </c>
      <c r="E427" s="11" t="s">
        <v>331</v>
      </c>
      <c r="F427" s="11" t="s">
        <v>331</v>
      </c>
      <c r="G427" s="11" t="s">
        <v>330</v>
      </c>
      <c r="H427" s="11" t="s">
        <v>331</v>
      </c>
      <c r="I427" s="11" t="s">
        <v>331</v>
      </c>
      <c r="J427" s="11" t="s">
        <v>331</v>
      </c>
      <c r="K427" s="11" t="s">
        <v>330</v>
      </c>
      <c r="L427" s="11" t="s">
        <v>331</v>
      </c>
      <c r="M427" s="11" t="s">
        <v>331</v>
      </c>
      <c r="N427" s="11" t="s">
        <v>330</v>
      </c>
      <c r="O427" s="11" t="s">
        <v>331</v>
      </c>
      <c r="P427" s="11" t="s">
        <v>331</v>
      </c>
      <c r="Q427" s="154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</v>
      </c>
    </row>
    <row r="428" spans="1:65">
      <c r="A428" s="29"/>
      <c r="B428" s="19"/>
      <c r="C428" s="9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154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3</v>
      </c>
    </row>
    <row r="429" spans="1:65">
      <c r="A429" s="29"/>
      <c r="B429" s="18">
        <v>1</v>
      </c>
      <c r="C429" s="14">
        <v>1</v>
      </c>
      <c r="D429" s="21">
        <v>0.76</v>
      </c>
      <c r="E429" s="21">
        <v>0.75</v>
      </c>
      <c r="F429" s="21">
        <v>0.83</v>
      </c>
      <c r="G429" s="147">
        <v>0.65</v>
      </c>
      <c r="H429" s="21">
        <v>0.8</v>
      </c>
      <c r="I429" s="21">
        <v>0.82</v>
      </c>
      <c r="J429" s="21">
        <v>0.83</v>
      </c>
      <c r="K429" s="148">
        <v>0.7</v>
      </c>
      <c r="L429" s="21">
        <v>0.81</v>
      </c>
      <c r="M429" s="21">
        <v>0.76</v>
      </c>
      <c r="N429" s="148">
        <v>0.7</v>
      </c>
      <c r="O429" s="148">
        <v>0.8</v>
      </c>
      <c r="P429" s="148">
        <v>1.04</v>
      </c>
      <c r="Q429" s="154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</v>
      </c>
    </row>
    <row r="430" spans="1:65">
      <c r="A430" s="29"/>
      <c r="B430" s="19">
        <v>1</v>
      </c>
      <c r="C430" s="9">
        <v>2</v>
      </c>
      <c r="D430" s="11">
        <v>0.78</v>
      </c>
      <c r="E430" s="11">
        <v>0.76</v>
      </c>
      <c r="F430" s="11">
        <v>0.83</v>
      </c>
      <c r="G430" s="11">
        <v>0.75</v>
      </c>
      <c r="H430" s="11">
        <v>0.84</v>
      </c>
      <c r="I430" s="11">
        <v>0.82</v>
      </c>
      <c r="J430" s="11">
        <v>0.84</v>
      </c>
      <c r="K430" s="149">
        <v>0.8</v>
      </c>
      <c r="L430" s="11">
        <v>0.81</v>
      </c>
      <c r="M430" s="11">
        <v>0.77</v>
      </c>
      <c r="N430" s="149">
        <v>0.7</v>
      </c>
      <c r="O430" s="149">
        <v>0.8</v>
      </c>
      <c r="P430" s="149">
        <v>1.03</v>
      </c>
      <c r="Q430" s="154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20</v>
      </c>
    </row>
    <row r="431" spans="1:65">
      <c r="A431" s="29"/>
      <c r="B431" s="19">
        <v>1</v>
      </c>
      <c r="C431" s="9">
        <v>3</v>
      </c>
      <c r="D431" s="11">
        <v>0.76</v>
      </c>
      <c r="E431" s="11">
        <v>0.75</v>
      </c>
      <c r="F431" s="11">
        <v>0.79</v>
      </c>
      <c r="G431" s="11">
        <v>0.75</v>
      </c>
      <c r="H431" s="11">
        <v>0.84</v>
      </c>
      <c r="I431" s="11">
        <v>0.82</v>
      </c>
      <c r="J431" s="11">
        <v>0.83</v>
      </c>
      <c r="K431" s="149">
        <v>0.7</v>
      </c>
      <c r="L431" s="11">
        <v>0.81</v>
      </c>
      <c r="M431" s="11">
        <v>0.73</v>
      </c>
      <c r="N431" s="149">
        <v>0.7</v>
      </c>
      <c r="O431" s="149">
        <v>0.8</v>
      </c>
      <c r="P431" s="149">
        <v>1.04</v>
      </c>
      <c r="Q431" s="154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16</v>
      </c>
    </row>
    <row r="432" spans="1:65">
      <c r="A432" s="29"/>
      <c r="B432" s="19">
        <v>1</v>
      </c>
      <c r="C432" s="9">
        <v>4</v>
      </c>
      <c r="D432" s="11">
        <v>0.78</v>
      </c>
      <c r="E432" s="11">
        <v>0.76</v>
      </c>
      <c r="F432" s="11">
        <v>0.77</v>
      </c>
      <c r="G432" s="11">
        <v>0.8</v>
      </c>
      <c r="H432" s="11">
        <v>0.82</v>
      </c>
      <c r="I432" s="11">
        <v>0.82</v>
      </c>
      <c r="J432" s="11">
        <v>0.86</v>
      </c>
      <c r="K432" s="149">
        <v>0.6</v>
      </c>
      <c r="L432" s="11">
        <v>0.81</v>
      </c>
      <c r="M432" s="11">
        <v>0.76</v>
      </c>
      <c r="N432" s="149">
        <v>0.8</v>
      </c>
      <c r="O432" s="149">
        <v>0.8</v>
      </c>
      <c r="P432" s="149">
        <v>1.01</v>
      </c>
      <c r="Q432" s="154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0.79500000000000004</v>
      </c>
    </row>
    <row r="433" spans="1:65">
      <c r="A433" s="29"/>
      <c r="B433" s="19">
        <v>1</v>
      </c>
      <c r="C433" s="9">
        <v>5</v>
      </c>
      <c r="D433" s="11">
        <v>0.78</v>
      </c>
      <c r="E433" s="11">
        <v>0.76</v>
      </c>
      <c r="F433" s="11">
        <v>0.83</v>
      </c>
      <c r="G433" s="11">
        <v>0.75</v>
      </c>
      <c r="H433" s="11">
        <v>0.82</v>
      </c>
      <c r="I433" s="11">
        <v>0.81</v>
      </c>
      <c r="J433" s="11">
        <v>0.82</v>
      </c>
      <c r="K433" s="149">
        <v>0.7</v>
      </c>
      <c r="L433" s="11">
        <v>0.83</v>
      </c>
      <c r="M433" s="11">
        <v>0.76</v>
      </c>
      <c r="N433" s="149">
        <v>0.7</v>
      </c>
      <c r="O433" s="149">
        <v>0.8</v>
      </c>
      <c r="P433" s="149">
        <v>0.9900000000000001</v>
      </c>
      <c r="Q433" s="154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93</v>
      </c>
    </row>
    <row r="434" spans="1:65">
      <c r="A434" s="29"/>
      <c r="B434" s="19">
        <v>1</v>
      </c>
      <c r="C434" s="9">
        <v>6</v>
      </c>
      <c r="D434" s="11">
        <v>0.78</v>
      </c>
      <c r="E434" s="11">
        <v>0.75</v>
      </c>
      <c r="F434" s="11">
        <v>0.86</v>
      </c>
      <c r="G434" s="11">
        <v>0.7</v>
      </c>
      <c r="H434" s="11">
        <v>0.84</v>
      </c>
      <c r="I434" s="11">
        <v>0.82</v>
      </c>
      <c r="J434" s="11">
        <v>0.84</v>
      </c>
      <c r="K434" s="149">
        <v>0.8</v>
      </c>
      <c r="L434" s="11">
        <v>0.82</v>
      </c>
      <c r="M434" s="11">
        <v>0.79</v>
      </c>
      <c r="N434" s="149">
        <v>0.7</v>
      </c>
      <c r="O434" s="149">
        <v>0.9</v>
      </c>
      <c r="P434" s="149">
        <v>1</v>
      </c>
      <c r="Q434" s="154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20" t="s">
        <v>268</v>
      </c>
      <c r="C435" s="12"/>
      <c r="D435" s="22">
        <v>0.77333333333333343</v>
      </c>
      <c r="E435" s="22">
        <v>0.75499999999999989</v>
      </c>
      <c r="F435" s="22">
        <v>0.81833333333333336</v>
      </c>
      <c r="G435" s="22">
        <v>0.73333333333333339</v>
      </c>
      <c r="H435" s="22">
        <v>0.82666666666666666</v>
      </c>
      <c r="I435" s="22">
        <v>0.81833333333333336</v>
      </c>
      <c r="J435" s="22">
        <v>0.83666666666666656</v>
      </c>
      <c r="K435" s="22">
        <v>0.71666666666666667</v>
      </c>
      <c r="L435" s="22">
        <v>0.81500000000000006</v>
      </c>
      <c r="M435" s="22">
        <v>0.7616666666666666</v>
      </c>
      <c r="N435" s="22">
        <v>0.71666666666666667</v>
      </c>
      <c r="O435" s="22">
        <v>0.81666666666666676</v>
      </c>
      <c r="P435" s="22">
        <v>1.0183333333333333</v>
      </c>
      <c r="Q435" s="154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269</v>
      </c>
      <c r="C436" s="28"/>
      <c r="D436" s="11">
        <v>0.78</v>
      </c>
      <c r="E436" s="11">
        <v>0.755</v>
      </c>
      <c r="F436" s="11">
        <v>0.83</v>
      </c>
      <c r="G436" s="11">
        <v>0.75</v>
      </c>
      <c r="H436" s="11">
        <v>0.83</v>
      </c>
      <c r="I436" s="11">
        <v>0.82</v>
      </c>
      <c r="J436" s="11">
        <v>0.83499999999999996</v>
      </c>
      <c r="K436" s="11">
        <v>0.7</v>
      </c>
      <c r="L436" s="11">
        <v>0.81</v>
      </c>
      <c r="M436" s="11">
        <v>0.76</v>
      </c>
      <c r="N436" s="11">
        <v>0.7</v>
      </c>
      <c r="O436" s="11">
        <v>0.8</v>
      </c>
      <c r="P436" s="11">
        <v>1.02</v>
      </c>
      <c r="Q436" s="154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270</v>
      </c>
      <c r="C437" s="28"/>
      <c r="D437" s="23">
        <v>1.0327955589886454E-2</v>
      </c>
      <c r="E437" s="23">
        <v>5.4772255750516656E-3</v>
      </c>
      <c r="F437" s="23">
        <v>3.2506409624359703E-2</v>
      </c>
      <c r="G437" s="23">
        <v>5.1639777949432239E-2</v>
      </c>
      <c r="H437" s="23">
        <v>1.6329931618554498E-2</v>
      </c>
      <c r="I437" s="23">
        <v>4.082482904638589E-3</v>
      </c>
      <c r="J437" s="23">
        <v>1.3662601021279476E-2</v>
      </c>
      <c r="K437" s="23">
        <v>7.5277265270908139E-2</v>
      </c>
      <c r="L437" s="23">
        <v>8.3666002653407096E-3</v>
      </c>
      <c r="M437" s="23">
        <v>1.9407902170679534E-2</v>
      </c>
      <c r="N437" s="23">
        <v>4.0824829046386339E-2</v>
      </c>
      <c r="O437" s="23">
        <v>4.0824829046386291E-2</v>
      </c>
      <c r="P437" s="23">
        <v>2.1369760566432798E-2</v>
      </c>
      <c r="Q437" s="205"/>
      <c r="R437" s="206"/>
      <c r="S437" s="206"/>
      <c r="T437" s="206"/>
      <c r="U437" s="206"/>
      <c r="V437" s="206"/>
      <c r="W437" s="206"/>
      <c r="X437" s="206"/>
      <c r="Y437" s="206"/>
      <c r="Z437" s="206"/>
      <c r="AA437" s="206"/>
      <c r="AB437" s="206"/>
      <c r="AC437" s="206"/>
      <c r="AD437" s="206"/>
      <c r="AE437" s="206"/>
      <c r="AF437" s="206"/>
      <c r="AG437" s="206"/>
      <c r="AH437" s="206"/>
      <c r="AI437" s="206"/>
      <c r="AJ437" s="206"/>
      <c r="AK437" s="206"/>
      <c r="AL437" s="206"/>
      <c r="AM437" s="206"/>
      <c r="AN437" s="206"/>
      <c r="AO437" s="206"/>
      <c r="AP437" s="206"/>
      <c r="AQ437" s="206"/>
      <c r="AR437" s="206"/>
      <c r="AS437" s="206"/>
      <c r="AT437" s="206"/>
      <c r="AU437" s="206"/>
      <c r="AV437" s="206"/>
      <c r="AW437" s="206"/>
      <c r="AX437" s="206"/>
      <c r="AY437" s="206"/>
      <c r="AZ437" s="206"/>
      <c r="BA437" s="206"/>
      <c r="BB437" s="206"/>
      <c r="BC437" s="206"/>
      <c r="BD437" s="206"/>
      <c r="BE437" s="206"/>
      <c r="BF437" s="206"/>
      <c r="BG437" s="206"/>
      <c r="BH437" s="206"/>
      <c r="BI437" s="206"/>
      <c r="BJ437" s="206"/>
      <c r="BK437" s="206"/>
      <c r="BL437" s="206"/>
      <c r="BM437" s="56"/>
    </row>
    <row r="438" spans="1:65">
      <c r="A438" s="29"/>
      <c r="B438" s="3" t="s">
        <v>87</v>
      </c>
      <c r="C438" s="28"/>
      <c r="D438" s="13">
        <v>1.3355114986922137E-2</v>
      </c>
      <c r="E438" s="13">
        <v>7.2546034106644591E-3</v>
      </c>
      <c r="F438" s="13">
        <v>3.972270015196705E-2</v>
      </c>
      <c r="G438" s="13">
        <v>7.0417879021953053E-2</v>
      </c>
      <c r="H438" s="13">
        <v>1.9753949538573991E-2</v>
      </c>
      <c r="I438" s="13">
        <v>4.9887774802100885E-3</v>
      </c>
      <c r="J438" s="13">
        <v>1.6329802017465513E-2</v>
      </c>
      <c r="K438" s="13">
        <v>0.10503804456405787</v>
      </c>
      <c r="L438" s="13">
        <v>1.0265767196737066E-2</v>
      </c>
      <c r="M438" s="13">
        <v>2.5480834359754314E-2</v>
      </c>
      <c r="N438" s="13">
        <v>5.6964877739143729E-2</v>
      </c>
      <c r="O438" s="13">
        <v>4.9989586587411781E-2</v>
      </c>
      <c r="P438" s="13">
        <v>2.0985034926120586E-2</v>
      </c>
      <c r="Q438" s="154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29"/>
      <c r="B439" s="3" t="s">
        <v>271</v>
      </c>
      <c r="C439" s="28"/>
      <c r="D439" s="13">
        <v>-2.7253668763102645E-2</v>
      </c>
      <c r="E439" s="13">
        <v>-5.0314465408805242E-2</v>
      </c>
      <c r="F439" s="13">
        <v>2.9350104821803003E-2</v>
      </c>
      <c r="G439" s="13">
        <v>-7.7568134171907777E-2</v>
      </c>
      <c r="H439" s="13">
        <v>3.98322851153039E-2</v>
      </c>
      <c r="I439" s="13">
        <v>2.9350104821803003E-2</v>
      </c>
      <c r="J439" s="13">
        <v>5.2410901467505155E-2</v>
      </c>
      <c r="K439" s="13">
        <v>-9.8532494758909905E-2</v>
      </c>
      <c r="L439" s="13">
        <v>2.515723270440251E-2</v>
      </c>
      <c r="M439" s="13">
        <v>-4.1928721174004369E-2</v>
      </c>
      <c r="N439" s="13">
        <v>-9.8532494758909905E-2</v>
      </c>
      <c r="O439" s="13">
        <v>2.7253668763102867E-2</v>
      </c>
      <c r="P439" s="13">
        <v>0.2809224318658281</v>
      </c>
      <c r="Q439" s="154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29"/>
      <c r="B440" s="45" t="s">
        <v>272</v>
      </c>
      <c r="C440" s="46"/>
      <c r="D440" s="44">
        <v>0.92</v>
      </c>
      <c r="E440" s="44">
        <v>1.31</v>
      </c>
      <c r="F440" s="44">
        <v>0.04</v>
      </c>
      <c r="G440" s="44">
        <v>1.77</v>
      </c>
      <c r="H440" s="44">
        <v>0.21</v>
      </c>
      <c r="I440" s="44">
        <v>0.04</v>
      </c>
      <c r="J440" s="44">
        <v>0.43</v>
      </c>
      <c r="K440" s="44" t="s">
        <v>273</v>
      </c>
      <c r="L440" s="44">
        <v>0.04</v>
      </c>
      <c r="M440" s="44">
        <v>1.17</v>
      </c>
      <c r="N440" s="44" t="s">
        <v>273</v>
      </c>
      <c r="O440" s="44" t="s">
        <v>273</v>
      </c>
      <c r="P440" s="44">
        <v>4.29</v>
      </c>
      <c r="Q440" s="154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B441" s="30" t="s">
        <v>341</v>
      </c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BM441" s="55"/>
    </row>
    <row r="442" spans="1:65">
      <c r="BM442" s="55"/>
    </row>
    <row r="443" spans="1:65" ht="15">
      <c r="B443" s="8" t="s">
        <v>584</v>
      </c>
      <c r="BM443" s="27" t="s">
        <v>67</v>
      </c>
    </row>
    <row r="444" spans="1:65" ht="15">
      <c r="A444" s="24" t="s">
        <v>14</v>
      </c>
      <c r="B444" s="18" t="s">
        <v>111</v>
      </c>
      <c r="C444" s="15" t="s">
        <v>112</v>
      </c>
      <c r="D444" s="16" t="s">
        <v>227</v>
      </c>
      <c r="E444" s="17" t="s">
        <v>227</v>
      </c>
      <c r="F444" s="17" t="s">
        <v>227</v>
      </c>
      <c r="G444" s="17" t="s">
        <v>227</v>
      </c>
      <c r="H444" s="17" t="s">
        <v>227</v>
      </c>
      <c r="I444" s="17" t="s">
        <v>227</v>
      </c>
      <c r="J444" s="17" t="s">
        <v>227</v>
      </c>
      <c r="K444" s="17" t="s">
        <v>227</v>
      </c>
      <c r="L444" s="17" t="s">
        <v>227</v>
      </c>
      <c r="M444" s="17" t="s">
        <v>227</v>
      </c>
      <c r="N444" s="17" t="s">
        <v>227</v>
      </c>
      <c r="O444" s="17" t="s">
        <v>227</v>
      </c>
      <c r="P444" s="17" t="s">
        <v>227</v>
      </c>
      <c r="Q444" s="17" t="s">
        <v>227</v>
      </c>
      <c r="R444" s="17" t="s">
        <v>227</v>
      </c>
      <c r="S444" s="17" t="s">
        <v>227</v>
      </c>
      <c r="T444" s="17" t="s">
        <v>227</v>
      </c>
      <c r="U444" s="17" t="s">
        <v>227</v>
      </c>
      <c r="V444" s="17" t="s">
        <v>227</v>
      </c>
      <c r="W444" s="17" t="s">
        <v>227</v>
      </c>
      <c r="X444" s="17" t="s">
        <v>227</v>
      </c>
      <c r="Y444" s="17" t="s">
        <v>227</v>
      </c>
      <c r="Z444" s="17" t="s">
        <v>227</v>
      </c>
      <c r="AA444" s="154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9" t="s">
        <v>228</v>
      </c>
      <c r="C445" s="9" t="s">
        <v>228</v>
      </c>
      <c r="D445" s="152" t="s">
        <v>230</v>
      </c>
      <c r="E445" s="153" t="s">
        <v>231</v>
      </c>
      <c r="F445" s="153" t="s">
        <v>232</v>
      </c>
      <c r="G445" s="153" t="s">
        <v>233</v>
      </c>
      <c r="H445" s="153" t="s">
        <v>235</v>
      </c>
      <c r="I445" s="153" t="s">
        <v>236</v>
      </c>
      <c r="J445" s="153" t="s">
        <v>237</v>
      </c>
      <c r="K445" s="153" t="s">
        <v>238</v>
      </c>
      <c r="L445" s="153" t="s">
        <v>239</v>
      </c>
      <c r="M445" s="153" t="s">
        <v>241</v>
      </c>
      <c r="N445" s="153" t="s">
        <v>242</v>
      </c>
      <c r="O445" s="153" t="s">
        <v>244</v>
      </c>
      <c r="P445" s="153" t="s">
        <v>245</v>
      </c>
      <c r="Q445" s="153" t="s">
        <v>247</v>
      </c>
      <c r="R445" s="153" t="s">
        <v>248</v>
      </c>
      <c r="S445" s="153" t="s">
        <v>249</v>
      </c>
      <c r="T445" s="153" t="s">
        <v>250</v>
      </c>
      <c r="U445" s="153" t="s">
        <v>252</v>
      </c>
      <c r="V445" s="153" t="s">
        <v>256</v>
      </c>
      <c r="W445" s="153" t="s">
        <v>257</v>
      </c>
      <c r="X445" s="153" t="s">
        <v>258</v>
      </c>
      <c r="Y445" s="153" t="s">
        <v>259</v>
      </c>
      <c r="Z445" s="153" t="s">
        <v>260</v>
      </c>
      <c r="AA445" s="154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 t="s">
        <v>3</v>
      </c>
    </row>
    <row r="446" spans="1:65">
      <c r="A446" s="29"/>
      <c r="B446" s="19"/>
      <c r="C446" s="9"/>
      <c r="D446" s="10" t="s">
        <v>330</v>
      </c>
      <c r="E446" s="11" t="s">
        <v>331</v>
      </c>
      <c r="F446" s="11" t="s">
        <v>115</v>
      </c>
      <c r="G446" s="11" t="s">
        <v>330</v>
      </c>
      <c r="H446" s="11" t="s">
        <v>331</v>
      </c>
      <c r="I446" s="11" t="s">
        <v>330</v>
      </c>
      <c r="J446" s="11" t="s">
        <v>331</v>
      </c>
      <c r="K446" s="11" t="s">
        <v>330</v>
      </c>
      <c r="L446" s="11" t="s">
        <v>331</v>
      </c>
      <c r="M446" s="11" t="s">
        <v>331</v>
      </c>
      <c r="N446" s="11" t="s">
        <v>115</v>
      </c>
      <c r="O446" s="11" t="s">
        <v>331</v>
      </c>
      <c r="P446" s="11" t="s">
        <v>330</v>
      </c>
      <c r="Q446" s="11" t="s">
        <v>331</v>
      </c>
      <c r="R446" s="11" t="s">
        <v>331</v>
      </c>
      <c r="S446" s="11" t="s">
        <v>330</v>
      </c>
      <c r="T446" s="11" t="s">
        <v>331</v>
      </c>
      <c r="U446" s="11" t="s">
        <v>330</v>
      </c>
      <c r="V446" s="11" t="s">
        <v>331</v>
      </c>
      <c r="W446" s="11" t="s">
        <v>331</v>
      </c>
      <c r="X446" s="11" t="s">
        <v>330</v>
      </c>
      <c r="Y446" s="11" t="s">
        <v>330</v>
      </c>
      <c r="Z446" s="11" t="s">
        <v>330</v>
      </c>
      <c r="AA446" s="154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3</v>
      </c>
    </row>
    <row r="447" spans="1:65">
      <c r="A447" s="29"/>
      <c r="B447" s="19"/>
      <c r="C447" s="9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154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3</v>
      </c>
    </row>
    <row r="448" spans="1:65">
      <c r="A448" s="29"/>
      <c r="B448" s="18">
        <v>1</v>
      </c>
      <c r="C448" s="14">
        <v>1</v>
      </c>
      <c r="D448" s="203">
        <v>7.8E-2</v>
      </c>
      <c r="E448" s="202">
        <v>0.06</v>
      </c>
      <c r="F448" s="204" t="s">
        <v>104</v>
      </c>
      <c r="G448" s="202">
        <v>0.08</v>
      </c>
      <c r="H448" s="203">
        <v>0.12</v>
      </c>
      <c r="I448" s="204" t="s">
        <v>106</v>
      </c>
      <c r="J448" s="204">
        <v>0.05</v>
      </c>
      <c r="K448" s="202">
        <v>7.0000000000000007E-2</v>
      </c>
      <c r="L448" s="202">
        <v>7.0000000000000007E-2</v>
      </c>
      <c r="M448" s="202">
        <v>7.4999999999999997E-2</v>
      </c>
      <c r="N448" s="202">
        <v>7.0000000000000007E-2</v>
      </c>
      <c r="O448" s="202">
        <v>7.0000000000000007E-2</v>
      </c>
      <c r="P448" s="204" t="s">
        <v>106</v>
      </c>
      <c r="Q448" s="202">
        <v>7.0000000000000007E-2</v>
      </c>
      <c r="R448" s="202">
        <v>0.08</v>
      </c>
      <c r="S448" s="202">
        <v>7.3999999999999996E-2</v>
      </c>
      <c r="T448" s="204">
        <v>0.11</v>
      </c>
      <c r="U448" s="202">
        <v>0.06</v>
      </c>
      <c r="V448" s="202">
        <v>0.06</v>
      </c>
      <c r="W448" s="204">
        <v>4.2999999999999997E-2</v>
      </c>
      <c r="X448" s="202">
        <v>6.5000000000000002E-2</v>
      </c>
      <c r="Y448" s="202">
        <v>7.6999999999999999E-2</v>
      </c>
      <c r="Z448" s="202">
        <v>6.8000000000000005E-2</v>
      </c>
      <c r="AA448" s="205"/>
      <c r="AB448" s="206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207">
        <v>1</v>
      </c>
    </row>
    <row r="449" spans="1:65">
      <c r="A449" s="29"/>
      <c r="B449" s="19">
        <v>1</v>
      </c>
      <c r="C449" s="9">
        <v>2</v>
      </c>
      <c r="D449" s="23">
        <v>7.2999999999999995E-2</v>
      </c>
      <c r="E449" s="23">
        <v>0.08</v>
      </c>
      <c r="F449" s="209" t="s">
        <v>104</v>
      </c>
      <c r="G449" s="23">
        <v>7.0000000000000007E-2</v>
      </c>
      <c r="H449" s="23">
        <v>0.09</v>
      </c>
      <c r="I449" s="209" t="s">
        <v>106</v>
      </c>
      <c r="J449" s="209">
        <v>0.05</v>
      </c>
      <c r="K449" s="23">
        <v>7.0000000000000007E-2</v>
      </c>
      <c r="L449" s="23">
        <v>7.0000000000000007E-2</v>
      </c>
      <c r="M449" s="23">
        <v>0.05</v>
      </c>
      <c r="N449" s="23">
        <v>7.0000000000000007E-2</v>
      </c>
      <c r="O449" s="23">
        <v>7.0000000000000007E-2</v>
      </c>
      <c r="P449" s="209" t="s">
        <v>106</v>
      </c>
      <c r="Q449" s="23">
        <v>7.0000000000000007E-2</v>
      </c>
      <c r="R449" s="23">
        <v>7.0000000000000007E-2</v>
      </c>
      <c r="S449" s="23">
        <v>7.3999999999999996E-2</v>
      </c>
      <c r="T449" s="209">
        <v>0.11</v>
      </c>
      <c r="U449" s="23">
        <v>7.0000000000000007E-2</v>
      </c>
      <c r="V449" s="23">
        <v>0.06</v>
      </c>
      <c r="W449" s="209">
        <v>4.3999999999999997E-2</v>
      </c>
      <c r="X449" s="23">
        <v>6.5000000000000002E-2</v>
      </c>
      <c r="Y449" s="23">
        <v>7.0999999999999994E-2</v>
      </c>
      <c r="Z449" s="23">
        <v>6.4000000000000001E-2</v>
      </c>
      <c r="AA449" s="205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207">
        <v>21</v>
      </c>
    </row>
    <row r="450" spans="1:65">
      <c r="A450" s="29"/>
      <c r="B450" s="19">
        <v>1</v>
      </c>
      <c r="C450" s="9">
        <v>3</v>
      </c>
      <c r="D450" s="23">
        <v>7.1999999999999995E-2</v>
      </c>
      <c r="E450" s="23">
        <v>0.08</v>
      </c>
      <c r="F450" s="209" t="s">
        <v>104</v>
      </c>
      <c r="G450" s="23">
        <v>7.0000000000000007E-2</v>
      </c>
      <c r="H450" s="23">
        <v>7.0000000000000007E-2</v>
      </c>
      <c r="I450" s="209" t="s">
        <v>106</v>
      </c>
      <c r="J450" s="209">
        <v>0.05</v>
      </c>
      <c r="K450" s="23">
        <v>7.0000000000000007E-2</v>
      </c>
      <c r="L450" s="23">
        <v>7.0000000000000007E-2</v>
      </c>
      <c r="M450" s="23">
        <v>7.3999999999999996E-2</v>
      </c>
      <c r="N450" s="23">
        <v>7.0000000000000007E-2</v>
      </c>
      <c r="O450" s="23">
        <v>0.06</v>
      </c>
      <c r="P450" s="209" t="s">
        <v>106</v>
      </c>
      <c r="Q450" s="23">
        <v>7.0000000000000007E-2</v>
      </c>
      <c r="R450" s="23">
        <v>7.0000000000000007E-2</v>
      </c>
      <c r="S450" s="23">
        <v>7.1999999999999995E-2</v>
      </c>
      <c r="T450" s="209">
        <v>0.11</v>
      </c>
      <c r="U450" s="23">
        <v>7.0000000000000007E-2</v>
      </c>
      <c r="V450" s="23">
        <v>7.0000000000000007E-2</v>
      </c>
      <c r="W450" s="209">
        <v>4.2999999999999997E-2</v>
      </c>
      <c r="X450" s="23">
        <v>6.8000000000000005E-2</v>
      </c>
      <c r="Y450" s="23">
        <v>7.8E-2</v>
      </c>
      <c r="Z450" s="23">
        <v>6.4000000000000001E-2</v>
      </c>
      <c r="AA450" s="205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207">
        <v>16</v>
      </c>
    </row>
    <row r="451" spans="1:65">
      <c r="A451" s="29"/>
      <c r="B451" s="19">
        <v>1</v>
      </c>
      <c r="C451" s="9">
        <v>4</v>
      </c>
      <c r="D451" s="23">
        <v>7.0000000000000007E-2</v>
      </c>
      <c r="E451" s="23">
        <v>0.08</v>
      </c>
      <c r="F451" s="209" t="s">
        <v>104</v>
      </c>
      <c r="G451" s="23">
        <v>7.0000000000000007E-2</v>
      </c>
      <c r="H451" s="23">
        <v>7.0000000000000007E-2</v>
      </c>
      <c r="I451" s="209" t="s">
        <v>106</v>
      </c>
      <c r="J451" s="209">
        <v>0.05</v>
      </c>
      <c r="K451" s="23">
        <v>0.06</v>
      </c>
      <c r="L451" s="23">
        <v>0.06</v>
      </c>
      <c r="M451" s="210">
        <v>4.5999999999999999E-2</v>
      </c>
      <c r="N451" s="23">
        <v>7.0000000000000007E-2</v>
      </c>
      <c r="O451" s="23">
        <v>0.08</v>
      </c>
      <c r="P451" s="209" t="s">
        <v>106</v>
      </c>
      <c r="Q451" s="23">
        <v>7.0000000000000007E-2</v>
      </c>
      <c r="R451" s="23">
        <v>7.0000000000000007E-2</v>
      </c>
      <c r="S451" s="23">
        <v>7.3999999999999996E-2</v>
      </c>
      <c r="T451" s="209">
        <v>0.09</v>
      </c>
      <c r="U451" s="23">
        <v>0.06</v>
      </c>
      <c r="V451" s="23">
        <v>7.0000000000000007E-2</v>
      </c>
      <c r="W451" s="209">
        <v>3.9E-2</v>
      </c>
      <c r="X451" s="23">
        <v>7.1999999999999995E-2</v>
      </c>
      <c r="Y451" s="23">
        <v>7.4999999999999997E-2</v>
      </c>
      <c r="Z451" s="23">
        <v>6.7000000000000004E-2</v>
      </c>
      <c r="AA451" s="205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207">
        <v>7.0258823529411762E-2</v>
      </c>
    </row>
    <row r="452" spans="1:65">
      <c r="A452" s="29"/>
      <c r="B452" s="19">
        <v>1</v>
      </c>
      <c r="C452" s="9">
        <v>5</v>
      </c>
      <c r="D452" s="23">
        <v>7.1999999999999995E-2</v>
      </c>
      <c r="E452" s="23">
        <v>0.08</v>
      </c>
      <c r="F452" s="209" t="s">
        <v>104</v>
      </c>
      <c r="G452" s="23">
        <v>7.0000000000000007E-2</v>
      </c>
      <c r="H452" s="23">
        <v>7.0000000000000007E-2</v>
      </c>
      <c r="I452" s="209" t="s">
        <v>106</v>
      </c>
      <c r="J452" s="209">
        <v>0.05</v>
      </c>
      <c r="K452" s="23">
        <v>0.06</v>
      </c>
      <c r="L452" s="23">
        <v>0.06</v>
      </c>
      <c r="M452" s="210">
        <v>0.105</v>
      </c>
      <c r="N452" s="23">
        <v>7.0000000000000007E-2</v>
      </c>
      <c r="O452" s="23">
        <v>0.08</v>
      </c>
      <c r="P452" s="209" t="s">
        <v>106</v>
      </c>
      <c r="Q452" s="23">
        <v>7.0000000000000007E-2</v>
      </c>
      <c r="R452" s="23">
        <v>0.08</v>
      </c>
      <c r="S452" s="23">
        <v>7.3999999999999996E-2</v>
      </c>
      <c r="T452" s="209">
        <v>0.09</v>
      </c>
      <c r="U452" s="23">
        <v>0.06</v>
      </c>
      <c r="V452" s="23">
        <v>7.0000000000000007E-2</v>
      </c>
      <c r="W452" s="209">
        <v>3.7999999999999999E-2</v>
      </c>
      <c r="X452" s="23">
        <v>7.4999999999999997E-2</v>
      </c>
      <c r="Y452" s="23">
        <v>7.5999999999999998E-2</v>
      </c>
      <c r="Z452" s="23">
        <v>6.6000000000000003E-2</v>
      </c>
      <c r="AA452" s="205"/>
      <c r="AB452" s="206"/>
      <c r="AC452" s="206"/>
      <c r="AD452" s="206"/>
      <c r="AE452" s="206"/>
      <c r="AF452" s="206"/>
      <c r="AG452" s="206"/>
      <c r="AH452" s="206"/>
      <c r="AI452" s="206"/>
      <c r="AJ452" s="206"/>
      <c r="AK452" s="206"/>
      <c r="AL452" s="206"/>
      <c r="AM452" s="206"/>
      <c r="AN452" s="206"/>
      <c r="AO452" s="206"/>
      <c r="AP452" s="206"/>
      <c r="AQ452" s="206"/>
      <c r="AR452" s="206"/>
      <c r="AS452" s="206"/>
      <c r="AT452" s="206"/>
      <c r="AU452" s="206"/>
      <c r="AV452" s="206"/>
      <c r="AW452" s="206"/>
      <c r="AX452" s="206"/>
      <c r="AY452" s="206"/>
      <c r="AZ452" s="206"/>
      <c r="BA452" s="206"/>
      <c r="BB452" s="206"/>
      <c r="BC452" s="206"/>
      <c r="BD452" s="206"/>
      <c r="BE452" s="206"/>
      <c r="BF452" s="206"/>
      <c r="BG452" s="206"/>
      <c r="BH452" s="206"/>
      <c r="BI452" s="206"/>
      <c r="BJ452" s="206"/>
      <c r="BK452" s="206"/>
      <c r="BL452" s="206"/>
      <c r="BM452" s="207">
        <v>94</v>
      </c>
    </row>
    <row r="453" spans="1:65">
      <c r="A453" s="29"/>
      <c r="B453" s="19">
        <v>1</v>
      </c>
      <c r="C453" s="9">
        <v>6</v>
      </c>
      <c r="D453" s="23">
        <v>7.0000000000000007E-2</v>
      </c>
      <c r="E453" s="23">
        <v>0.08</v>
      </c>
      <c r="F453" s="209" t="s">
        <v>104</v>
      </c>
      <c r="G453" s="23">
        <v>7.0000000000000007E-2</v>
      </c>
      <c r="H453" s="23">
        <v>0.08</v>
      </c>
      <c r="I453" s="209" t="s">
        <v>106</v>
      </c>
      <c r="J453" s="209">
        <v>0.05</v>
      </c>
      <c r="K453" s="23">
        <v>7.0000000000000007E-2</v>
      </c>
      <c r="L453" s="23">
        <v>0.06</v>
      </c>
      <c r="M453" s="210">
        <v>9.9000000000000005E-2</v>
      </c>
      <c r="N453" s="23">
        <v>7.0000000000000007E-2</v>
      </c>
      <c r="O453" s="23">
        <v>0.08</v>
      </c>
      <c r="P453" s="209" t="s">
        <v>106</v>
      </c>
      <c r="Q453" s="23">
        <v>7.0000000000000007E-2</v>
      </c>
      <c r="R453" s="23">
        <v>7.0000000000000007E-2</v>
      </c>
      <c r="S453" s="23">
        <v>7.1999999999999995E-2</v>
      </c>
      <c r="T453" s="209">
        <v>0.09</v>
      </c>
      <c r="U453" s="23">
        <v>0.06</v>
      </c>
      <c r="V453" s="23">
        <v>7.0000000000000007E-2</v>
      </c>
      <c r="W453" s="209">
        <v>3.5000000000000003E-2</v>
      </c>
      <c r="X453" s="23">
        <v>7.3999999999999996E-2</v>
      </c>
      <c r="Y453" s="23">
        <v>7.2999999999999995E-2</v>
      </c>
      <c r="Z453" s="23">
        <v>6.6000000000000003E-2</v>
      </c>
      <c r="AA453" s="205"/>
      <c r="AB453" s="206"/>
      <c r="AC453" s="206"/>
      <c r="AD453" s="206"/>
      <c r="AE453" s="206"/>
      <c r="AF453" s="206"/>
      <c r="AG453" s="206"/>
      <c r="AH453" s="206"/>
      <c r="AI453" s="206"/>
      <c r="AJ453" s="206"/>
      <c r="AK453" s="206"/>
      <c r="AL453" s="206"/>
      <c r="AM453" s="206"/>
      <c r="AN453" s="206"/>
      <c r="AO453" s="206"/>
      <c r="AP453" s="206"/>
      <c r="AQ453" s="206"/>
      <c r="AR453" s="206"/>
      <c r="AS453" s="206"/>
      <c r="AT453" s="206"/>
      <c r="AU453" s="206"/>
      <c r="AV453" s="206"/>
      <c r="AW453" s="206"/>
      <c r="AX453" s="206"/>
      <c r="AY453" s="206"/>
      <c r="AZ453" s="206"/>
      <c r="BA453" s="206"/>
      <c r="BB453" s="206"/>
      <c r="BC453" s="206"/>
      <c r="BD453" s="206"/>
      <c r="BE453" s="206"/>
      <c r="BF453" s="206"/>
      <c r="BG453" s="206"/>
      <c r="BH453" s="206"/>
      <c r="BI453" s="206"/>
      <c r="BJ453" s="206"/>
      <c r="BK453" s="206"/>
      <c r="BL453" s="206"/>
      <c r="BM453" s="56"/>
    </row>
    <row r="454" spans="1:65">
      <c r="A454" s="29"/>
      <c r="B454" s="20" t="s">
        <v>268</v>
      </c>
      <c r="C454" s="12"/>
      <c r="D454" s="211">
        <v>7.2499999999999995E-2</v>
      </c>
      <c r="E454" s="211">
        <v>7.6666666666666675E-2</v>
      </c>
      <c r="F454" s="211" t="s">
        <v>676</v>
      </c>
      <c r="G454" s="211">
        <v>7.166666666666667E-2</v>
      </c>
      <c r="H454" s="211">
        <v>8.3333333333333329E-2</v>
      </c>
      <c r="I454" s="211" t="s">
        <v>676</v>
      </c>
      <c r="J454" s="211">
        <v>4.9999999999999996E-2</v>
      </c>
      <c r="K454" s="211">
        <v>6.6666666666666666E-2</v>
      </c>
      <c r="L454" s="211">
        <v>6.5000000000000002E-2</v>
      </c>
      <c r="M454" s="211">
        <v>7.4833333333333321E-2</v>
      </c>
      <c r="N454" s="211">
        <v>7.0000000000000007E-2</v>
      </c>
      <c r="O454" s="211">
        <v>7.3333333333333348E-2</v>
      </c>
      <c r="P454" s="211" t="s">
        <v>676</v>
      </c>
      <c r="Q454" s="211">
        <v>7.0000000000000007E-2</v>
      </c>
      <c r="R454" s="211">
        <v>7.3333333333333348E-2</v>
      </c>
      <c r="S454" s="211">
        <v>7.3333333333333334E-2</v>
      </c>
      <c r="T454" s="211">
        <v>9.9999999999999992E-2</v>
      </c>
      <c r="U454" s="211">
        <v>6.3333333333333339E-2</v>
      </c>
      <c r="V454" s="211">
        <v>6.6666666666666666E-2</v>
      </c>
      <c r="W454" s="211">
        <v>4.0333333333333339E-2</v>
      </c>
      <c r="X454" s="211">
        <v>6.9833333333333344E-2</v>
      </c>
      <c r="Y454" s="211">
        <v>7.4999999999999997E-2</v>
      </c>
      <c r="Z454" s="211">
        <v>6.5833333333333341E-2</v>
      </c>
      <c r="AA454" s="205"/>
      <c r="AB454" s="206"/>
      <c r="AC454" s="206"/>
      <c r="AD454" s="206"/>
      <c r="AE454" s="206"/>
      <c r="AF454" s="206"/>
      <c r="AG454" s="206"/>
      <c r="AH454" s="206"/>
      <c r="AI454" s="206"/>
      <c r="AJ454" s="206"/>
      <c r="AK454" s="206"/>
      <c r="AL454" s="206"/>
      <c r="AM454" s="206"/>
      <c r="AN454" s="206"/>
      <c r="AO454" s="206"/>
      <c r="AP454" s="206"/>
      <c r="AQ454" s="206"/>
      <c r="AR454" s="206"/>
      <c r="AS454" s="206"/>
      <c r="AT454" s="206"/>
      <c r="AU454" s="206"/>
      <c r="AV454" s="206"/>
      <c r="AW454" s="206"/>
      <c r="AX454" s="206"/>
      <c r="AY454" s="206"/>
      <c r="AZ454" s="206"/>
      <c r="BA454" s="206"/>
      <c r="BB454" s="206"/>
      <c r="BC454" s="206"/>
      <c r="BD454" s="206"/>
      <c r="BE454" s="206"/>
      <c r="BF454" s="206"/>
      <c r="BG454" s="206"/>
      <c r="BH454" s="206"/>
      <c r="BI454" s="206"/>
      <c r="BJ454" s="206"/>
      <c r="BK454" s="206"/>
      <c r="BL454" s="206"/>
      <c r="BM454" s="56"/>
    </row>
    <row r="455" spans="1:65">
      <c r="A455" s="29"/>
      <c r="B455" s="3" t="s">
        <v>269</v>
      </c>
      <c r="C455" s="28"/>
      <c r="D455" s="23">
        <v>7.1999999999999995E-2</v>
      </c>
      <c r="E455" s="23">
        <v>0.08</v>
      </c>
      <c r="F455" s="23" t="s">
        <v>676</v>
      </c>
      <c r="G455" s="23">
        <v>7.0000000000000007E-2</v>
      </c>
      <c r="H455" s="23">
        <v>7.5000000000000011E-2</v>
      </c>
      <c r="I455" s="23" t="s">
        <v>676</v>
      </c>
      <c r="J455" s="23">
        <v>0.05</v>
      </c>
      <c r="K455" s="23">
        <v>7.0000000000000007E-2</v>
      </c>
      <c r="L455" s="23">
        <v>6.5000000000000002E-2</v>
      </c>
      <c r="M455" s="23">
        <v>7.4499999999999997E-2</v>
      </c>
      <c r="N455" s="23">
        <v>7.0000000000000007E-2</v>
      </c>
      <c r="O455" s="23">
        <v>7.5000000000000011E-2</v>
      </c>
      <c r="P455" s="23" t="s">
        <v>676</v>
      </c>
      <c r="Q455" s="23">
        <v>7.0000000000000007E-2</v>
      </c>
      <c r="R455" s="23">
        <v>7.0000000000000007E-2</v>
      </c>
      <c r="S455" s="23">
        <v>7.3999999999999996E-2</v>
      </c>
      <c r="T455" s="23">
        <v>0.1</v>
      </c>
      <c r="U455" s="23">
        <v>0.06</v>
      </c>
      <c r="V455" s="23">
        <v>7.0000000000000007E-2</v>
      </c>
      <c r="W455" s="23">
        <v>4.0999999999999995E-2</v>
      </c>
      <c r="X455" s="23">
        <v>7.0000000000000007E-2</v>
      </c>
      <c r="Y455" s="23">
        <v>7.5499999999999998E-2</v>
      </c>
      <c r="Z455" s="23">
        <v>6.6000000000000003E-2</v>
      </c>
      <c r="AA455" s="205"/>
      <c r="AB455" s="206"/>
      <c r="AC455" s="206"/>
      <c r="AD455" s="206"/>
      <c r="AE455" s="206"/>
      <c r="AF455" s="206"/>
      <c r="AG455" s="206"/>
      <c r="AH455" s="206"/>
      <c r="AI455" s="206"/>
      <c r="AJ455" s="206"/>
      <c r="AK455" s="206"/>
      <c r="AL455" s="206"/>
      <c r="AM455" s="206"/>
      <c r="AN455" s="206"/>
      <c r="AO455" s="206"/>
      <c r="AP455" s="206"/>
      <c r="AQ455" s="206"/>
      <c r="AR455" s="206"/>
      <c r="AS455" s="206"/>
      <c r="AT455" s="206"/>
      <c r="AU455" s="206"/>
      <c r="AV455" s="206"/>
      <c r="AW455" s="206"/>
      <c r="AX455" s="206"/>
      <c r="AY455" s="206"/>
      <c r="AZ455" s="206"/>
      <c r="BA455" s="206"/>
      <c r="BB455" s="206"/>
      <c r="BC455" s="206"/>
      <c r="BD455" s="206"/>
      <c r="BE455" s="206"/>
      <c r="BF455" s="206"/>
      <c r="BG455" s="206"/>
      <c r="BH455" s="206"/>
      <c r="BI455" s="206"/>
      <c r="BJ455" s="206"/>
      <c r="BK455" s="206"/>
      <c r="BL455" s="206"/>
      <c r="BM455" s="56"/>
    </row>
    <row r="456" spans="1:65">
      <c r="A456" s="29"/>
      <c r="B456" s="3" t="s">
        <v>270</v>
      </c>
      <c r="C456" s="28"/>
      <c r="D456" s="23">
        <v>2.949576240750523E-3</v>
      </c>
      <c r="E456" s="23">
        <v>8.1649658092772612E-3</v>
      </c>
      <c r="F456" s="23" t="s">
        <v>676</v>
      </c>
      <c r="G456" s="23">
        <v>4.0824829046386272E-3</v>
      </c>
      <c r="H456" s="23">
        <v>1.9663841605003549E-2</v>
      </c>
      <c r="I456" s="23" t="s">
        <v>676</v>
      </c>
      <c r="J456" s="23">
        <v>7.6011774306101464E-18</v>
      </c>
      <c r="K456" s="23">
        <v>5.1639777949432268E-3</v>
      </c>
      <c r="L456" s="23">
        <v>5.4772255750516656E-3</v>
      </c>
      <c r="M456" s="23">
        <v>2.4260392961917711E-2</v>
      </c>
      <c r="N456" s="23">
        <v>0</v>
      </c>
      <c r="O456" s="23">
        <v>8.1649658092772612E-3</v>
      </c>
      <c r="P456" s="23" t="s">
        <v>676</v>
      </c>
      <c r="Q456" s="23">
        <v>0</v>
      </c>
      <c r="R456" s="23">
        <v>5.1639777949432199E-3</v>
      </c>
      <c r="S456" s="23">
        <v>1.0327955589886455E-3</v>
      </c>
      <c r="T456" s="23">
        <v>1.0954451150103324E-2</v>
      </c>
      <c r="U456" s="23">
        <v>5.1639777949432268E-3</v>
      </c>
      <c r="V456" s="23">
        <v>5.1639777949432268E-3</v>
      </c>
      <c r="W456" s="23">
        <v>3.5590260840104347E-3</v>
      </c>
      <c r="X456" s="23">
        <v>4.4459719597256392E-3</v>
      </c>
      <c r="Y456" s="23">
        <v>2.6076809620810618E-3</v>
      </c>
      <c r="Z456" s="23">
        <v>1.6020819787597234E-3</v>
      </c>
      <c r="AA456" s="205"/>
      <c r="AB456" s="206"/>
      <c r="AC456" s="206"/>
      <c r="AD456" s="206"/>
      <c r="AE456" s="206"/>
      <c r="AF456" s="206"/>
      <c r="AG456" s="206"/>
      <c r="AH456" s="206"/>
      <c r="AI456" s="206"/>
      <c r="AJ456" s="206"/>
      <c r="AK456" s="206"/>
      <c r="AL456" s="206"/>
      <c r="AM456" s="206"/>
      <c r="AN456" s="206"/>
      <c r="AO456" s="206"/>
      <c r="AP456" s="206"/>
      <c r="AQ456" s="206"/>
      <c r="AR456" s="206"/>
      <c r="AS456" s="206"/>
      <c r="AT456" s="206"/>
      <c r="AU456" s="206"/>
      <c r="AV456" s="206"/>
      <c r="AW456" s="206"/>
      <c r="AX456" s="206"/>
      <c r="AY456" s="206"/>
      <c r="AZ456" s="206"/>
      <c r="BA456" s="206"/>
      <c r="BB456" s="206"/>
      <c r="BC456" s="206"/>
      <c r="BD456" s="206"/>
      <c r="BE456" s="206"/>
      <c r="BF456" s="206"/>
      <c r="BG456" s="206"/>
      <c r="BH456" s="206"/>
      <c r="BI456" s="206"/>
      <c r="BJ456" s="206"/>
      <c r="BK456" s="206"/>
      <c r="BL456" s="206"/>
      <c r="BM456" s="56"/>
    </row>
    <row r="457" spans="1:65">
      <c r="A457" s="29"/>
      <c r="B457" s="3" t="s">
        <v>87</v>
      </c>
      <c r="C457" s="28"/>
      <c r="D457" s="13">
        <v>4.0683810217248595E-2</v>
      </c>
      <c r="E457" s="13">
        <v>0.10649955403405122</v>
      </c>
      <c r="F457" s="13" t="s">
        <v>676</v>
      </c>
      <c r="G457" s="13">
        <v>5.6964877739143632E-2</v>
      </c>
      <c r="H457" s="13">
        <v>0.23596609926004258</v>
      </c>
      <c r="I457" s="13" t="s">
        <v>676</v>
      </c>
      <c r="J457" s="13">
        <v>1.5202354861220294E-16</v>
      </c>
      <c r="K457" s="13">
        <v>7.7459666924148407E-2</v>
      </c>
      <c r="L457" s="13">
        <v>8.4265008846948694E-2</v>
      </c>
      <c r="M457" s="13">
        <v>0.32419233356682914</v>
      </c>
      <c r="N457" s="13">
        <v>0</v>
      </c>
      <c r="O457" s="13">
        <v>0.11134044285378081</v>
      </c>
      <c r="P457" s="13" t="s">
        <v>676</v>
      </c>
      <c r="Q457" s="13">
        <v>0</v>
      </c>
      <c r="R457" s="13">
        <v>7.0417879021952984E-2</v>
      </c>
      <c r="S457" s="13">
        <v>1.4083575804390621E-2</v>
      </c>
      <c r="T457" s="13">
        <v>0.10954451150103325</v>
      </c>
      <c r="U457" s="13">
        <v>8.1536491499103581E-2</v>
      </c>
      <c r="V457" s="13">
        <v>7.7459666924148407E-2</v>
      </c>
      <c r="W457" s="13">
        <v>8.8240316132490101E-2</v>
      </c>
      <c r="X457" s="13">
        <v>6.3665469590343277E-2</v>
      </c>
      <c r="Y457" s="13">
        <v>3.4769079494414157E-2</v>
      </c>
      <c r="Z457" s="13">
        <v>2.4335422462173011E-2</v>
      </c>
      <c r="AA457" s="154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29"/>
      <c r="B458" s="3" t="s">
        <v>271</v>
      </c>
      <c r="C458" s="28"/>
      <c r="D458" s="13">
        <v>3.1898861352980479E-2</v>
      </c>
      <c r="E458" s="13">
        <v>9.1203393614646355E-2</v>
      </c>
      <c r="F458" s="13" t="s">
        <v>676</v>
      </c>
      <c r="G458" s="13">
        <v>2.0037954900647525E-2</v>
      </c>
      <c r="H458" s="13">
        <v>0.18609064523331087</v>
      </c>
      <c r="I458" s="13" t="s">
        <v>676</v>
      </c>
      <c r="J458" s="13">
        <v>-0.28834561286001348</v>
      </c>
      <c r="K458" s="13">
        <v>-5.1127483813351193E-2</v>
      </c>
      <c r="L458" s="13">
        <v>-7.4849296718017322E-2</v>
      </c>
      <c r="M458" s="13">
        <v>6.5109399419513103E-2</v>
      </c>
      <c r="N458" s="13">
        <v>-3.6838580040186031E-3</v>
      </c>
      <c r="O458" s="13">
        <v>4.3759767805313876E-2</v>
      </c>
      <c r="P458" s="13" t="s">
        <v>676</v>
      </c>
      <c r="Q458" s="13">
        <v>-3.6838580040186031E-3</v>
      </c>
      <c r="R458" s="13">
        <v>4.3759767805313876E-2</v>
      </c>
      <c r="S458" s="13">
        <v>4.3759767805313654E-2</v>
      </c>
      <c r="T458" s="13">
        <v>0.42330877427997304</v>
      </c>
      <c r="U458" s="13">
        <v>-9.8571109622683561E-2</v>
      </c>
      <c r="V458" s="13">
        <v>-5.1127483813351193E-2</v>
      </c>
      <c r="W458" s="13">
        <v>-0.42593212770707733</v>
      </c>
      <c r="X458" s="13">
        <v>-6.0560392944851715E-3</v>
      </c>
      <c r="Y458" s="13">
        <v>6.7481580709980005E-2</v>
      </c>
      <c r="Z458" s="13">
        <v>-6.2988390265684147E-2</v>
      </c>
      <c r="AA458" s="154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29"/>
      <c r="B459" s="45" t="s">
        <v>272</v>
      </c>
      <c r="C459" s="46"/>
      <c r="D459" s="44">
        <v>0.35</v>
      </c>
      <c r="E459" s="44">
        <v>0.93</v>
      </c>
      <c r="F459" s="44">
        <v>129.75</v>
      </c>
      <c r="G459" s="44">
        <v>0.23</v>
      </c>
      <c r="H459" s="44">
        <v>1.86</v>
      </c>
      <c r="I459" s="44">
        <v>2.79</v>
      </c>
      <c r="J459" s="44">
        <v>2.79</v>
      </c>
      <c r="K459" s="44">
        <v>0.47</v>
      </c>
      <c r="L459" s="44">
        <v>0.7</v>
      </c>
      <c r="M459" s="44">
        <v>0.67</v>
      </c>
      <c r="N459" s="44">
        <v>0</v>
      </c>
      <c r="O459" s="44">
        <v>0.47</v>
      </c>
      <c r="P459" s="44">
        <v>2.79</v>
      </c>
      <c r="Q459" s="44">
        <v>0</v>
      </c>
      <c r="R459" s="44">
        <v>0.47</v>
      </c>
      <c r="S459" s="44">
        <v>0.47</v>
      </c>
      <c r="T459" s="44">
        <v>4.1900000000000004</v>
      </c>
      <c r="U459" s="44">
        <v>0.93</v>
      </c>
      <c r="V459" s="44">
        <v>0.47</v>
      </c>
      <c r="W459" s="44">
        <v>4.1399999999999997</v>
      </c>
      <c r="X459" s="44">
        <v>0.02</v>
      </c>
      <c r="Y459" s="44">
        <v>0.7</v>
      </c>
      <c r="Z459" s="44">
        <v>0.57999999999999996</v>
      </c>
      <c r="AA459" s="154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B460" s="3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BM460" s="55"/>
    </row>
    <row r="461" spans="1:65" ht="15">
      <c r="B461" s="8" t="s">
        <v>585</v>
      </c>
      <c r="BM461" s="27" t="s">
        <v>67</v>
      </c>
    </row>
    <row r="462" spans="1:65" ht="15">
      <c r="A462" s="24" t="s">
        <v>54</v>
      </c>
      <c r="B462" s="18" t="s">
        <v>111</v>
      </c>
      <c r="C462" s="15" t="s">
        <v>112</v>
      </c>
      <c r="D462" s="16" t="s">
        <v>227</v>
      </c>
      <c r="E462" s="17" t="s">
        <v>227</v>
      </c>
      <c r="F462" s="17" t="s">
        <v>227</v>
      </c>
      <c r="G462" s="17" t="s">
        <v>227</v>
      </c>
      <c r="H462" s="17" t="s">
        <v>227</v>
      </c>
      <c r="I462" s="17" t="s">
        <v>227</v>
      </c>
      <c r="J462" s="17" t="s">
        <v>227</v>
      </c>
      <c r="K462" s="17" t="s">
        <v>227</v>
      </c>
      <c r="L462" s="17" t="s">
        <v>227</v>
      </c>
      <c r="M462" s="17" t="s">
        <v>227</v>
      </c>
      <c r="N462" s="17" t="s">
        <v>227</v>
      </c>
      <c r="O462" s="17" t="s">
        <v>227</v>
      </c>
      <c r="P462" s="17" t="s">
        <v>227</v>
      </c>
      <c r="Q462" s="17" t="s">
        <v>227</v>
      </c>
      <c r="R462" s="17" t="s">
        <v>227</v>
      </c>
      <c r="S462" s="17" t="s">
        <v>227</v>
      </c>
      <c r="T462" s="17" t="s">
        <v>227</v>
      </c>
      <c r="U462" s="17" t="s">
        <v>227</v>
      </c>
      <c r="V462" s="17" t="s">
        <v>227</v>
      </c>
      <c r="W462" s="17" t="s">
        <v>227</v>
      </c>
      <c r="X462" s="17" t="s">
        <v>227</v>
      </c>
      <c r="Y462" s="17" t="s">
        <v>227</v>
      </c>
      <c r="Z462" s="17" t="s">
        <v>227</v>
      </c>
      <c r="AA462" s="17" t="s">
        <v>227</v>
      </c>
      <c r="AB462" s="17" t="s">
        <v>227</v>
      </c>
      <c r="AC462" s="154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 t="s">
        <v>228</v>
      </c>
      <c r="C463" s="9" t="s">
        <v>228</v>
      </c>
      <c r="D463" s="152" t="s">
        <v>230</v>
      </c>
      <c r="E463" s="153" t="s">
        <v>231</v>
      </c>
      <c r="F463" s="153" t="s">
        <v>232</v>
      </c>
      <c r="G463" s="153" t="s">
        <v>233</v>
      </c>
      <c r="H463" s="153" t="s">
        <v>234</v>
      </c>
      <c r="I463" s="153" t="s">
        <v>235</v>
      </c>
      <c r="J463" s="153" t="s">
        <v>236</v>
      </c>
      <c r="K463" s="153" t="s">
        <v>237</v>
      </c>
      <c r="L463" s="153" t="s">
        <v>238</v>
      </c>
      <c r="M463" s="153" t="s">
        <v>239</v>
      </c>
      <c r="N463" s="153" t="s">
        <v>241</v>
      </c>
      <c r="O463" s="153" t="s">
        <v>242</v>
      </c>
      <c r="P463" s="153" t="s">
        <v>244</v>
      </c>
      <c r="Q463" s="153" t="s">
        <v>245</v>
      </c>
      <c r="R463" s="153" t="s">
        <v>247</v>
      </c>
      <c r="S463" s="153" t="s">
        <v>248</v>
      </c>
      <c r="T463" s="153" t="s">
        <v>249</v>
      </c>
      <c r="U463" s="153" t="s">
        <v>250</v>
      </c>
      <c r="V463" s="153" t="s">
        <v>252</v>
      </c>
      <c r="W463" s="153" t="s">
        <v>254</v>
      </c>
      <c r="X463" s="153" t="s">
        <v>256</v>
      </c>
      <c r="Y463" s="153" t="s">
        <v>257</v>
      </c>
      <c r="Z463" s="153" t="s">
        <v>258</v>
      </c>
      <c r="AA463" s="153" t="s">
        <v>259</v>
      </c>
      <c r="AB463" s="153" t="s">
        <v>260</v>
      </c>
      <c r="AC463" s="154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 t="s">
        <v>1</v>
      </c>
    </row>
    <row r="464" spans="1:65">
      <c r="A464" s="29"/>
      <c r="B464" s="19"/>
      <c r="C464" s="9"/>
      <c r="D464" s="10" t="s">
        <v>330</v>
      </c>
      <c r="E464" s="11" t="s">
        <v>115</v>
      </c>
      <c r="F464" s="11" t="s">
        <v>115</v>
      </c>
      <c r="G464" s="11" t="s">
        <v>115</v>
      </c>
      <c r="H464" s="11" t="s">
        <v>115</v>
      </c>
      <c r="I464" s="11" t="s">
        <v>115</v>
      </c>
      <c r="J464" s="11" t="s">
        <v>330</v>
      </c>
      <c r="K464" s="11" t="s">
        <v>115</v>
      </c>
      <c r="L464" s="11" t="s">
        <v>330</v>
      </c>
      <c r="M464" s="11" t="s">
        <v>115</v>
      </c>
      <c r="N464" s="11" t="s">
        <v>115</v>
      </c>
      <c r="O464" s="11" t="s">
        <v>115</v>
      </c>
      <c r="P464" s="11" t="s">
        <v>331</v>
      </c>
      <c r="Q464" s="11" t="s">
        <v>330</v>
      </c>
      <c r="R464" s="11" t="s">
        <v>330</v>
      </c>
      <c r="S464" s="11" t="s">
        <v>115</v>
      </c>
      <c r="T464" s="11" t="s">
        <v>330</v>
      </c>
      <c r="U464" s="11" t="s">
        <v>115</v>
      </c>
      <c r="V464" s="11" t="s">
        <v>330</v>
      </c>
      <c r="W464" s="11" t="s">
        <v>331</v>
      </c>
      <c r="X464" s="11" t="s">
        <v>331</v>
      </c>
      <c r="Y464" s="11" t="s">
        <v>330</v>
      </c>
      <c r="Z464" s="11" t="s">
        <v>330</v>
      </c>
      <c r="AA464" s="11" t="s">
        <v>330</v>
      </c>
      <c r="AB464" s="11" t="s">
        <v>330</v>
      </c>
      <c r="AC464" s="154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</v>
      </c>
    </row>
    <row r="465" spans="1:65">
      <c r="A465" s="29"/>
      <c r="B465" s="19"/>
      <c r="C465" s="9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154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3</v>
      </c>
    </row>
    <row r="466" spans="1:65">
      <c r="A466" s="29"/>
      <c r="B466" s="18">
        <v>1</v>
      </c>
      <c r="C466" s="14">
        <v>1</v>
      </c>
      <c r="D466" s="202">
        <v>0.26</v>
      </c>
      <c r="E466" s="202">
        <v>0.25</v>
      </c>
      <c r="F466" s="204">
        <v>0.35</v>
      </c>
      <c r="G466" s="202">
        <v>0.3</v>
      </c>
      <c r="H466" s="202">
        <v>0.27479999999999999</v>
      </c>
      <c r="I466" s="202">
        <v>0.3</v>
      </c>
      <c r="J466" s="202">
        <v>0.25</v>
      </c>
      <c r="K466" s="202">
        <v>0.26</v>
      </c>
      <c r="L466" s="202">
        <v>0.27</v>
      </c>
      <c r="M466" s="202">
        <v>0.2681</v>
      </c>
      <c r="N466" s="202">
        <v>0.24</v>
      </c>
      <c r="O466" s="202">
        <v>0.24</v>
      </c>
      <c r="P466" s="202">
        <v>0.25</v>
      </c>
      <c r="Q466" s="202">
        <v>0.24</v>
      </c>
      <c r="R466" s="202">
        <v>0.27</v>
      </c>
      <c r="S466" s="202">
        <v>0.26500000000000001</v>
      </c>
      <c r="T466" s="202">
        <v>0.27</v>
      </c>
      <c r="U466" s="202">
        <v>0.251</v>
      </c>
      <c r="V466" s="202">
        <v>0.25</v>
      </c>
      <c r="W466" s="202">
        <v>0.27</v>
      </c>
      <c r="X466" s="202">
        <v>0.2656</v>
      </c>
      <c r="Y466" s="202">
        <v>0.31</v>
      </c>
      <c r="Z466" s="202">
        <v>0.25</v>
      </c>
      <c r="AA466" s="202">
        <v>0.28000000000000003</v>
      </c>
      <c r="AB466" s="202">
        <v>0.26</v>
      </c>
      <c r="AC466" s="205"/>
      <c r="AD466" s="206"/>
      <c r="AE466" s="206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07">
        <v>1</v>
      </c>
    </row>
    <row r="467" spans="1:65">
      <c r="A467" s="29"/>
      <c r="B467" s="19">
        <v>1</v>
      </c>
      <c r="C467" s="9">
        <v>2</v>
      </c>
      <c r="D467" s="23">
        <v>0.27</v>
      </c>
      <c r="E467" s="23">
        <v>0.25</v>
      </c>
      <c r="F467" s="209">
        <v>0.35</v>
      </c>
      <c r="G467" s="23">
        <v>0.3</v>
      </c>
      <c r="H467" s="23">
        <v>0.26979999999999998</v>
      </c>
      <c r="I467" s="23">
        <v>0.31</v>
      </c>
      <c r="J467" s="23">
        <v>0.25</v>
      </c>
      <c r="K467" s="23">
        <v>0.27</v>
      </c>
      <c r="L467" s="23">
        <v>0.27</v>
      </c>
      <c r="M467" s="23">
        <v>0.26860000000000001</v>
      </c>
      <c r="N467" s="23">
        <v>0.26</v>
      </c>
      <c r="O467" s="23">
        <v>0.24299999999999999</v>
      </c>
      <c r="P467" s="23">
        <v>0.24</v>
      </c>
      <c r="Q467" s="23">
        <v>0.25</v>
      </c>
      <c r="R467" s="23">
        <v>0.27</v>
      </c>
      <c r="S467" s="23">
        <v>0.27699999999999997</v>
      </c>
      <c r="T467" s="23">
        <v>0.27</v>
      </c>
      <c r="U467" s="23">
        <v>0.255</v>
      </c>
      <c r="V467" s="23">
        <v>0.25</v>
      </c>
      <c r="W467" s="23">
        <v>0.27</v>
      </c>
      <c r="X467" s="23">
        <v>0.2656</v>
      </c>
      <c r="Y467" s="23">
        <v>0.28000000000000003</v>
      </c>
      <c r="Z467" s="23">
        <v>0.25</v>
      </c>
      <c r="AA467" s="23">
        <v>0.28000000000000003</v>
      </c>
      <c r="AB467" s="23">
        <v>0.26</v>
      </c>
      <c r="AC467" s="205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207" t="e">
        <v>#N/A</v>
      </c>
    </row>
    <row r="468" spans="1:65">
      <c r="A468" s="29"/>
      <c r="B468" s="19">
        <v>1</v>
      </c>
      <c r="C468" s="9">
        <v>3</v>
      </c>
      <c r="D468" s="23">
        <v>0.26</v>
      </c>
      <c r="E468" s="23">
        <v>0.24</v>
      </c>
      <c r="F468" s="209">
        <v>0.35</v>
      </c>
      <c r="G468" s="23">
        <v>0.3</v>
      </c>
      <c r="H468" s="23">
        <v>0.27310000000000001</v>
      </c>
      <c r="I468" s="23">
        <v>0.3</v>
      </c>
      <c r="J468" s="23">
        <v>0.25</v>
      </c>
      <c r="K468" s="23">
        <v>0.27</v>
      </c>
      <c r="L468" s="23">
        <v>0.27</v>
      </c>
      <c r="M468" s="23">
        <v>0.27</v>
      </c>
      <c r="N468" s="23">
        <v>0.26</v>
      </c>
      <c r="O468" s="23">
        <v>0.24299999999999999</v>
      </c>
      <c r="P468" s="23">
        <v>0.25</v>
      </c>
      <c r="Q468" s="23">
        <v>0.25</v>
      </c>
      <c r="R468" s="23">
        <v>0.28000000000000003</v>
      </c>
      <c r="S468" s="23">
        <v>0.26900000000000002</v>
      </c>
      <c r="T468" s="23">
        <v>0.26</v>
      </c>
      <c r="U468" s="23">
        <v>0.25700000000000001</v>
      </c>
      <c r="V468" s="23">
        <v>0.25</v>
      </c>
      <c r="W468" s="23">
        <v>0.27</v>
      </c>
      <c r="X468" s="23">
        <v>0.2757</v>
      </c>
      <c r="Y468" s="23">
        <v>0.26</v>
      </c>
      <c r="Z468" s="23">
        <v>0.25</v>
      </c>
      <c r="AA468" s="23">
        <v>0.28000000000000003</v>
      </c>
      <c r="AB468" s="23">
        <v>0.25</v>
      </c>
      <c r="AC468" s="205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207">
        <v>16</v>
      </c>
    </row>
    <row r="469" spans="1:65">
      <c r="A469" s="29"/>
      <c r="B469" s="19">
        <v>1</v>
      </c>
      <c r="C469" s="9">
        <v>4</v>
      </c>
      <c r="D469" s="23">
        <v>0.26</v>
      </c>
      <c r="E469" s="23">
        <v>0.25</v>
      </c>
      <c r="F469" s="209">
        <v>0.35</v>
      </c>
      <c r="G469" s="23">
        <v>0.3</v>
      </c>
      <c r="H469" s="23">
        <v>0.27729999999999999</v>
      </c>
      <c r="I469" s="210">
        <v>0.33</v>
      </c>
      <c r="J469" s="23">
        <v>0.26</v>
      </c>
      <c r="K469" s="23">
        <v>0.27999999999999997</v>
      </c>
      <c r="L469" s="23">
        <v>0.27</v>
      </c>
      <c r="M469" s="23">
        <v>0.26940000000000003</v>
      </c>
      <c r="N469" s="23">
        <v>0.25</v>
      </c>
      <c r="O469" s="23">
        <v>0.24</v>
      </c>
      <c r="P469" s="23">
        <v>0.25</v>
      </c>
      <c r="Q469" s="23">
        <v>0.25</v>
      </c>
      <c r="R469" s="23">
        <v>0.27</v>
      </c>
      <c r="S469" s="23">
        <v>0.29499999999999998</v>
      </c>
      <c r="T469" s="23">
        <v>0.26</v>
      </c>
      <c r="U469" s="23">
        <v>0.254</v>
      </c>
      <c r="V469" s="23">
        <v>0.26</v>
      </c>
      <c r="W469" s="23">
        <v>0.27</v>
      </c>
      <c r="X469" s="23">
        <v>0.2666</v>
      </c>
      <c r="Y469" s="23">
        <v>0.25</v>
      </c>
      <c r="Z469" s="23">
        <v>0.24</v>
      </c>
      <c r="AA469" s="23">
        <v>0.28000000000000003</v>
      </c>
      <c r="AB469" s="23">
        <v>0.26</v>
      </c>
      <c r="AC469" s="205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207">
        <v>0.26487901770066591</v>
      </c>
    </row>
    <row r="470" spans="1:65">
      <c r="A470" s="29"/>
      <c r="B470" s="19">
        <v>1</v>
      </c>
      <c r="C470" s="9">
        <v>5</v>
      </c>
      <c r="D470" s="23">
        <v>0.26</v>
      </c>
      <c r="E470" s="23">
        <v>0.25</v>
      </c>
      <c r="F470" s="209">
        <v>0.35</v>
      </c>
      <c r="G470" s="23">
        <v>0.28999999999999998</v>
      </c>
      <c r="H470" s="23">
        <v>0.27310000000000001</v>
      </c>
      <c r="I470" s="210">
        <v>0.32</v>
      </c>
      <c r="J470" s="23">
        <v>0.26</v>
      </c>
      <c r="K470" s="23">
        <v>0.26</v>
      </c>
      <c r="L470" s="23">
        <v>0.27</v>
      </c>
      <c r="M470" s="23">
        <v>0.26779999999999998</v>
      </c>
      <c r="N470" s="23">
        <v>0.26</v>
      </c>
      <c r="O470" s="23">
        <v>0.24299999999999999</v>
      </c>
      <c r="P470" s="23">
        <v>0.25</v>
      </c>
      <c r="Q470" s="23">
        <v>0.25</v>
      </c>
      <c r="R470" s="23">
        <v>0.27</v>
      </c>
      <c r="S470" s="23">
        <v>0.28999999999999998</v>
      </c>
      <c r="T470" s="210">
        <v>0.31</v>
      </c>
      <c r="U470" s="23">
        <v>0.252</v>
      </c>
      <c r="V470" s="23">
        <v>0.25</v>
      </c>
      <c r="W470" s="23">
        <v>0.27</v>
      </c>
      <c r="X470" s="23">
        <v>0.2737</v>
      </c>
      <c r="Y470" s="23">
        <v>0.27</v>
      </c>
      <c r="Z470" s="23">
        <v>0.26</v>
      </c>
      <c r="AA470" s="23">
        <v>0.28000000000000003</v>
      </c>
      <c r="AB470" s="23">
        <v>0.25</v>
      </c>
      <c r="AC470" s="205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207">
        <v>95</v>
      </c>
    </row>
    <row r="471" spans="1:65">
      <c r="A471" s="29"/>
      <c r="B471" s="19">
        <v>1</v>
      </c>
      <c r="C471" s="9">
        <v>6</v>
      </c>
      <c r="D471" s="23">
        <v>0.26</v>
      </c>
      <c r="E471" s="23">
        <v>0.26</v>
      </c>
      <c r="F471" s="209">
        <v>0.36</v>
      </c>
      <c r="G471" s="23">
        <v>0.3</v>
      </c>
      <c r="H471" s="23">
        <v>0.27229999999999999</v>
      </c>
      <c r="I471" s="210">
        <v>0.33</v>
      </c>
      <c r="J471" s="23">
        <v>0.25</v>
      </c>
      <c r="K471" s="23">
        <v>0.27</v>
      </c>
      <c r="L471" s="23">
        <v>0.28000000000000003</v>
      </c>
      <c r="M471" s="23">
        <v>0.26619999999999999</v>
      </c>
      <c r="N471" s="23">
        <v>0.25</v>
      </c>
      <c r="O471" s="23">
        <v>0.24099999999999999</v>
      </c>
      <c r="P471" s="23">
        <v>0.25</v>
      </c>
      <c r="Q471" s="23">
        <v>0.25</v>
      </c>
      <c r="R471" s="23">
        <v>0.27</v>
      </c>
      <c r="S471" s="23">
        <v>0.26400000000000001</v>
      </c>
      <c r="T471" s="23">
        <v>0.27</v>
      </c>
      <c r="U471" s="23">
        <v>0.25</v>
      </c>
      <c r="V471" s="23">
        <v>0.25</v>
      </c>
      <c r="W471" s="23">
        <v>0.28000000000000003</v>
      </c>
      <c r="X471" s="23">
        <v>0.28989999999999999</v>
      </c>
      <c r="Y471" s="23">
        <v>0.25</v>
      </c>
      <c r="Z471" s="23">
        <v>0.25</v>
      </c>
      <c r="AA471" s="23">
        <v>0.27</v>
      </c>
      <c r="AB471" s="23">
        <v>0.25</v>
      </c>
      <c r="AC471" s="205"/>
      <c r="AD471" s="206"/>
      <c r="AE471" s="206"/>
      <c r="AF471" s="206"/>
      <c r="AG471" s="206"/>
      <c r="AH471" s="206"/>
      <c r="AI471" s="206"/>
      <c r="AJ471" s="206"/>
      <c r="AK471" s="206"/>
      <c r="AL471" s="206"/>
      <c r="AM471" s="206"/>
      <c r="AN471" s="206"/>
      <c r="AO471" s="206"/>
      <c r="AP471" s="206"/>
      <c r="AQ471" s="206"/>
      <c r="AR471" s="206"/>
      <c r="AS471" s="206"/>
      <c r="AT471" s="206"/>
      <c r="AU471" s="206"/>
      <c r="AV471" s="206"/>
      <c r="AW471" s="206"/>
      <c r="AX471" s="206"/>
      <c r="AY471" s="206"/>
      <c r="AZ471" s="206"/>
      <c r="BA471" s="206"/>
      <c r="BB471" s="206"/>
      <c r="BC471" s="206"/>
      <c r="BD471" s="206"/>
      <c r="BE471" s="206"/>
      <c r="BF471" s="206"/>
      <c r="BG471" s="206"/>
      <c r="BH471" s="206"/>
      <c r="BI471" s="206"/>
      <c r="BJ471" s="206"/>
      <c r="BK471" s="206"/>
      <c r="BL471" s="206"/>
      <c r="BM471" s="56"/>
    </row>
    <row r="472" spans="1:65">
      <c r="A472" s="29"/>
      <c r="B472" s="20" t="s">
        <v>268</v>
      </c>
      <c r="C472" s="12"/>
      <c r="D472" s="211">
        <v>0.26166666666666666</v>
      </c>
      <c r="E472" s="211">
        <v>0.25</v>
      </c>
      <c r="F472" s="211">
        <v>0.35166666666666663</v>
      </c>
      <c r="G472" s="211">
        <v>0.29833333333333334</v>
      </c>
      <c r="H472" s="211">
        <v>0.27340000000000003</v>
      </c>
      <c r="I472" s="211">
        <v>0.315</v>
      </c>
      <c r="J472" s="211">
        <v>0.25333333333333335</v>
      </c>
      <c r="K472" s="211">
        <v>0.26833333333333337</v>
      </c>
      <c r="L472" s="211">
        <v>0.27166666666666667</v>
      </c>
      <c r="M472" s="211">
        <v>0.26835000000000003</v>
      </c>
      <c r="N472" s="211">
        <v>0.25333333333333335</v>
      </c>
      <c r="O472" s="211">
        <v>0.2416666666666667</v>
      </c>
      <c r="P472" s="211">
        <v>0.24833333333333332</v>
      </c>
      <c r="Q472" s="211">
        <v>0.24833333333333332</v>
      </c>
      <c r="R472" s="211">
        <v>0.27166666666666667</v>
      </c>
      <c r="S472" s="211">
        <v>0.27666666666666667</v>
      </c>
      <c r="T472" s="211">
        <v>0.27333333333333337</v>
      </c>
      <c r="U472" s="211">
        <v>0.25316666666666665</v>
      </c>
      <c r="V472" s="211">
        <v>0.25166666666666665</v>
      </c>
      <c r="W472" s="211">
        <v>0.27166666666666667</v>
      </c>
      <c r="X472" s="211">
        <v>0.27284999999999998</v>
      </c>
      <c r="Y472" s="211">
        <v>0.27</v>
      </c>
      <c r="Z472" s="211">
        <v>0.25</v>
      </c>
      <c r="AA472" s="211">
        <v>0.27833333333333338</v>
      </c>
      <c r="AB472" s="211">
        <v>0.255</v>
      </c>
      <c r="AC472" s="205"/>
      <c r="AD472" s="206"/>
      <c r="AE472" s="206"/>
      <c r="AF472" s="206"/>
      <c r="AG472" s="206"/>
      <c r="AH472" s="206"/>
      <c r="AI472" s="206"/>
      <c r="AJ472" s="206"/>
      <c r="AK472" s="206"/>
      <c r="AL472" s="206"/>
      <c r="AM472" s="206"/>
      <c r="AN472" s="206"/>
      <c r="AO472" s="206"/>
      <c r="AP472" s="206"/>
      <c r="AQ472" s="206"/>
      <c r="AR472" s="206"/>
      <c r="AS472" s="206"/>
      <c r="AT472" s="206"/>
      <c r="AU472" s="206"/>
      <c r="AV472" s="206"/>
      <c r="AW472" s="206"/>
      <c r="AX472" s="206"/>
      <c r="AY472" s="206"/>
      <c r="AZ472" s="206"/>
      <c r="BA472" s="206"/>
      <c r="BB472" s="206"/>
      <c r="BC472" s="206"/>
      <c r="BD472" s="206"/>
      <c r="BE472" s="206"/>
      <c r="BF472" s="206"/>
      <c r="BG472" s="206"/>
      <c r="BH472" s="206"/>
      <c r="BI472" s="206"/>
      <c r="BJ472" s="206"/>
      <c r="BK472" s="206"/>
      <c r="BL472" s="206"/>
      <c r="BM472" s="56"/>
    </row>
    <row r="473" spans="1:65">
      <c r="A473" s="29"/>
      <c r="B473" s="3" t="s">
        <v>269</v>
      </c>
      <c r="C473" s="28"/>
      <c r="D473" s="23">
        <v>0.26</v>
      </c>
      <c r="E473" s="23">
        <v>0.25</v>
      </c>
      <c r="F473" s="23">
        <v>0.35</v>
      </c>
      <c r="G473" s="23">
        <v>0.3</v>
      </c>
      <c r="H473" s="23">
        <v>0.27310000000000001</v>
      </c>
      <c r="I473" s="23">
        <v>0.315</v>
      </c>
      <c r="J473" s="23">
        <v>0.25</v>
      </c>
      <c r="K473" s="23">
        <v>0.27</v>
      </c>
      <c r="L473" s="23">
        <v>0.27</v>
      </c>
      <c r="M473" s="23">
        <v>0.26834999999999998</v>
      </c>
      <c r="N473" s="23">
        <v>0.255</v>
      </c>
      <c r="O473" s="23">
        <v>0.24199999999999999</v>
      </c>
      <c r="P473" s="23">
        <v>0.25</v>
      </c>
      <c r="Q473" s="23">
        <v>0.25</v>
      </c>
      <c r="R473" s="23">
        <v>0.27</v>
      </c>
      <c r="S473" s="23">
        <v>0.27300000000000002</v>
      </c>
      <c r="T473" s="23">
        <v>0.27</v>
      </c>
      <c r="U473" s="23">
        <v>0.253</v>
      </c>
      <c r="V473" s="23">
        <v>0.25</v>
      </c>
      <c r="W473" s="23">
        <v>0.27</v>
      </c>
      <c r="X473" s="23">
        <v>0.27015</v>
      </c>
      <c r="Y473" s="23">
        <v>0.26500000000000001</v>
      </c>
      <c r="Z473" s="23">
        <v>0.25</v>
      </c>
      <c r="AA473" s="23">
        <v>0.28000000000000003</v>
      </c>
      <c r="AB473" s="23">
        <v>0.255</v>
      </c>
      <c r="AC473" s="205"/>
      <c r="AD473" s="206"/>
      <c r="AE473" s="206"/>
      <c r="AF473" s="206"/>
      <c r="AG473" s="206"/>
      <c r="AH473" s="206"/>
      <c r="AI473" s="206"/>
      <c r="AJ473" s="206"/>
      <c r="AK473" s="206"/>
      <c r="AL473" s="206"/>
      <c r="AM473" s="206"/>
      <c r="AN473" s="206"/>
      <c r="AO473" s="206"/>
      <c r="AP473" s="206"/>
      <c r="AQ473" s="206"/>
      <c r="AR473" s="206"/>
      <c r="AS473" s="206"/>
      <c r="AT473" s="206"/>
      <c r="AU473" s="206"/>
      <c r="AV473" s="206"/>
      <c r="AW473" s="206"/>
      <c r="AX473" s="206"/>
      <c r="AY473" s="206"/>
      <c r="AZ473" s="206"/>
      <c r="BA473" s="206"/>
      <c r="BB473" s="206"/>
      <c r="BC473" s="206"/>
      <c r="BD473" s="206"/>
      <c r="BE473" s="206"/>
      <c r="BF473" s="206"/>
      <c r="BG473" s="206"/>
      <c r="BH473" s="206"/>
      <c r="BI473" s="206"/>
      <c r="BJ473" s="206"/>
      <c r="BK473" s="206"/>
      <c r="BL473" s="206"/>
      <c r="BM473" s="56"/>
    </row>
    <row r="474" spans="1:65">
      <c r="A474" s="29"/>
      <c r="B474" s="3" t="s">
        <v>270</v>
      </c>
      <c r="C474" s="28"/>
      <c r="D474" s="23">
        <v>4.0824829046386332E-3</v>
      </c>
      <c r="E474" s="23">
        <v>6.324555320336764E-3</v>
      </c>
      <c r="F474" s="23">
        <v>4.0824829046386332E-3</v>
      </c>
      <c r="G474" s="23">
        <v>4.0824829046386332E-3</v>
      </c>
      <c r="H474" s="23">
        <v>2.5107767722360357E-3</v>
      </c>
      <c r="I474" s="23">
        <v>1.3784048752090234E-2</v>
      </c>
      <c r="J474" s="23">
        <v>5.1639777949432277E-3</v>
      </c>
      <c r="K474" s="23">
        <v>7.5277265270907992E-3</v>
      </c>
      <c r="L474" s="23">
        <v>4.0824829046386332E-3</v>
      </c>
      <c r="M474" s="23">
        <v>1.3322912594474355E-3</v>
      </c>
      <c r="N474" s="23">
        <v>8.1649658092772682E-3</v>
      </c>
      <c r="O474" s="23">
        <v>1.5055453054181633E-3</v>
      </c>
      <c r="P474" s="23">
        <v>4.0824829046386341E-3</v>
      </c>
      <c r="Q474" s="23">
        <v>4.0824829046386341E-3</v>
      </c>
      <c r="R474" s="23">
        <v>4.0824829046386332E-3</v>
      </c>
      <c r="S474" s="23">
        <v>1.3185851002747842E-2</v>
      </c>
      <c r="T474" s="23">
        <v>1.8618986725025249E-2</v>
      </c>
      <c r="U474" s="23">
        <v>2.6394443859772232E-3</v>
      </c>
      <c r="V474" s="23">
        <v>4.0824829046386332E-3</v>
      </c>
      <c r="W474" s="23">
        <v>4.0824829046386332E-3</v>
      </c>
      <c r="X474" s="23">
        <v>9.4205626158950784E-3</v>
      </c>
      <c r="Y474" s="23">
        <v>2.2803508501982761E-2</v>
      </c>
      <c r="Z474" s="23">
        <v>6.324555320336764E-3</v>
      </c>
      <c r="AA474" s="23">
        <v>4.0824829046386332E-3</v>
      </c>
      <c r="AB474" s="23">
        <v>5.4772255750516656E-3</v>
      </c>
      <c r="AC474" s="205"/>
      <c r="AD474" s="206"/>
      <c r="AE474" s="206"/>
      <c r="AF474" s="206"/>
      <c r="AG474" s="206"/>
      <c r="AH474" s="206"/>
      <c r="AI474" s="206"/>
      <c r="AJ474" s="206"/>
      <c r="AK474" s="206"/>
      <c r="AL474" s="206"/>
      <c r="AM474" s="206"/>
      <c r="AN474" s="206"/>
      <c r="AO474" s="206"/>
      <c r="AP474" s="206"/>
      <c r="AQ474" s="206"/>
      <c r="AR474" s="206"/>
      <c r="AS474" s="206"/>
      <c r="AT474" s="206"/>
      <c r="AU474" s="206"/>
      <c r="AV474" s="206"/>
      <c r="AW474" s="206"/>
      <c r="AX474" s="206"/>
      <c r="AY474" s="206"/>
      <c r="AZ474" s="206"/>
      <c r="BA474" s="206"/>
      <c r="BB474" s="206"/>
      <c r="BC474" s="206"/>
      <c r="BD474" s="206"/>
      <c r="BE474" s="206"/>
      <c r="BF474" s="206"/>
      <c r="BG474" s="206"/>
      <c r="BH474" s="206"/>
      <c r="BI474" s="206"/>
      <c r="BJ474" s="206"/>
      <c r="BK474" s="206"/>
      <c r="BL474" s="206"/>
      <c r="BM474" s="56"/>
    </row>
    <row r="475" spans="1:65">
      <c r="A475" s="29"/>
      <c r="B475" s="3" t="s">
        <v>87</v>
      </c>
      <c r="C475" s="28"/>
      <c r="D475" s="13">
        <v>1.5601845495434268E-2</v>
      </c>
      <c r="E475" s="13">
        <v>2.5298221281347056E-2</v>
      </c>
      <c r="F475" s="13">
        <v>1.1608956126934503E-2</v>
      </c>
      <c r="G475" s="13">
        <v>1.3684300239012178E-2</v>
      </c>
      <c r="H475" s="13">
        <v>9.1835287938406562E-3</v>
      </c>
      <c r="I475" s="13">
        <v>4.3758884927270585E-2</v>
      </c>
      <c r="J475" s="13">
        <v>2.0384122874775899E-2</v>
      </c>
      <c r="K475" s="13">
        <v>2.805363923139428E-2</v>
      </c>
      <c r="L475" s="13">
        <v>1.5027544434252638E-2</v>
      </c>
      <c r="M475" s="13">
        <v>4.9647522245106594E-3</v>
      </c>
      <c r="N475" s="13">
        <v>3.2230128194515532E-2</v>
      </c>
      <c r="O475" s="13">
        <v>6.2298426431096404E-3</v>
      </c>
      <c r="P475" s="13">
        <v>1.6439528475054904E-2</v>
      </c>
      <c r="Q475" s="13">
        <v>1.6439528475054904E-2</v>
      </c>
      <c r="R475" s="13">
        <v>1.5027544434252638E-2</v>
      </c>
      <c r="S475" s="13">
        <v>4.7659702419570515E-2</v>
      </c>
      <c r="T475" s="13">
        <v>6.8118244115946025E-2</v>
      </c>
      <c r="U475" s="13">
        <v>1.0425718443623002E-2</v>
      </c>
      <c r="V475" s="13">
        <v>1.6221786376047549E-2</v>
      </c>
      <c r="W475" s="13">
        <v>1.5027544434252638E-2</v>
      </c>
      <c r="X475" s="13">
        <v>3.4526525988253912E-2</v>
      </c>
      <c r="Y475" s="13">
        <v>8.4457438896232445E-2</v>
      </c>
      <c r="Z475" s="13">
        <v>2.5298221281347056E-2</v>
      </c>
      <c r="AA475" s="13">
        <v>1.4667603250198681E-2</v>
      </c>
      <c r="AB475" s="13">
        <v>2.1479315980594767E-2</v>
      </c>
      <c r="AC475" s="154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29"/>
      <c r="B476" s="3" t="s">
        <v>271</v>
      </c>
      <c r="C476" s="28"/>
      <c r="D476" s="13">
        <v>-1.2127616078784542E-2</v>
      </c>
      <c r="E476" s="13">
        <v>-5.6172881603934188E-2</v>
      </c>
      <c r="F476" s="13">
        <v>0.32765014654379909</v>
      </c>
      <c r="G476" s="13">
        <v>0.12630036128597188</v>
      </c>
      <c r="H476" s="13">
        <v>3.2169336677937643E-2</v>
      </c>
      <c r="I476" s="13">
        <v>0.18922216917904278</v>
      </c>
      <c r="J476" s="13">
        <v>-4.3588520025319988E-2</v>
      </c>
      <c r="K476" s="13">
        <v>1.304110707844397E-2</v>
      </c>
      <c r="L476" s="13">
        <v>2.5625468657058059E-2</v>
      </c>
      <c r="M476" s="13">
        <v>1.3104028886337105E-2</v>
      </c>
      <c r="N476" s="13">
        <v>-4.3588520025319988E-2</v>
      </c>
      <c r="O476" s="13">
        <v>-8.7633785550469634E-2</v>
      </c>
      <c r="P476" s="13">
        <v>-6.2465062393241344E-2</v>
      </c>
      <c r="Q476" s="13">
        <v>-6.2465062393241344E-2</v>
      </c>
      <c r="R476" s="13">
        <v>2.5625468657058059E-2</v>
      </c>
      <c r="S476" s="13">
        <v>4.4502011024979415E-2</v>
      </c>
      <c r="T476" s="13">
        <v>3.1917649446365326E-2</v>
      </c>
      <c r="U476" s="13">
        <v>-4.4217738104250781E-2</v>
      </c>
      <c r="V476" s="13">
        <v>-4.9880700814627255E-2</v>
      </c>
      <c r="W476" s="13">
        <v>2.5625468657058059E-2</v>
      </c>
      <c r="X476" s="13">
        <v>3.0092917017466192E-2</v>
      </c>
      <c r="Y476" s="13">
        <v>1.9333287867751014E-2</v>
      </c>
      <c r="Z476" s="13">
        <v>-5.6172881603934188E-2</v>
      </c>
      <c r="AA476" s="13">
        <v>5.0794191814286682E-2</v>
      </c>
      <c r="AB476" s="13">
        <v>-3.7296339236012943E-2</v>
      </c>
      <c r="AC476" s="154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29"/>
      <c r="B477" s="45" t="s">
        <v>272</v>
      </c>
      <c r="C477" s="46"/>
      <c r="D477" s="44">
        <v>0.34</v>
      </c>
      <c r="E477" s="44">
        <v>0.93</v>
      </c>
      <c r="F477" s="44">
        <v>4.21</v>
      </c>
      <c r="G477" s="44">
        <v>1.51</v>
      </c>
      <c r="H477" s="44">
        <v>0.25</v>
      </c>
      <c r="I477" s="44">
        <v>2.36</v>
      </c>
      <c r="J477" s="44">
        <v>0.76</v>
      </c>
      <c r="K477" s="44">
        <v>0</v>
      </c>
      <c r="L477" s="44">
        <v>0.17</v>
      </c>
      <c r="M477" s="44">
        <v>0</v>
      </c>
      <c r="N477" s="44">
        <v>0.76</v>
      </c>
      <c r="O477" s="44">
        <v>1.35</v>
      </c>
      <c r="P477" s="44">
        <v>1.01</v>
      </c>
      <c r="Q477" s="44">
        <v>1.01</v>
      </c>
      <c r="R477" s="44">
        <v>0.17</v>
      </c>
      <c r="S477" s="44">
        <v>0.42</v>
      </c>
      <c r="T477" s="44">
        <v>0.25</v>
      </c>
      <c r="U477" s="44">
        <v>0.77</v>
      </c>
      <c r="V477" s="44">
        <v>0.84</v>
      </c>
      <c r="W477" s="44">
        <v>0.17</v>
      </c>
      <c r="X477" s="44">
        <v>0.23</v>
      </c>
      <c r="Y477" s="44">
        <v>0.08</v>
      </c>
      <c r="Z477" s="44">
        <v>0.93</v>
      </c>
      <c r="AA477" s="44">
        <v>0.5</v>
      </c>
      <c r="AB477" s="44">
        <v>0.67</v>
      </c>
      <c r="AC477" s="154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B478" s="3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BM478" s="55"/>
    </row>
    <row r="479" spans="1:65" ht="15">
      <c r="B479" s="8" t="s">
        <v>586</v>
      </c>
      <c r="BM479" s="27" t="s">
        <v>67</v>
      </c>
    </row>
    <row r="480" spans="1:65" ht="15">
      <c r="A480" s="24" t="s">
        <v>17</v>
      </c>
      <c r="B480" s="18" t="s">
        <v>111</v>
      </c>
      <c r="C480" s="15" t="s">
        <v>112</v>
      </c>
      <c r="D480" s="16" t="s">
        <v>227</v>
      </c>
      <c r="E480" s="17" t="s">
        <v>227</v>
      </c>
      <c r="F480" s="17" t="s">
        <v>227</v>
      </c>
      <c r="G480" s="17" t="s">
        <v>227</v>
      </c>
      <c r="H480" s="17" t="s">
        <v>227</v>
      </c>
      <c r="I480" s="17" t="s">
        <v>227</v>
      </c>
      <c r="J480" s="17" t="s">
        <v>227</v>
      </c>
      <c r="K480" s="17" t="s">
        <v>227</v>
      </c>
      <c r="L480" s="17" t="s">
        <v>227</v>
      </c>
      <c r="M480" s="17" t="s">
        <v>227</v>
      </c>
      <c r="N480" s="17" t="s">
        <v>227</v>
      </c>
      <c r="O480" s="17" t="s">
        <v>227</v>
      </c>
      <c r="P480" s="17" t="s">
        <v>227</v>
      </c>
      <c r="Q480" s="17" t="s">
        <v>227</v>
      </c>
      <c r="R480" s="17" t="s">
        <v>227</v>
      </c>
      <c r="S480" s="17" t="s">
        <v>227</v>
      </c>
      <c r="T480" s="17" t="s">
        <v>227</v>
      </c>
      <c r="U480" s="17" t="s">
        <v>227</v>
      </c>
      <c r="V480" s="17" t="s">
        <v>227</v>
      </c>
      <c r="W480" s="17" t="s">
        <v>227</v>
      </c>
      <c r="X480" s="17" t="s">
        <v>227</v>
      </c>
      <c r="Y480" s="17" t="s">
        <v>227</v>
      </c>
      <c r="Z480" s="17" t="s">
        <v>227</v>
      </c>
      <c r="AA480" s="154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 t="s">
        <v>228</v>
      </c>
      <c r="C481" s="9" t="s">
        <v>228</v>
      </c>
      <c r="D481" s="152" t="s">
        <v>230</v>
      </c>
      <c r="E481" s="153" t="s">
        <v>231</v>
      </c>
      <c r="F481" s="153" t="s">
        <v>232</v>
      </c>
      <c r="G481" s="153" t="s">
        <v>233</v>
      </c>
      <c r="H481" s="153" t="s">
        <v>234</v>
      </c>
      <c r="I481" s="153" t="s">
        <v>235</v>
      </c>
      <c r="J481" s="153" t="s">
        <v>236</v>
      </c>
      <c r="K481" s="153" t="s">
        <v>237</v>
      </c>
      <c r="L481" s="153" t="s">
        <v>238</v>
      </c>
      <c r="M481" s="153" t="s">
        <v>239</v>
      </c>
      <c r="N481" s="153" t="s">
        <v>241</v>
      </c>
      <c r="O481" s="153" t="s">
        <v>244</v>
      </c>
      <c r="P481" s="153" t="s">
        <v>245</v>
      </c>
      <c r="Q481" s="153" t="s">
        <v>247</v>
      </c>
      <c r="R481" s="153" t="s">
        <v>248</v>
      </c>
      <c r="S481" s="153" t="s">
        <v>249</v>
      </c>
      <c r="T481" s="153" t="s">
        <v>252</v>
      </c>
      <c r="U481" s="153" t="s">
        <v>254</v>
      </c>
      <c r="V481" s="153" t="s">
        <v>256</v>
      </c>
      <c r="W481" s="153" t="s">
        <v>257</v>
      </c>
      <c r="X481" s="153" t="s">
        <v>258</v>
      </c>
      <c r="Y481" s="153" t="s">
        <v>259</v>
      </c>
      <c r="Z481" s="153" t="s">
        <v>260</v>
      </c>
      <c r="AA481" s="154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 t="s">
        <v>3</v>
      </c>
    </row>
    <row r="482" spans="1:65">
      <c r="A482" s="29"/>
      <c r="B482" s="19"/>
      <c r="C482" s="9"/>
      <c r="D482" s="10" t="s">
        <v>330</v>
      </c>
      <c r="E482" s="11" t="s">
        <v>331</v>
      </c>
      <c r="F482" s="11" t="s">
        <v>115</v>
      </c>
      <c r="G482" s="11" t="s">
        <v>330</v>
      </c>
      <c r="H482" s="11" t="s">
        <v>115</v>
      </c>
      <c r="I482" s="11" t="s">
        <v>331</v>
      </c>
      <c r="J482" s="11" t="s">
        <v>330</v>
      </c>
      <c r="K482" s="11" t="s">
        <v>331</v>
      </c>
      <c r="L482" s="11" t="s">
        <v>330</v>
      </c>
      <c r="M482" s="11" t="s">
        <v>331</v>
      </c>
      <c r="N482" s="11" t="s">
        <v>331</v>
      </c>
      <c r="O482" s="11" t="s">
        <v>331</v>
      </c>
      <c r="P482" s="11" t="s">
        <v>330</v>
      </c>
      <c r="Q482" s="11" t="s">
        <v>331</v>
      </c>
      <c r="R482" s="11" t="s">
        <v>331</v>
      </c>
      <c r="S482" s="11" t="s">
        <v>330</v>
      </c>
      <c r="T482" s="11" t="s">
        <v>330</v>
      </c>
      <c r="U482" s="11" t="s">
        <v>331</v>
      </c>
      <c r="V482" s="11" t="s">
        <v>331</v>
      </c>
      <c r="W482" s="11" t="s">
        <v>331</v>
      </c>
      <c r="X482" s="11" t="s">
        <v>330</v>
      </c>
      <c r="Y482" s="11" t="s">
        <v>330</v>
      </c>
      <c r="Z482" s="11" t="s">
        <v>330</v>
      </c>
      <c r="AA482" s="154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2</v>
      </c>
    </row>
    <row r="483" spans="1:65">
      <c r="A483" s="29"/>
      <c r="B483" s="19"/>
      <c r="C483" s="9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154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3</v>
      </c>
    </row>
    <row r="484" spans="1:65">
      <c r="A484" s="29"/>
      <c r="B484" s="18">
        <v>1</v>
      </c>
      <c r="C484" s="14">
        <v>1</v>
      </c>
      <c r="D484" s="21">
        <v>4.3</v>
      </c>
      <c r="E484" s="21">
        <v>4</v>
      </c>
      <c r="F484" s="148" t="s">
        <v>105</v>
      </c>
      <c r="G484" s="21">
        <v>4.4000000000000004</v>
      </c>
      <c r="H484" s="148">
        <v>3</v>
      </c>
      <c r="I484" s="21">
        <v>5</v>
      </c>
      <c r="J484" s="21">
        <v>3.5</v>
      </c>
      <c r="K484" s="21">
        <v>4.0999999999999996</v>
      </c>
      <c r="L484" s="148">
        <v>4</v>
      </c>
      <c r="M484" s="21">
        <v>4.12</v>
      </c>
      <c r="N484" s="21">
        <v>3.9</v>
      </c>
      <c r="O484" s="21">
        <v>3.79</v>
      </c>
      <c r="P484" s="21">
        <v>3.5</v>
      </c>
      <c r="Q484" s="21">
        <v>3.8</v>
      </c>
      <c r="R484" s="21">
        <v>4.1900000000000004</v>
      </c>
      <c r="S484" s="21">
        <v>4.0999999999999996</v>
      </c>
      <c r="T484" s="21">
        <v>3.8</v>
      </c>
      <c r="U484" s="21">
        <v>4.8</v>
      </c>
      <c r="V484" s="21">
        <v>3.9</v>
      </c>
      <c r="W484" s="21">
        <v>4.5999999999999996</v>
      </c>
      <c r="X484" s="21">
        <v>3.7</v>
      </c>
      <c r="Y484" s="21">
        <v>4.3</v>
      </c>
      <c r="Z484" s="21">
        <v>3.9</v>
      </c>
      <c r="AA484" s="154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</v>
      </c>
    </row>
    <row r="485" spans="1:65">
      <c r="A485" s="29"/>
      <c r="B485" s="19">
        <v>1</v>
      </c>
      <c r="C485" s="9">
        <v>2</v>
      </c>
      <c r="D485" s="11">
        <v>4.3</v>
      </c>
      <c r="E485" s="11">
        <v>4.0999999999999996</v>
      </c>
      <c r="F485" s="149" t="s">
        <v>105</v>
      </c>
      <c r="G485" s="11">
        <v>4</v>
      </c>
      <c r="H485" s="149">
        <v>3</v>
      </c>
      <c r="I485" s="11">
        <v>4.3</v>
      </c>
      <c r="J485" s="11">
        <v>3.5</v>
      </c>
      <c r="K485" s="11">
        <v>4.4000000000000004</v>
      </c>
      <c r="L485" s="149">
        <v>4</v>
      </c>
      <c r="M485" s="11">
        <v>4.13</v>
      </c>
      <c r="N485" s="11">
        <v>3.8</v>
      </c>
      <c r="O485" s="11">
        <v>3.67</v>
      </c>
      <c r="P485" s="11">
        <v>3.8</v>
      </c>
      <c r="Q485" s="11">
        <v>3.8</v>
      </c>
      <c r="R485" s="11">
        <v>3.9600000000000004</v>
      </c>
      <c r="S485" s="11">
        <v>4.2</v>
      </c>
      <c r="T485" s="11">
        <v>3.8</v>
      </c>
      <c r="U485" s="11">
        <v>4.8</v>
      </c>
      <c r="V485" s="11">
        <v>3.9</v>
      </c>
      <c r="W485" s="11">
        <v>4.5</v>
      </c>
      <c r="X485" s="11">
        <v>3.9</v>
      </c>
      <c r="Y485" s="11">
        <v>4.3</v>
      </c>
      <c r="Z485" s="11">
        <v>3.9</v>
      </c>
      <c r="AA485" s="154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22</v>
      </c>
    </row>
    <row r="486" spans="1:65">
      <c r="A486" s="29"/>
      <c r="B486" s="19">
        <v>1</v>
      </c>
      <c r="C486" s="9">
        <v>3</v>
      </c>
      <c r="D486" s="11">
        <v>4.0999999999999996</v>
      </c>
      <c r="E486" s="11">
        <v>4.0999999999999996</v>
      </c>
      <c r="F486" s="149" t="s">
        <v>105</v>
      </c>
      <c r="G486" s="11">
        <v>4.2</v>
      </c>
      <c r="H486" s="149">
        <v>3</v>
      </c>
      <c r="I486" s="11">
        <v>4.7</v>
      </c>
      <c r="J486" s="11">
        <v>3.5</v>
      </c>
      <c r="K486" s="11">
        <v>4.3</v>
      </c>
      <c r="L486" s="149">
        <v>4</v>
      </c>
      <c r="M486" s="11">
        <v>4.0999999999999996</v>
      </c>
      <c r="N486" s="11">
        <v>3.9</v>
      </c>
      <c r="O486" s="11">
        <v>3.58</v>
      </c>
      <c r="P486" s="11">
        <v>3.7</v>
      </c>
      <c r="Q486" s="11">
        <v>3.7</v>
      </c>
      <c r="R486" s="11">
        <v>3.98</v>
      </c>
      <c r="S486" s="11">
        <v>4.0999999999999996</v>
      </c>
      <c r="T486" s="11">
        <v>3.7</v>
      </c>
      <c r="U486" s="11">
        <v>4.8</v>
      </c>
      <c r="V486" s="11">
        <v>4.0999999999999996</v>
      </c>
      <c r="W486" s="11">
        <v>4.5</v>
      </c>
      <c r="X486" s="11">
        <v>3.9</v>
      </c>
      <c r="Y486" s="11">
        <v>4.4000000000000004</v>
      </c>
      <c r="Z486" s="11">
        <v>3.8</v>
      </c>
      <c r="AA486" s="154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16</v>
      </c>
    </row>
    <row r="487" spans="1:65">
      <c r="A487" s="29"/>
      <c r="B487" s="19">
        <v>1</v>
      </c>
      <c r="C487" s="9">
        <v>4</v>
      </c>
      <c r="D487" s="11">
        <v>4.0999999999999996</v>
      </c>
      <c r="E487" s="11">
        <v>4.0999999999999996</v>
      </c>
      <c r="F487" s="149" t="s">
        <v>105</v>
      </c>
      <c r="G487" s="11">
        <v>4</v>
      </c>
      <c r="H487" s="149">
        <v>3</v>
      </c>
      <c r="I487" s="11">
        <v>4.7</v>
      </c>
      <c r="J487" s="11">
        <v>4</v>
      </c>
      <c r="K487" s="11">
        <v>4.7</v>
      </c>
      <c r="L487" s="149">
        <v>4</v>
      </c>
      <c r="M487" s="11">
        <v>4.2</v>
      </c>
      <c r="N487" s="11">
        <v>3.7</v>
      </c>
      <c r="O487" s="11">
        <v>3.75</v>
      </c>
      <c r="P487" s="11">
        <v>3.7</v>
      </c>
      <c r="Q487" s="11">
        <v>3.8</v>
      </c>
      <c r="R487" s="11">
        <v>3.8800000000000003</v>
      </c>
      <c r="S487" s="11">
        <v>4.0999999999999996</v>
      </c>
      <c r="T487" s="11">
        <v>3.9</v>
      </c>
      <c r="U487" s="11">
        <v>4.8</v>
      </c>
      <c r="V487" s="11">
        <v>4</v>
      </c>
      <c r="W487" s="11">
        <v>4.4000000000000004</v>
      </c>
      <c r="X487" s="11">
        <v>4</v>
      </c>
      <c r="Y487" s="11">
        <v>4.3</v>
      </c>
      <c r="Z487" s="11">
        <v>4</v>
      </c>
      <c r="AA487" s="154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27">
        <v>4.0845833333333328</v>
      </c>
    </row>
    <row r="488" spans="1:65">
      <c r="A488" s="29"/>
      <c r="B488" s="19">
        <v>1</v>
      </c>
      <c r="C488" s="9">
        <v>5</v>
      </c>
      <c r="D488" s="11">
        <v>4.2</v>
      </c>
      <c r="E488" s="11">
        <v>4</v>
      </c>
      <c r="F488" s="149" t="s">
        <v>105</v>
      </c>
      <c r="G488" s="11">
        <v>4</v>
      </c>
      <c r="H488" s="149">
        <v>3</v>
      </c>
      <c r="I488" s="11">
        <v>5.0999999999999996</v>
      </c>
      <c r="J488" s="11">
        <v>4</v>
      </c>
      <c r="K488" s="11">
        <v>4.7</v>
      </c>
      <c r="L488" s="149">
        <v>4</v>
      </c>
      <c r="M488" s="11">
        <v>4.0599999999999996</v>
      </c>
      <c r="N488" s="11">
        <v>3.9</v>
      </c>
      <c r="O488" s="11">
        <v>3.59</v>
      </c>
      <c r="P488" s="11">
        <v>3.8</v>
      </c>
      <c r="Q488" s="11">
        <v>3.9</v>
      </c>
      <c r="R488" s="11">
        <v>4.2</v>
      </c>
      <c r="S488" s="150">
        <v>4.5999999999999996</v>
      </c>
      <c r="T488" s="11">
        <v>3.7</v>
      </c>
      <c r="U488" s="11">
        <v>4.8</v>
      </c>
      <c r="V488" s="11">
        <v>4.0999999999999996</v>
      </c>
      <c r="W488" s="11">
        <v>4.2</v>
      </c>
      <c r="X488" s="11">
        <v>4.0999999999999996</v>
      </c>
      <c r="Y488" s="11">
        <v>4.3</v>
      </c>
      <c r="Z488" s="11">
        <v>3.9</v>
      </c>
      <c r="AA488" s="154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7">
        <v>96</v>
      </c>
    </row>
    <row r="489" spans="1:65">
      <c r="A489" s="29"/>
      <c r="B489" s="19">
        <v>1</v>
      </c>
      <c r="C489" s="9">
        <v>6</v>
      </c>
      <c r="D489" s="11">
        <v>4.0999999999999996</v>
      </c>
      <c r="E489" s="11">
        <v>4.2</v>
      </c>
      <c r="F489" s="149" t="s">
        <v>105</v>
      </c>
      <c r="G489" s="11">
        <v>4.5999999999999996</v>
      </c>
      <c r="H489" s="149">
        <v>3</v>
      </c>
      <c r="I489" s="11">
        <v>4.5</v>
      </c>
      <c r="J489" s="11">
        <v>3.5</v>
      </c>
      <c r="K489" s="11">
        <v>4.3</v>
      </c>
      <c r="L489" s="149">
        <v>4</v>
      </c>
      <c r="M489" s="11">
        <v>4.09</v>
      </c>
      <c r="N489" s="11">
        <v>3.8</v>
      </c>
      <c r="O489" s="11">
        <v>3.62</v>
      </c>
      <c r="P489" s="11">
        <v>3.7</v>
      </c>
      <c r="Q489" s="11">
        <v>3.8</v>
      </c>
      <c r="R489" s="11">
        <v>3.9600000000000004</v>
      </c>
      <c r="S489" s="11">
        <v>3.9</v>
      </c>
      <c r="T489" s="11">
        <v>3.7</v>
      </c>
      <c r="U489" s="11">
        <v>4.9000000000000004</v>
      </c>
      <c r="V489" s="11">
        <v>4.3</v>
      </c>
      <c r="W489" s="11">
        <v>4.3</v>
      </c>
      <c r="X489" s="11">
        <v>3.9</v>
      </c>
      <c r="Y489" s="11">
        <v>4.5</v>
      </c>
      <c r="Z489" s="11">
        <v>3.8</v>
      </c>
      <c r="AA489" s="154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20" t="s">
        <v>268</v>
      </c>
      <c r="C490" s="12"/>
      <c r="D490" s="22">
        <v>4.1833333333333327</v>
      </c>
      <c r="E490" s="22">
        <v>4.083333333333333</v>
      </c>
      <c r="F490" s="22" t="s">
        <v>676</v>
      </c>
      <c r="G490" s="22">
        <v>4.2</v>
      </c>
      <c r="H490" s="22">
        <v>3</v>
      </c>
      <c r="I490" s="22">
        <v>4.7166666666666659</v>
      </c>
      <c r="J490" s="22">
        <v>3.6666666666666665</v>
      </c>
      <c r="K490" s="22">
        <v>4.416666666666667</v>
      </c>
      <c r="L490" s="22">
        <v>4</v>
      </c>
      <c r="M490" s="22">
        <v>4.1166666666666663</v>
      </c>
      <c r="N490" s="22">
        <v>3.8333333333333335</v>
      </c>
      <c r="O490" s="22">
        <v>3.6666666666666665</v>
      </c>
      <c r="P490" s="22">
        <v>3.6999999999999997</v>
      </c>
      <c r="Q490" s="22">
        <v>3.8000000000000003</v>
      </c>
      <c r="R490" s="22">
        <v>4.0283333333333333</v>
      </c>
      <c r="S490" s="22">
        <v>4.166666666666667</v>
      </c>
      <c r="T490" s="22">
        <v>3.7666666666666671</v>
      </c>
      <c r="U490" s="22">
        <v>4.8166666666666664</v>
      </c>
      <c r="V490" s="22">
        <v>4.05</v>
      </c>
      <c r="W490" s="22">
        <v>4.416666666666667</v>
      </c>
      <c r="X490" s="22">
        <v>3.9166666666666665</v>
      </c>
      <c r="Y490" s="22">
        <v>4.3500000000000005</v>
      </c>
      <c r="Z490" s="22">
        <v>3.8833333333333333</v>
      </c>
      <c r="AA490" s="154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3" t="s">
        <v>269</v>
      </c>
      <c r="C491" s="28"/>
      <c r="D491" s="11">
        <v>4.1500000000000004</v>
      </c>
      <c r="E491" s="11">
        <v>4.0999999999999996</v>
      </c>
      <c r="F491" s="11" t="s">
        <v>676</v>
      </c>
      <c r="G491" s="11">
        <v>4.0999999999999996</v>
      </c>
      <c r="H491" s="11">
        <v>3</v>
      </c>
      <c r="I491" s="11">
        <v>4.7</v>
      </c>
      <c r="J491" s="11">
        <v>3.5</v>
      </c>
      <c r="K491" s="11">
        <v>4.3499999999999996</v>
      </c>
      <c r="L491" s="11">
        <v>4</v>
      </c>
      <c r="M491" s="11">
        <v>4.1099999999999994</v>
      </c>
      <c r="N491" s="11">
        <v>3.8499999999999996</v>
      </c>
      <c r="O491" s="11">
        <v>3.645</v>
      </c>
      <c r="P491" s="11">
        <v>3.7</v>
      </c>
      <c r="Q491" s="11">
        <v>3.8</v>
      </c>
      <c r="R491" s="11">
        <v>3.97</v>
      </c>
      <c r="S491" s="11">
        <v>4.0999999999999996</v>
      </c>
      <c r="T491" s="11">
        <v>3.75</v>
      </c>
      <c r="U491" s="11">
        <v>4.8</v>
      </c>
      <c r="V491" s="11">
        <v>4.05</v>
      </c>
      <c r="W491" s="11">
        <v>4.45</v>
      </c>
      <c r="X491" s="11">
        <v>3.9</v>
      </c>
      <c r="Y491" s="11">
        <v>4.3</v>
      </c>
      <c r="Z491" s="11">
        <v>3.9</v>
      </c>
      <c r="AA491" s="154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3" t="s">
        <v>270</v>
      </c>
      <c r="C492" s="28"/>
      <c r="D492" s="23">
        <v>9.8319208025017618E-2</v>
      </c>
      <c r="E492" s="23">
        <v>7.5277265270908111E-2</v>
      </c>
      <c r="F492" s="23" t="s">
        <v>676</v>
      </c>
      <c r="G492" s="23">
        <v>0.25298221281347028</v>
      </c>
      <c r="H492" s="23">
        <v>0</v>
      </c>
      <c r="I492" s="23">
        <v>0.29944392908634271</v>
      </c>
      <c r="J492" s="23">
        <v>0.2581988897471611</v>
      </c>
      <c r="K492" s="23">
        <v>0.24013884872437191</v>
      </c>
      <c r="L492" s="23">
        <v>0</v>
      </c>
      <c r="M492" s="23">
        <v>4.7609522856952524E-2</v>
      </c>
      <c r="N492" s="23">
        <v>8.164965809277254E-2</v>
      </c>
      <c r="O492" s="23">
        <v>8.6871552689396933E-2</v>
      </c>
      <c r="P492" s="23">
        <v>0.10954451150103316</v>
      </c>
      <c r="Q492" s="23">
        <v>6.3245553203367499E-2</v>
      </c>
      <c r="R492" s="23">
        <v>0.13362883920272101</v>
      </c>
      <c r="S492" s="23">
        <v>0.23380903889000237</v>
      </c>
      <c r="T492" s="23">
        <v>8.1649658092772456E-2</v>
      </c>
      <c r="U492" s="23">
        <v>4.082482904638652E-2</v>
      </c>
      <c r="V492" s="23">
        <v>0.15165750888103094</v>
      </c>
      <c r="W492" s="23">
        <v>0.14719601443879735</v>
      </c>
      <c r="X492" s="23">
        <v>0.13291601358251243</v>
      </c>
      <c r="Y492" s="23">
        <v>8.3666002653407678E-2</v>
      </c>
      <c r="Z492" s="23">
        <v>7.5277265270908153E-2</v>
      </c>
      <c r="AA492" s="205"/>
      <c r="AB492" s="206"/>
      <c r="AC492" s="206"/>
      <c r="AD492" s="206"/>
      <c r="AE492" s="206"/>
      <c r="AF492" s="206"/>
      <c r="AG492" s="206"/>
      <c r="AH492" s="206"/>
      <c r="AI492" s="206"/>
      <c r="AJ492" s="206"/>
      <c r="AK492" s="206"/>
      <c r="AL492" s="206"/>
      <c r="AM492" s="206"/>
      <c r="AN492" s="206"/>
      <c r="AO492" s="206"/>
      <c r="AP492" s="206"/>
      <c r="AQ492" s="206"/>
      <c r="AR492" s="206"/>
      <c r="AS492" s="206"/>
      <c r="AT492" s="206"/>
      <c r="AU492" s="206"/>
      <c r="AV492" s="206"/>
      <c r="AW492" s="206"/>
      <c r="AX492" s="206"/>
      <c r="AY492" s="206"/>
      <c r="AZ492" s="206"/>
      <c r="BA492" s="206"/>
      <c r="BB492" s="206"/>
      <c r="BC492" s="206"/>
      <c r="BD492" s="206"/>
      <c r="BE492" s="206"/>
      <c r="BF492" s="206"/>
      <c r="BG492" s="206"/>
      <c r="BH492" s="206"/>
      <c r="BI492" s="206"/>
      <c r="BJ492" s="206"/>
      <c r="BK492" s="206"/>
      <c r="BL492" s="206"/>
      <c r="BM492" s="56"/>
    </row>
    <row r="493" spans="1:65">
      <c r="A493" s="29"/>
      <c r="B493" s="3" t="s">
        <v>87</v>
      </c>
      <c r="C493" s="28"/>
      <c r="D493" s="13">
        <v>2.3502599527892663E-2</v>
      </c>
      <c r="E493" s="13">
        <v>1.8435248637773415E-2</v>
      </c>
      <c r="F493" s="13" t="s">
        <v>676</v>
      </c>
      <c r="G493" s="13">
        <v>6.0233860193683396E-2</v>
      </c>
      <c r="H493" s="13">
        <v>0</v>
      </c>
      <c r="I493" s="13">
        <v>6.3486345389330623E-2</v>
      </c>
      <c r="J493" s="13">
        <v>7.0417879021953025E-2</v>
      </c>
      <c r="K493" s="13">
        <v>5.4371060088537031E-2</v>
      </c>
      <c r="L493" s="13">
        <v>0</v>
      </c>
      <c r="M493" s="13">
        <v>1.1565066281041101E-2</v>
      </c>
      <c r="N493" s="13">
        <v>2.1299910806810228E-2</v>
      </c>
      <c r="O493" s="13">
        <v>2.3692241642562801E-2</v>
      </c>
      <c r="P493" s="13">
        <v>2.9606624730008965E-2</v>
      </c>
      <c r="Q493" s="13">
        <v>1.6643566632465131E-2</v>
      </c>
      <c r="R493" s="13">
        <v>3.3172239768983286E-2</v>
      </c>
      <c r="S493" s="13">
        <v>5.6114169333600569E-2</v>
      </c>
      <c r="T493" s="13">
        <v>2.1676900378612154E-2</v>
      </c>
      <c r="U493" s="13">
        <v>8.4757430546131187E-3</v>
      </c>
      <c r="V493" s="13">
        <v>3.7446298489143444E-2</v>
      </c>
      <c r="W493" s="13">
        <v>3.3327399495576754E-2</v>
      </c>
      <c r="X493" s="13">
        <v>3.3936003467875515E-2</v>
      </c>
      <c r="Y493" s="13">
        <v>1.923356382836958E-2</v>
      </c>
      <c r="Z493" s="13">
        <v>1.9384703503238152E-2</v>
      </c>
      <c r="AA493" s="154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29"/>
      <c r="B494" s="3" t="s">
        <v>271</v>
      </c>
      <c r="C494" s="28"/>
      <c r="D494" s="13">
        <v>2.4176272569621515E-2</v>
      </c>
      <c r="E494" s="13">
        <v>-3.0602876670404733E-4</v>
      </c>
      <c r="F494" s="13" t="s">
        <v>676</v>
      </c>
      <c r="G494" s="13">
        <v>2.8256656125676072E-2</v>
      </c>
      <c r="H494" s="13">
        <v>-0.26553095991023146</v>
      </c>
      <c r="I494" s="13">
        <v>0.15474854636335822</v>
      </c>
      <c r="J494" s="13">
        <v>-0.10231561766806074</v>
      </c>
      <c r="K494" s="13">
        <v>8.1301642354381531E-2</v>
      </c>
      <c r="L494" s="13">
        <v>-2.0707946546975275E-2</v>
      </c>
      <c r="M494" s="13">
        <v>7.8547383454043995E-3</v>
      </c>
      <c r="N494" s="13">
        <v>-6.1511782107517954E-2</v>
      </c>
      <c r="O494" s="13">
        <v>-0.10231561766806074</v>
      </c>
      <c r="P494" s="13">
        <v>-9.4154850555952185E-2</v>
      </c>
      <c r="Q494" s="13">
        <v>-6.9672549219626401E-2</v>
      </c>
      <c r="R494" s="13">
        <v>-1.3771294501683018E-2</v>
      </c>
      <c r="S494" s="13">
        <v>2.0095889013567403E-2</v>
      </c>
      <c r="T494" s="13">
        <v>-7.7833316331734959E-2</v>
      </c>
      <c r="U494" s="13">
        <v>0.17923084769968378</v>
      </c>
      <c r="V494" s="13">
        <v>-8.4667958788124942E-3</v>
      </c>
      <c r="W494" s="13">
        <v>8.1301642354381531E-2</v>
      </c>
      <c r="X494" s="13">
        <v>-4.1109864327246615E-2</v>
      </c>
      <c r="Y494" s="13">
        <v>6.4980108130164416E-2</v>
      </c>
      <c r="Z494" s="13">
        <v>-4.9270631439355173E-2</v>
      </c>
      <c r="AA494" s="154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29"/>
      <c r="B495" s="45" t="s">
        <v>272</v>
      </c>
      <c r="C495" s="46"/>
      <c r="D495" s="44">
        <v>0.36</v>
      </c>
      <c r="E495" s="44">
        <v>0.09</v>
      </c>
      <c r="F495" s="44">
        <v>4.18</v>
      </c>
      <c r="G495" s="44">
        <v>0.4</v>
      </c>
      <c r="H495" s="44" t="s">
        <v>273</v>
      </c>
      <c r="I495" s="44">
        <v>1.8</v>
      </c>
      <c r="J495" s="44">
        <v>1.03</v>
      </c>
      <c r="K495" s="44">
        <v>0.99</v>
      </c>
      <c r="L495" s="44" t="s">
        <v>273</v>
      </c>
      <c r="M495" s="44">
        <v>0.18</v>
      </c>
      <c r="N495" s="44">
        <v>0.57999999999999996</v>
      </c>
      <c r="O495" s="44">
        <v>1.03</v>
      </c>
      <c r="P495" s="44">
        <v>0.94</v>
      </c>
      <c r="Q495" s="44">
        <v>0.67</v>
      </c>
      <c r="R495" s="44">
        <v>0.06</v>
      </c>
      <c r="S495" s="44">
        <v>0.31</v>
      </c>
      <c r="T495" s="44">
        <v>0.76</v>
      </c>
      <c r="U495" s="44">
        <v>2.0699999999999998</v>
      </c>
      <c r="V495" s="44">
        <v>0</v>
      </c>
      <c r="W495" s="44">
        <v>0.99</v>
      </c>
      <c r="X495" s="44">
        <v>0.36</v>
      </c>
      <c r="Y495" s="44">
        <v>0.81</v>
      </c>
      <c r="Z495" s="44">
        <v>0.45</v>
      </c>
      <c r="AA495" s="154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B496" s="30" t="s">
        <v>336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BM496" s="55"/>
    </row>
    <row r="497" spans="1:65">
      <c r="BM497" s="55"/>
    </row>
    <row r="498" spans="1:65" ht="15">
      <c r="B498" s="8" t="s">
        <v>587</v>
      </c>
      <c r="BM498" s="27" t="s">
        <v>67</v>
      </c>
    </row>
    <row r="499" spans="1:65" ht="15">
      <c r="A499" s="24" t="s">
        <v>20</v>
      </c>
      <c r="B499" s="18" t="s">
        <v>111</v>
      </c>
      <c r="C499" s="15" t="s">
        <v>112</v>
      </c>
      <c r="D499" s="16" t="s">
        <v>227</v>
      </c>
      <c r="E499" s="17" t="s">
        <v>227</v>
      </c>
      <c r="F499" s="17" t="s">
        <v>227</v>
      </c>
      <c r="G499" s="17" t="s">
        <v>227</v>
      </c>
      <c r="H499" s="17" t="s">
        <v>227</v>
      </c>
      <c r="I499" s="17" t="s">
        <v>227</v>
      </c>
      <c r="J499" s="17" t="s">
        <v>227</v>
      </c>
      <c r="K499" s="17" t="s">
        <v>227</v>
      </c>
      <c r="L499" s="17" t="s">
        <v>227</v>
      </c>
      <c r="M499" s="17" t="s">
        <v>227</v>
      </c>
      <c r="N499" s="17" t="s">
        <v>227</v>
      </c>
      <c r="O499" s="17" t="s">
        <v>227</v>
      </c>
      <c r="P499" s="17" t="s">
        <v>227</v>
      </c>
      <c r="Q499" s="17" t="s">
        <v>227</v>
      </c>
      <c r="R499" s="17" t="s">
        <v>227</v>
      </c>
      <c r="S499" s="17" t="s">
        <v>227</v>
      </c>
      <c r="T499" s="17" t="s">
        <v>227</v>
      </c>
      <c r="U499" s="17" t="s">
        <v>227</v>
      </c>
      <c r="V499" s="17" t="s">
        <v>227</v>
      </c>
      <c r="W499" s="17" t="s">
        <v>227</v>
      </c>
      <c r="X499" s="17" t="s">
        <v>227</v>
      </c>
      <c r="Y499" s="17" t="s">
        <v>227</v>
      </c>
      <c r="Z499" s="17" t="s">
        <v>227</v>
      </c>
      <c r="AA499" s="17" t="s">
        <v>227</v>
      </c>
      <c r="AB499" s="154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 t="s">
        <v>228</v>
      </c>
      <c r="C500" s="9" t="s">
        <v>228</v>
      </c>
      <c r="D500" s="152" t="s">
        <v>230</v>
      </c>
      <c r="E500" s="153" t="s">
        <v>231</v>
      </c>
      <c r="F500" s="153" t="s">
        <v>232</v>
      </c>
      <c r="G500" s="153" t="s">
        <v>233</v>
      </c>
      <c r="H500" s="153" t="s">
        <v>234</v>
      </c>
      <c r="I500" s="153" t="s">
        <v>236</v>
      </c>
      <c r="J500" s="153" t="s">
        <v>237</v>
      </c>
      <c r="K500" s="153" t="s">
        <v>238</v>
      </c>
      <c r="L500" s="153" t="s">
        <v>239</v>
      </c>
      <c r="M500" s="153" t="s">
        <v>241</v>
      </c>
      <c r="N500" s="153" t="s">
        <v>242</v>
      </c>
      <c r="O500" s="153" t="s">
        <v>244</v>
      </c>
      <c r="P500" s="153" t="s">
        <v>245</v>
      </c>
      <c r="Q500" s="153" t="s">
        <v>247</v>
      </c>
      <c r="R500" s="153" t="s">
        <v>248</v>
      </c>
      <c r="S500" s="153" t="s">
        <v>249</v>
      </c>
      <c r="T500" s="153" t="s">
        <v>250</v>
      </c>
      <c r="U500" s="153" t="s">
        <v>252</v>
      </c>
      <c r="V500" s="153" t="s">
        <v>254</v>
      </c>
      <c r="W500" s="153" t="s">
        <v>256</v>
      </c>
      <c r="X500" s="153" t="s">
        <v>257</v>
      </c>
      <c r="Y500" s="153" t="s">
        <v>258</v>
      </c>
      <c r="Z500" s="153" t="s">
        <v>259</v>
      </c>
      <c r="AA500" s="153" t="s">
        <v>260</v>
      </c>
      <c r="AB500" s="154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 t="s">
        <v>3</v>
      </c>
    </row>
    <row r="501" spans="1:65">
      <c r="A501" s="29"/>
      <c r="B501" s="19"/>
      <c r="C501" s="9"/>
      <c r="D501" s="10" t="s">
        <v>330</v>
      </c>
      <c r="E501" s="11" t="s">
        <v>331</v>
      </c>
      <c r="F501" s="11" t="s">
        <v>115</v>
      </c>
      <c r="G501" s="11" t="s">
        <v>115</v>
      </c>
      <c r="H501" s="11" t="s">
        <v>115</v>
      </c>
      <c r="I501" s="11" t="s">
        <v>330</v>
      </c>
      <c r="J501" s="11" t="s">
        <v>115</v>
      </c>
      <c r="K501" s="11" t="s">
        <v>330</v>
      </c>
      <c r="L501" s="11" t="s">
        <v>331</v>
      </c>
      <c r="M501" s="11" t="s">
        <v>331</v>
      </c>
      <c r="N501" s="11" t="s">
        <v>115</v>
      </c>
      <c r="O501" s="11" t="s">
        <v>331</v>
      </c>
      <c r="P501" s="11" t="s">
        <v>330</v>
      </c>
      <c r="Q501" s="11" t="s">
        <v>330</v>
      </c>
      <c r="R501" s="11" t="s">
        <v>331</v>
      </c>
      <c r="S501" s="11" t="s">
        <v>330</v>
      </c>
      <c r="T501" s="11" t="s">
        <v>331</v>
      </c>
      <c r="U501" s="11" t="s">
        <v>330</v>
      </c>
      <c r="V501" s="11" t="s">
        <v>331</v>
      </c>
      <c r="W501" s="11" t="s">
        <v>331</v>
      </c>
      <c r="X501" s="11" t="s">
        <v>331</v>
      </c>
      <c r="Y501" s="11" t="s">
        <v>330</v>
      </c>
      <c r="Z501" s="11" t="s">
        <v>330</v>
      </c>
      <c r="AA501" s="11" t="s">
        <v>330</v>
      </c>
      <c r="AB501" s="154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1</v>
      </c>
    </row>
    <row r="502" spans="1:65">
      <c r="A502" s="29"/>
      <c r="B502" s="19"/>
      <c r="C502" s="9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  <c r="AB502" s="154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2</v>
      </c>
    </row>
    <row r="503" spans="1:65">
      <c r="A503" s="29"/>
      <c r="B503" s="18">
        <v>1</v>
      </c>
      <c r="C503" s="14">
        <v>1</v>
      </c>
      <c r="D503" s="212">
        <v>11.2</v>
      </c>
      <c r="E503" s="219">
        <v>10</v>
      </c>
      <c r="F503" s="219">
        <v>13</v>
      </c>
      <c r="G503" s="219">
        <v>12</v>
      </c>
      <c r="H503" s="219">
        <v>7</v>
      </c>
      <c r="I503" s="219">
        <v>9</v>
      </c>
      <c r="J503" s="219">
        <v>10</v>
      </c>
      <c r="K503" s="212">
        <v>10.199999999999999</v>
      </c>
      <c r="L503" s="212">
        <v>10.6</v>
      </c>
      <c r="M503" s="212">
        <v>10.6</v>
      </c>
      <c r="N503" s="212">
        <v>10.6</v>
      </c>
      <c r="O503" s="212">
        <v>10.5</v>
      </c>
      <c r="P503" s="233">
        <v>9.6999999999999993</v>
      </c>
      <c r="Q503" s="219">
        <v>11</v>
      </c>
      <c r="R503" s="212">
        <v>9.8000000000000007</v>
      </c>
      <c r="S503" s="212">
        <v>10.1</v>
      </c>
      <c r="T503" s="212">
        <v>10.3</v>
      </c>
      <c r="U503" s="212">
        <v>9.9</v>
      </c>
      <c r="V503" s="212">
        <v>11.3</v>
      </c>
      <c r="W503" s="212">
        <v>12</v>
      </c>
      <c r="X503" s="212">
        <v>11.9</v>
      </c>
      <c r="Y503" s="212">
        <v>10</v>
      </c>
      <c r="Z503" s="212">
        <v>11</v>
      </c>
      <c r="AA503" s="212">
        <v>10</v>
      </c>
      <c r="AB503" s="213"/>
      <c r="AC503" s="214"/>
      <c r="AD503" s="214"/>
      <c r="AE503" s="214"/>
      <c r="AF503" s="214"/>
      <c r="AG503" s="214"/>
      <c r="AH503" s="214"/>
      <c r="AI503" s="214"/>
      <c r="AJ503" s="214"/>
      <c r="AK503" s="214"/>
      <c r="AL503" s="214"/>
      <c r="AM503" s="214"/>
      <c r="AN503" s="214"/>
      <c r="AO503" s="214"/>
      <c r="AP503" s="214"/>
      <c r="AQ503" s="214"/>
      <c r="AR503" s="214"/>
      <c r="AS503" s="214"/>
      <c r="AT503" s="214"/>
      <c r="AU503" s="214"/>
      <c r="AV503" s="214"/>
      <c r="AW503" s="214"/>
      <c r="AX503" s="214"/>
      <c r="AY503" s="214"/>
      <c r="AZ503" s="214"/>
      <c r="BA503" s="214"/>
      <c r="BB503" s="214"/>
      <c r="BC503" s="214"/>
      <c r="BD503" s="214"/>
      <c r="BE503" s="214"/>
      <c r="BF503" s="214"/>
      <c r="BG503" s="214"/>
      <c r="BH503" s="214"/>
      <c r="BI503" s="214"/>
      <c r="BJ503" s="214"/>
      <c r="BK503" s="214"/>
      <c r="BL503" s="214"/>
      <c r="BM503" s="215">
        <v>1</v>
      </c>
    </row>
    <row r="504" spans="1:65">
      <c r="A504" s="29"/>
      <c r="B504" s="19">
        <v>1</v>
      </c>
      <c r="C504" s="9">
        <v>2</v>
      </c>
      <c r="D504" s="216">
        <v>11.3</v>
      </c>
      <c r="E504" s="220">
        <v>10</v>
      </c>
      <c r="F504" s="220">
        <v>14</v>
      </c>
      <c r="G504" s="220">
        <v>12</v>
      </c>
      <c r="H504" s="220">
        <v>7</v>
      </c>
      <c r="I504" s="220">
        <v>10</v>
      </c>
      <c r="J504" s="220">
        <v>10</v>
      </c>
      <c r="K504" s="216">
        <v>8.9</v>
      </c>
      <c r="L504" s="216">
        <v>10.8</v>
      </c>
      <c r="M504" s="216">
        <v>10.4</v>
      </c>
      <c r="N504" s="216">
        <v>10.9</v>
      </c>
      <c r="O504" s="216">
        <v>10.5</v>
      </c>
      <c r="P504" s="216">
        <v>10.1</v>
      </c>
      <c r="Q504" s="220">
        <v>11</v>
      </c>
      <c r="R504" s="216">
        <v>8.5</v>
      </c>
      <c r="S504" s="216">
        <v>9.9</v>
      </c>
      <c r="T504" s="216">
        <v>10.6</v>
      </c>
      <c r="U504" s="216">
        <v>10</v>
      </c>
      <c r="V504" s="216">
        <v>11</v>
      </c>
      <c r="W504" s="216">
        <v>11.3</v>
      </c>
      <c r="X504" s="216">
        <v>12.1</v>
      </c>
      <c r="Y504" s="216">
        <v>10.199999999999999</v>
      </c>
      <c r="Z504" s="216">
        <v>11</v>
      </c>
      <c r="AA504" s="216">
        <v>10.4</v>
      </c>
      <c r="AB504" s="213"/>
      <c r="AC504" s="214"/>
      <c r="AD504" s="214"/>
      <c r="AE504" s="214"/>
      <c r="AF504" s="214"/>
      <c r="AG504" s="214"/>
      <c r="AH504" s="214"/>
      <c r="AI504" s="214"/>
      <c r="AJ504" s="214"/>
      <c r="AK504" s="214"/>
      <c r="AL504" s="214"/>
      <c r="AM504" s="214"/>
      <c r="AN504" s="214"/>
      <c r="AO504" s="214"/>
      <c r="AP504" s="214"/>
      <c r="AQ504" s="214"/>
      <c r="AR504" s="214"/>
      <c r="AS504" s="214"/>
      <c r="AT504" s="214"/>
      <c r="AU504" s="214"/>
      <c r="AV504" s="214"/>
      <c r="AW504" s="214"/>
      <c r="AX504" s="214"/>
      <c r="AY504" s="214"/>
      <c r="AZ504" s="214"/>
      <c r="BA504" s="214"/>
      <c r="BB504" s="214"/>
      <c r="BC504" s="214"/>
      <c r="BD504" s="214"/>
      <c r="BE504" s="214"/>
      <c r="BF504" s="214"/>
      <c r="BG504" s="214"/>
      <c r="BH504" s="214"/>
      <c r="BI504" s="214"/>
      <c r="BJ504" s="214"/>
      <c r="BK504" s="214"/>
      <c r="BL504" s="214"/>
      <c r="BM504" s="215" t="e">
        <v>#N/A</v>
      </c>
    </row>
    <row r="505" spans="1:65">
      <c r="A505" s="29"/>
      <c r="B505" s="19">
        <v>1</v>
      </c>
      <c r="C505" s="9">
        <v>3</v>
      </c>
      <c r="D505" s="216">
        <v>11</v>
      </c>
      <c r="E505" s="220">
        <v>10</v>
      </c>
      <c r="F505" s="220">
        <v>14</v>
      </c>
      <c r="G505" s="220">
        <v>12</v>
      </c>
      <c r="H505" s="220">
        <v>7</v>
      </c>
      <c r="I505" s="220">
        <v>10</v>
      </c>
      <c r="J505" s="220">
        <v>10</v>
      </c>
      <c r="K505" s="216">
        <v>10.5</v>
      </c>
      <c r="L505" s="216">
        <v>10.7</v>
      </c>
      <c r="M505" s="216">
        <v>10.6</v>
      </c>
      <c r="N505" s="216">
        <v>10.8</v>
      </c>
      <c r="O505" s="216">
        <v>11</v>
      </c>
      <c r="P505" s="216">
        <v>10.199999999999999</v>
      </c>
      <c r="Q505" s="220">
        <v>11</v>
      </c>
      <c r="R505" s="216">
        <v>9</v>
      </c>
      <c r="S505" s="216">
        <v>9.5</v>
      </c>
      <c r="T505" s="216">
        <v>10.9</v>
      </c>
      <c r="U505" s="216">
        <v>9.8000000000000007</v>
      </c>
      <c r="V505" s="216">
        <v>10.8</v>
      </c>
      <c r="W505" s="216">
        <v>12.1</v>
      </c>
      <c r="X505" s="216">
        <v>11</v>
      </c>
      <c r="Y505" s="216">
        <v>10.1</v>
      </c>
      <c r="Z505" s="216">
        <v>11</v>
      </c>
      <c r="AA505" s="216">
        <v>9.9</v>
      </c>
      <c r="AB505" s="213"/>
      <c r="AC505" s="214"/>
      <c r="AD505" s="214"/>
      <c r="AE505" s="214"/>
      <c r="AF505" s="214"/>
      <c r="AG505" s="214"/>
      <c r="AH505" s="214"/>
      <c r="AI505" s="214"/>
      <c r="AJ505" s="214"/>
      <c r="AK505" s="214"/>
      <c r="AL505" s="214"/>
      <c r="AM505" s="214"/>
      <c r="AN505" s="214"/>
      <c r="AO505" s="214"/>
      <c r="AP505" s="214"/>
      <c r="AQ505" s="214"/>
      <c r="AR505" s="214"/>
      <c r="AS505" s="214"/>
      <c r="AT505" s="214"/>
      <c r="AU505" s="214"/>
      <c r="AV505" s="214"/>
      <c r="AW505" s="214"/>
      <c r="AX505" s="214"/>
      <c r="AY505" s="214"/>
      <c r="AZ505" s="214"/>
      <c r="BA505" s="214"/>
      <c r="BB505" s="214"/>
      <c r="BC505" s="214"/>
      <c r="BD505" s="214"/>
      <c r="BE505" s="214"/>
      <c r="BF505" s="214"/>
      <c r="BG505" s="214"/>
      <c r="BH505" s="214"/>
      <c r="BI505" s="214"/>
      <c r="BJ505" s="214"/>
      <c r="BK505" s="214"/>
      <c r="BL505" s="214"/>
      <c r="BM505" s="215">
        <v>16</v>
      </c>
    </row>
    <row r="506" spans="1:65">
      <c r="A506" s="29"/>
      <c r="B506" s="19">
        <v>1</v>
      </c>
      <c r="C506" s="9">
        <v>4</v>
      </c>
      <c r="D506" s="216">
        <v>10.8</v>
      </c>
      <c r="E506" s="220">
        <v>10</v>
      </c>
      <c r="F506" s="220">
        <v>13</v>
      </c>
      <c r="G506" s="220">
        <v>13</v>
      </c>
      <c r="H506" s="220">
        <v>7</v>
      </c>
      <c r="I506" s="220">
        <v>10</v>
      </c>
      <c r="J506" s="220">
        <v>10</v>
      </c>
      <c r="K506" s="216">
        <v>8.4</v>
      </c>
      <c r="L506" s="216">
        <v>10.8</v>
      </c>
      <c r="M506" s="216">
        <v>11.4</v>
      </c>
      <c r="N506" s="216">
        <v>10.7</v>
      </c>
      <c r="O506" s="216">
        <v>10.5</v>
      </c>
      <c r="P506" s="216">
        <v>10.1</v>
      </c>
      <c r="Q506" s="220">
        <v>11</v>
      </c>
      <c r="R506" s="216">
        <v>8.5</v>
      </c>
      <c r="S506" s="216">
        <v>9.3000000000000007</v>
      </c>
      <c r="T506" s="216">
        <v>10.5</v>
      </c>
      <c r="U506" s="216">
        <v>9.9</v>
      </c>
      <c r="V506" s="216">
        <v>10.9</v>
      </c>
      <c r="W506" s="216">
        <v>12.1</v>
      </c>
      <c r="X506" s="216">
        <v>12.6</v>
      </c>
      <c r="Y506" s="216">
        <v>10.4</v>
      </c>
      <c r="Z506" s="216">
        <v>10.8</v>
      </c>
      <c r="AA506" s="216">
        <v>10.199999999999999</v>
      </c>
      <c r="AB506" s="213"/>
      <c r="AC506" s="214"/>
      <c r="AD506" s="214"/>
      <c r="AE506" s="214"/>
      <c r="AF506" s="214"/>
      <c r="AG506" s="214"/>
      <c r="AH506" s="214"/>
      <c r="AI506" s="214"/>
      <c r="AJ506" s="214"/>
      <c r="AK506" s="214"/>
      <c r="AL506" s="214"/>
      <c r="AM506" s="214"/>
      <c r="AN506" s="214"/>
      <c r="AO506" s="214"/>
      <c r="AP506" s="214"/>
      <c r="AQ506" s="214"/>
      <c r="AR506" s="214"/>
      <c r="AS506" s="214"/>
      <c r="AT506" s="214"/>
      <c r="AU506" s="214"/>
      <c r="AV506" s="214"/>
      <c r="AW506" s="214"/>
      <c r="AX506" s="214"/>
      <c r="AY506" s="214"/>
      <c r="AZ506" s="214"/>
      <c r="BA506" s="214"/>
      <c r="BB506" s="214"/>
      <c r="BC506" s="214"/>
      <c r="BD506" s="214"/>
      <c r="BE506" s="214"/>
      <c r="BF506" s="214"/>
      <c r="BG506" s="214"/>
      <c r="BH506" s="214"/>
      <c r="BI506" s="214"/>
      <c r="BJ506" s="214"/>
      <c r="BK506" s="214"/>
      <c r="BL506" s="214"/>
      <c r="BM506" s="215">
        <v>10.483529411764707</v>
      </c>
    </row>
    <row r="507" spans="1:65">
      <c r="A507" s="29"/>
      <c r="B507" s="19">
        <v>1</v>
      </c>
      <c r="C507" s="9">
        <v>5</v>
      </c>
      <c r="D507" s="216">
        <v>11</v>
      </c>
      <c r="E507" s="220">
        <v>10</v>
      </c>
      <c r="F507" s="220">
        <v>14</v>
      </c>
      <c r="G507" s="220">
        <v>12</v>
      </c>
      <c r="H507" s="220">
        <v>7</v>
      </c>
      <c r="I507" s="220">
        <v>10</v>
      </c>
      <c r="J507" s="220">
        <v>10</v>
      </c>
      <c r="K507" s="216">
        <v>8.4</v>
      </c>
      <c r="L507" s="216">
        <v>10.5</v>
      </c>
      <c r="M507" s="216">
        <v>9.6999999999999993</v>
      </c>
      <c r="N507" s="216">
        <v>10.4</v>
      </c>
      <c r="O507" s="216">
        <v>10.8</v>
      </c>
      <c r="P507" s="216">
        <v>10.199999999999999</v>
      </c>
      <c r="Q507" s="220">
        <v>11</v>
      </c>
      <c r="R507" s="216">
        <v>9.1999999999999993</v>
      </c>
      <c r="S507" s="216">
        <v>9.9</v>
      </c>
      <c r="T507" s="216">
        <v>10.7</v>
      </c>
      <c r="U507" s="216">
        <v>9.6999999999999993</v>
      </c>
      <c r="V507" s="216">
        <v>11.1</v>
      </c>
      <c r="W507" s="216">
        <v>11.8</v>
      </c>
      <c r="X507" s="216">
        <v>12.4</v>
      </c>
      <c r="Y507" s="216">
        <v>10.6</v>
      </c>
      <c r="Z507" s="216">
        <v>11</v>
      </c>
      <c r="AA507" s="216">
        <v>9.9</v>
      </c>
      <c r="AB507" s="213"/>
      <c r="AC507" s="214"/>
      <c r="AD507" s="214"/>
      <c r="AE507" s="214"/>
      <c r="AF507" s="214"/>
      <c r="AG507" s="214"/>
      <c r="AH507" s="214"/>
      <c r="AI507" s="214"/>
      <c r="AJ507" s="214"/>
      <c r="AK507" s="214"/>
      <c r="AL507" s="214"/>
      <c r="AM507" s="214"/>
      <c r="AN507" s="214"/>
      <c r="AO507" s="214"/>
      <c r="AP507" s="214"/>
      <c r="AQ507" s="214"/>
      <c r="AR507" s="214"/>
      <c r="AS507" s="214"/>
      <c r="AT507" s="214"/>
      <c r="AU507" s="214"/>
      <c r="AV507" s="214"/>
      <c r="AW507" s="214"/>
      <c r="AX507" s="214"/>
      <c r="AY507" s="214"/>
      <c r="AZ507" s="214"/>
      <c r="BA507" s="214"/>
      <c r="BB507" s="214"/>
      <c r="BC507" s="214"/>
      <c r="BD507" s="214"/>
      <c r="BE507" s="214"/>
      <c r="BF507" s="214"/>
      <c r="BG507" s="214"/>
      <c r="BH507" s="214"/>
      <c r="BI507" s="214"/>
      <c r="BJ507" s="214"/>
      <c r="BK507" s="214"/>
      <c r="BL507" s="214"/>
      <c r="BM507" s="215">
        <v>97</v>
      </c>
    </row>
    <row r="508" spans="1:65">
      <c r="A508" s="29"/>
      <c r="B508" s="19">
        <v>1</v>
      </c>
      <c r="C508" s="9">
        <v>6</v>
      </c>
      <c r="D508" s="216">
        <v>10.8</v>
      </c>
      <c r="E508" s="220">
        <v>10</v>
      </c>
      <c r="F508" s="220">
        <v>14</v>
      </c>
      <c r="G508" s="220">
        <v>11</v>
      </c>
      <c r="H508" s="220">
        <v>7</v>
      </c>
      <c r="I508" s="220">
        <v>10</v>
      </c>
      <c r="J508" s="220">
        <v>10</v>
      </c>
      <c r="K508" s="216">
        <v>10</v>
      </c>
      <c r="L508" s="216">
        <v>10.4</v>
      </c>
      <c r="M508" s="216">
        <v>10.1</v>
      </c>
      <c r="N508" s="216">
        <v>10.3</v>
      </c>
      <c r="O508" s="216">
        <v>10.8</v>
      </c>
      <c r="P508" s="216">
        <v>10.199999999999999</v>
      </c>
      <c r="Q508" s="220">
        <v>11</v>
      </c>
      <c r="R508" s="216">
        <v>9.1</v>
      </c>
      <c r="S508" s="216">
        <v>8.8000000000000007</v>
      </c>
      <c r="T508" s="216">
        <v>10.3</v>
      </c>
      <c r="U508" s="216">
        <v>9.8000000000000007</v>
      </c>
      <c r="V508" s="216">
        <v>11.4</v>
      </c>
      <c r="W508" s="216">
        <v>12.5</v>
      </c>
      <c r="X508" s="216">
        <v>11.1</v>
      </c>
      <c r="Y508" s="216">
        <v>10.199999999999999</v>
      </c>
      <c r="Z508" s="221">
        <v>10.4</v>
      </c>
      <c r="AA508" s="216">
        <v>10.4</v>
      </c>
      <c r="AB508" s="213"/>
      <c r="AC508" s="214"/>
      <c r="AD508" s="214"/>
      <c r="AE508" s="214"/>
      <c r="AF508" s="214"/>
      <c r="AG508" s="214"/>
      <c r="AH508" s="214"/>
      <c r="AI508" s="214"/>
      <c r="AJ508" s="214"/>
      <c r="AK508" s="214"/>
      <c r="AL508" s="214"/>
      <c r="AM508" s="214"/>
      <c r="AN508" s="214"/>
      <c r="AO508" s="214"/>
      <c r="AP508" s="214"/>
      <c r="AQ508" s="214"/>
      <c r="AR508" s="214"/>
      <c r="AS508" s="214"/>
      <c r="AT508" s="214"/>
      <c r="AU508" s="214"/>
      <c r="AV508" s="214"/>
      <c r="AW508" s="214"/>
      <c r="AX508" s="214"/>
      <c r="AY508" s="214"/>
      <c r="AZ508" s="214"/>
      <c r="BA508" s="214"/>
      <c r="BB508" s="214"/>
      <c r="BC508" s="214"/>
      <c r="BD508" s="214"/>
      <c r="BE508" s="214"/>
      <c r="BF508" s="214"/>
      <c r="BG508" s="214"/>
      <c r="BH508" s="214"/>
      <c r="BI508" s="214"/>
      <c r="BJ508" s="214"/>
      <c r="BK508" s="214"/>
      <c r="BL508" s="214"/>
      <c r="BM508" s="217"/>
    </row>
    <row r="509" spans="1:65">
      <c r="A509" s="29"/>
      <c r="B509" s="20" t="s">
        <v>268</v>
      </c>
      <c r="C509" s="12"/>
      <c r="D509" s="218">
        <v>11.016666666666666</v>
      </c>
      <c r="E509" s="218">
        <v>10</v>
      </c>
      <c r="F509" s="218">
        <v>13.666666666666666</v>
      </c>
      <c r="G509" s="218">
        <v>12</v>
      </c>
      <c r="H509" s="218">
        <v>7</v>
      </c>
      <c r="I509" s="218">
        <v>9.8333333333333339</v>
      </c>
      <c r="J509" s="218">
        <v>10</v>
      </c>
      <c r="K509" s="218">
        <v>9.4</v>
      </c>
      <c r="L509" s="218">
        <v>10.633333333333331</v>
      </c>
      <c r="M509" s="218">
        <v>10.466666666666667</v>
      </c>
      <c r="N509" s="218">
        <v>10.616666666666667</v>
      </c>
      <c r="O509" s="218">
        <v>10.683333333333332</v>
      </c>
      <c r="P509" s="218">
        <v>10.083333333333334</v>
      </c>
      <c r="Q509" s="218">
        <v>11</v>
      </c>
      <c r="R509" s="218">
        <v>9.0166666666666675</v>
      </c>
      <c r="S509" s="218">
        <v>9.5833333333333339</v>
      </c>
      <c r="T509" s="218">
        <v>10.549999999999999</v>
      </c>
      <c r="U509" s="218">
        <v>9.85</v>
      </c>
      <c r="V509" s="218">
        <v>11.083333333333334</v>
      </c>
      <c r="W509" s="218">
        <v>11.966666666666667</v>
      </c>
      <c r="X509" s="218">
        <v>11.85</v>
      </c>
      <c r="Y509" s="218">
        <v>10.25</v>
      </c>
      <c r="Z509" s="218">
        <v>10.866666666666667</v>
      </c>
      <c r="AA509" s="218">
        <v>10.133333333333333</v>
      </c>
      <c r="AB509" s="213"/>
      <c r="AC509" s="214"/>
      <c r="AD509" s="214"/>
      <c r="AE509" s="214"/>
      <c r="AF509" s="214"/>
      <c r="AG509" s="214"/>
      <c r="AH509" s="214"/>
      <c r="AI509" s="214"/>
      <c r="AJ509" s="214"/>
      <c r="AK509" s="214"/>
      <c r="AL509" s="214"/>
      <c r="AM509" s="214"/>
      <c r="AN509" s="214"/>
      <c r="AO509" s="214"/>
      <c r="AP509" s="214"/>
      <c r="AQ509" s="214"/>
      <c r="AR509" s="214"/>
      <c r="AS509" s="214"/>
      <c r="AT509" s="214"/>
      <c r="AU509" s="214"/>
      <c r="AV509" s="214"/>
      <c r="AW509" s="214"/>
      <c r="AX509" s="214"/>
      <c r="AY509" s="214"/>
      <c r="AZ509" s="214"/>
      <c r="BA509" s="214"/>
      <c r="BB509" s="214"/>
      <c r="BC509" s="214"/>
      <c r="BD509" s="214"/>
      <c r="BE509" s="214"/>
      <c r="BF509" s="214"/>
      <c r="BG509" s="214"/>
      <c r="BH509" s="214"/>
      <c r="BI509" s="214"/>
      <c r="BJ509" s="214"/>
      <c r="BK509" s="214"/>
      <c r="BL509" s="214"/>
      <c r="BM509" s="217"/>
    </row>
    <row r="510" spans="1:65">
      <c r="A510" s="29"/>
      <c r="B510" s="3" t="s">
        <v>269</v>
      </c>
      <c r="C510" s="28"/>
      <c r="D510" s="216">
        <v>11</v>
      </c>
      <c r="E510" s="216">
        <v>10</v>
      </c>
      <c r="F510" s="216">
        <v>14</v>
      </c>
      <c r="G510" s="216">
        <v>12</v>
      </c>
      <c r="H510" s="216">
        <v>7</v>
      </c>
      <c r="I510" s="216">
        <v>10</v>
      </c>
      <c r="J510" s="216">
        <v>10</v>
      </c>
      <c r="K510" s="216">
        <v>9.4499999999999993</v>
      </c>
      <c r="L510" s="216">
        <v>10.649999999999999</v>
      </c>
      <c r="M510" s="216">
        <v>10.5</v>
      </c>
      <c r="N510" s="216">
        <v>10.649999999999999</v>
      </c>
      <c r="O510" s="216">
        <v>10.65</v>
      </c>
      <c r="P510" s="216">
        <v>10.149999999999999</v>
      </c>
      <c r="Q510" s="216">
        <v>11</v>
      </c>
      <c r="R510" s="216">
        <v>9.0500000000000007</v>
      </c>
      <c r="S510" s="216">
        <v>9.6999999999999993</v>
      </c>
      <c r="T510" s="216">
        <v>10.55</v>
      </c>
      <c r="U510" s="216">
        <v>9.8500000000000014</v>
      </c>
      <c r="V510" s="216">
        <v>11.05</v>
      </c>
      <c r="W510" s="216">
        <v>12.05</v>
      </c>
      <c r="X510" s="216">
        <v>12</v>
      </c>
      <c r="Y510" s="216">
        <v>10.199999999999999</v>
      </c>
      <c r="Z510" s="216">
        <v>11</v>
      </c>
      <c r="AA510" s="216">
        <v>10.1</v>
      </c>
      <c r="AB510" s="213"/>
      <c r="AC510" s="214"/>
      <c r="AD510" s="214"/>
      <c r="AE510" s="214"/>
      <c r="AF510" s="214"/>
      <c r="AG510" s="214"/>
      <c r="AH510" s="214"/>
      <c r="AI510" s="214"/>
      <c r="AJ510" s="214"/>
      <c r="AK510" s="214"/>
      <c r="AL510" s="214"/>
      <c r="AM510" s="214"/>
      <c r="AN510" s="214"/>
      <c r="AO510" s="214"/>
      <c r="AP510" s="214"/>
      <c r="AQ510" s="214"/>
      <c r="AR510" s="214"/>
      <c r="AS510" s="214"/>
      <c r="AT510" s="214"/>
      <c r="AU510" s="214"/>
      <c r="AV510" s="214"/>
      <c r="AW510" s="214"/>
      <c r="AX510" s="214"/>
      <c r="AY510" s="214"/>
      <c r="AZ510" s="214"/>
      <c r="BA510" s="214"/>
      <c r="BB510" s="214"/>
      <c r="BC510" s="214"/>
      <c r="BD510" s="214"/>
      <c r="BE510" s="214"/>
      <c r="BF510" s="214"/>
      <c r="BG510" s="214"/>
      <c r="BH510" s="214"/>
      <c r="BI510" s="214"/>
      <c r="BJ510" s="214"/>
      <c r="BK510" s="214"/>
      <c r="BL510" s="214"/>
      <c r="BM510" s="217"/>
    </row>
    <row r="511" spans="1:65">
      <c r="A511" s="29"/>
      <c r="B511" s="3" t="s">
        <v>270</v>
      </c>
      <c r="C511" s="28"/>
      <c r="D511" s="23">
        <v>0.20412414523193126</v>
      </c>
      <c r="E511" s="23">
        <v>0</v>
      </c>
      <c r="F511" s="23">
        <v>0.51639777949432231</v>
      </c>
      <c r="G511" s="23">
        <v>0.63245553203367588</v>
      </c>
      <c r="H511" s="23">
        <v>0</v>
      </c>
      <c r="I511" s="23">
        <v>0.40824829046386302</v>
      </c>
      <c r="J511" s="23">
        <v>0</v>
      </c>
      <c r="K511" s="23">
        <v>0.94445751624940733</v>
      </c>
      <c r="L511" s="23">
        <v>0.16329931618554536</v>
      </c>
      <c r="M511" s="23">
        <v>0.57154760664940851</v>
      </c>
      <c r="N511" s="23">
        <v>0.23166067138525395</v>
      </c>
      <c r="O511" s="23">
        <v>0.21369760566432824</v>
      </c>
      <c r="P511" s="23">
        <v>0.19407902170679514</v>
      </c>
      <c r="Q511" s="23">
        <v>0</v>
      </c>
      <c r="R511" s="23">
        <v>0.48751068364361699</v>
      </c>
      <c r="S511" s="23">
        <v>0.48339080118126615</v>
      </c>
      <c r="T511" s="23">
        <v>0.23452078799117115</v>
      </c>
      <c r="U511" s="23">
        <v>0.1048808848170153</v>
      </c>
      <c r="V511" s="23">
        <v>0.23166067138525404</v>
      </c>
      <c r="W511" s="23">
        <v>0.39832984656772386</v>
      </c>
      <c r="X511" s="23">
        <v>0.66558245169174945</v>
      </c>
      <c r="Y511" s="23">
        <v>0.21679483388678805</v>
      </c>
      <c r="Z511" s="23">
        <v>0.24221202832779914</v>
      </c>
      <c r="AA511" s="23">
        <v>0.2338090388900024</v>
      </c>
      <c r="AB511" s="154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29"/>
      <c r="B512" s="3" t="s">
        <v>87</v>
      </c>
      <c r="C512" s="28"/>
      <c r="D512" s="13">
        <v>1.8528666738148073E-2</v>
      </c>
      <c r="E512" s="13">
        <v>0</v>
      </c>
      <c r="F512" s="13">
        <v>3.7785203377633345E-2</v>
      </c>
      <c r="G512" s="13">
        <v>5.2704627669472988E-2</v>
      </c>
      <c r="H512" s="13">
        <v>0</v>
      </c>
      <c r="I512" s="13">
        <v>4.1516775301409799E-2</v>
      </c>
      <c r="J512" s="13">
        <v>0</v>
      </c>
      <c r="K512" s="13">
        <v>0.10047420385631993</v>
      </c>
      <c r="L512" s="13">
        <v>1.5357302462590476E-2</v>
      </c>
      <c r="M512" s="13">
        <v>5.4606459234019918E-2</v>
      </c>
      <c r="N512" s="13">
        <v>2.1820471402064737E-2</v>
      </c>
      <c r="O512" s="13">
        <v>2.0002896006021367E-2</v>
      </c>
      <c r="P512" s="13">
        <v>1.9247506284971419E-2</v>
      </c>
      <c r="Q512" s="13">
        <v>0</v>
      </c>
      <c r="R512" s="13">
        <v>5.4067728315373417E-2</v>
      </c>
      <c r="S512" s="13">
        <v>5.0440779253697332E-2</v>
      </c>
      <c r="T512" s="13">
        <v>2.2229458577362197E-2</v>
      </c>
      <c r="U512" s="13">
        <v>1.0647805565179217E-2</v>
      </c>
      <c r="V512" s="13">
        <v>2.090171471145149E-2</v>
      </c>
      <c r="W512" s="13">
        <v>3.3286616704823718E-2</v>
      </c>
      <c r="X512" s="13">
        <v>5.6167295501413458E-2</v>
      </c>
      <c r="Y512" s="13">
        <v>2.1150715501150052E-2</v>
      </c>
      <c r="Z512" s="13">
        <v>2.2289450459613416E-2</v>
      </c>
      <c r="AA512" s="13">
        <v>2.3073260416776552E-2</v>
      </c>
      <c r="AB512" s="154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29"/>
      <c r="B513" s="3" t="s">
        <v>271</v>
      </c>
      <c r="C513" s="28"/>
      <c r="D513" s="13">
        <v>5.0854748812329209E-2</v>
      </c>
      <c r="E513" s="13">
        <v>-4.6122769610593695E-2</v>
      </c>
      <c r="F513" s="13">
        <v>0.30363221486552194</v>
      </c>
      <c r="G513" s="13">
        <v>0.14465267646728752</v>
      </c>
      <c r="H513" s="13">
        <v>-0.33228593872741563</v>
      </c>
      <c r="I513" s="13">
        <v>-6.2020723450417092E-2</v>
      </c>
      <c r="J513" s="13">
        <v>-4.6122769610593695E-2</v>
      </c>
      <c r="K513" s="13">
        <v>-0.1033554034339581</v>
      </c>
      <c r="L513" s="13">
        <v>1.4289454980735083E-2</v>
      </c>
      <c r="M513" s="13">
        <v>-1.6084988590880922E-3</v>
      </c>
      <c r="N513" s="13">
        <v>1.269965959675301E-2</v>
      </c>
      <c r="O513" s="13">
        <v>1.9058841132682192E-2</v>
      </c>
      <c r="P513" s="13">
        <v>-3.8173792690681996E-2</v>
      </c>
      <c r="Q513" s="13">
        <v>4.9264953428346914E-2</v>
      </c>
      <c r="R513" s="13">
        <v>-0.1399206972655519</v>
      </c>
      <c r="S513" s="13">
        <v>-8.58676542101523E-2</v>
      </c>
      <c r="T513" s="13">
        <v>6.3404780608236067E-3</v>
      </c>
      <c r="U513" s="13">
        <v>-6.0430928066434797E-2</v>
      </c>
      <c r="V513" s="13">
        <v>5.7213930348258613E-2</v>
      </c>
      <c r="W513" s="13">
        <v>0.14147308569932293</v>
      </c>
      <c r="X513" s="13">
        <v>0.13034451801144642</v>
      </c>
      <c r="Y513" s="13">
        <v>-2.2275838850858598E-2</v>
      </c>
      <c r="Z513" s="13">
        <v>3.6546590356488107E-2</v>
      </c>
      <c r="AA513" s="13">
        <v>-3.3404406538734999E-2</v>
      </c>
      <c r="AB513" s="154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29"/>
      <c r="B514" s="45" t="s">
        <v>272</v>
      </c>
      <c r="C514" s="46"/>
      <c r="D514" s="44">
        <v>0.67</v>
      </c>
      <c r="E514" s="44" t="s">
        <v>273</v>
      </c>
      <c r="F514" s="44" t="s">
        <v>273</v>
      </c>
      <c r="G514" s="44" t="s">
        <v>273</v>
      </c>
      <c r="H514" s="44" t="s">
        <v>273</v>
      </c>
      <c r="I514" s="44" t="s">
        <v>273</v>
      </c>
      <c r="J514" s="44" t="s">
        <v>273</v>
      </c>
      <c r="K514" s="44">
        <v>1.66</v>
      </c>
      <c r="L514" s="44">
        <v>0.12</v>
      </c>
      <c r="M514" s="44">
        <v>0.12</v>
      </c>
      <c r="N514" s="44">
        <v>0.1</v>
      </c>
      <c r="O514" s="44">
        <v>0.19</v>
      </c>
      <c r="P514" s="44">
        <v>0.67</v>
      </c>
      <c r="Q514" s="44" t="s">
        <v>273</v>
      </c>
      <c r="R514" s="44">
        <v>2.2200000000000002</v>
      </c>
      <c r="S514" s="44">
        <v>1.4</v>
      </c>
      <c r="T514" s="44">
        <v>0</v>
      </c>
      <c r="U514" s="44">
        <v>1.01</v>
      </c>
      <c r="V514" s="44">
        <v>0.77</v>
      </c>
      <c r="W514" s="44">
        <v>2.0499999999999998</v>
      </c>
      <c r="X514" s="44">
        <v>1.88</v>
      </c>
      <c r="Y514" s="44">
        <v>0.43</v>
      </c>
      <c r="Z514" s="44">
        <v>0.46</v>
      </c>
      <c r="AA514" s="44">
        <v>0.6</v>
      </c>
      <c r="AB514" s="154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B515" s="30" t="s">
        <v>342</v>
      </c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BM515" s="55"/>
    </row>
    <row r="516" spans="1:65">
      <c r="BM516" s="55"/>
    </row>
    <row r="517" spans="1:65" ht="15">
      <c r="B517" s="8" t="s">
        <v>588</v>
      </c>
      <c r="BM517" s="27" t="s">
        <v>67</v>
      </c>
    </row>
    <row r="518" spans="1:65" ht="15">
      <c r="A518" s="24" t="s">
        <v>23</v>
      </c>
      <c r="B518" s="18" t="s">
        <v>111</v>
      </c>
      <c r="C518" s="15" t="s">
        <v>112</v>
      </c>
      <c r="D518" s="16" t="s">
        <v>227</v>
      </c>
      <c r="E518" s="17" t="s">
        <v>227</v>
      </c>
      <c r="F518" s="17" t="s">
        <v>227</v>
      </c>
      <c r="G518" s="17" t="s">
        <v>227</v>
      </c>
      <c r="H518" s="17" t="s">
        <v>227</v>
      </c>
      <c r="I518" s="17" t="s">
        <v>227</v>
      </c>
      <c r="J518" s="17" t="s">
        <v>227</v>
      </c>
      <c r="K518" s="17" t="s">
        <v>227</v>
      </c>
      <c r="L518" s="17" t="s">
        <v>227</v>
      </c>
      <c r="M518" s="17" t="s">
        <v>227</v>
      </c>
      <c r="N518" s="17" t="s">
        <v>227</v>
      </c>
      <c r="O518" s="17" t="s">
        <v>227</v>
      </c>
      <c r="P518" s="17" t="s">
        <v>227</v>
      </c>
      <c r="Q518" s="154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</v>
      </c>
    </row>
    <row r="519" spans="1:65">
      <c r="A519" s="29"/>
      <c r="B519" s="19" t="s">
        <v>228</v>
      </c>
      <c r="C519" s="9" t="s">
        <v>228</v>
      </c>
      <c r="D519" s="152" t="s">
        <v>231</v>
      </c>
      <c r="E519" s="153" t="s">
        <v>233</v>
      </c>
      <c r="F519" s="153" t="s">
        <v>235</v>
      </c>
      <c r="G519" s="153" t="s">
        <v>236</v>
      </c>
      <c r="H519" s="153" t="s">
        <v>237</v>
      </c>
      <c r="I519" s="153" t="s">
        <v>239</v>
      </c>
      <c r="J519" s="153" t="s">
        <v>241</v>
      </c>
      <c r="K519" s="153" t="s">
        <v>245</v>
      </c>
      <c r="L519" s="153" t="s">
        <v>247</v>
      </c>
      <c r="M519" s="153" t="s">
        <v>248</v>
      </c>
      <c r="N519" s="153" t="s">
        <v>252</v>
      </c>
      <c r="O519" s="153" t="s">
        <v>256</v>
      </c>
      <c r="P519" s="153" t="s">
        <v>257</v>
      </c>
      <c r="Q519" s="154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 t="s">
        <v>3</v>
      </c>
    </row>
    <row r="520" spans="1:65">
      <c r="A520" s="29"/>
      <c r="B520" s="19"/>
      <c r="C520" s="9"/>
      <c r="D520" s="10" t="s">
        <v>331</v>
      </c>
      <c r="E520" s="11" t="s">
        <v>330</v>
      </c>
      <c r="F520" s="11" t="s">
        <v>331</v>
      </c>
      <c r="G520" s="11" t="s">
        <v>330</v>
      </c>
      <c r="H520" s="11" t="s">
        <v>331</v>
      </c>
      <c r="I520" s="11" t="s">
        <v>331</v>
      </c>
      <c r="J520" s="11" t="s">
        <v>331</v>
      </c>
      <c r="K520" s="11" t="s">
        <v>330</v>
      </c>
      <c r="L520" s="11" t="s">
        <v>331</v>
      </c>
      <c r="M520" s="11" t="s">
        <v>331</v>
      </c>
      <c r="N520" s="11" t="s">
        <v>330</v>
      </c>
      <c r="O520" s="11" t="s">
        <v>331</v>
      </c>
      <c r="P520" s="11" t="s">
        <v>331</v>
      </c>
      <c r="Q520" s="154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2</v>
      </c>
    </row>
    <row r="521" spans="1:65">
      <c r="A521" s="29"/>
      <c r="B521" s="19"/>
      <c r="C521" s="9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154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3</v>
      </c>
    </row>
    <row r="522" spans="1:65">
      <c r="A522" s="29"/>
      <c r="B522" s="18">
        <v>1</v>
      </c>
      <c r="C522" s="14">
        <v>1</v>
      </c>
      <c r="D522" s="21">
        <v>0.34</v>
      </c>
      <c r="E522" s="21">
        <v>0.36</v>
      </c>
      <c r="F522" s="21">
        <v>0.37</v>
      </c>
      <c r="G522" s="148">
        <v>0.3</v>
      </c>
      <c r="H522" s="21">
        <v>0.32</v>
      </c>
      <c r="I522" s="21">
        <v>0.32</v>
      </c>
      <c r="J522" s="21">
        <v>0.34</v>
      </c>
      <c r="K522" s="148">
        <v>0.3</v>
      </c>
      <c r="L522" s="21">
        <v>0.32</v>
      </c>
      <c r="M522" s="21">
        <v>0.31</v>
      </c>
      <c r="N522" s="148">
        <v>0.3</v>
      </c>
      <c r="O522" s="148">
        <v>0.3</v>
      </c>
      <c r="P522" s="148">
        <v>0.39</v>
      </c>
      <c r="Q522" s="154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1</v>
      </c>
    </row>
    <row r="523" spans="1:65">
      <c r="A523" s="29"/>
      <c r="B523" s="19">
        <v>1</v>
      </c>
      <c r="C523" s="9">
        <v>2</v>
      </c>
      <c r="D523" s="11">
        <v>0.34</v>
      </c>
      <c r="E523" s="11">
        <v>0.34</v>
      </c>
      <c r="F523" s="11">
        <v>0.35</v>
      </c>
      <c r="G523" s="149">
        <v>0.3</v>
      </c>
      <c r="H523" s="11">
        <v>0.34</v>
      </c>
      <c r="I523" s="11">
        <v>0.33</v>
      </c>
      <c r="J523" s="11">
        <v>0.34</v>
      </c>
      <c r="K523" s="149">
        <v>0.3</v>
      </c>
      <c r="L523" s="11">
        <v>0.32</v>
      </c>
      <c r="M523" s="11">
        <v>0.33</v>
      </c>
      <c r="N523" s="149">
        <v>0.3</v>
      </c>
      <c r="O523" s="149">
        <v>0.3</v>
      </c>
      <c r="P523" s="149">
        <v>0.4</v>
      </c>
      <c r="Q523" s="154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23</v>
      </c>
    </row>
    <row r="524" spans="1:65">
      <c r="A524" s="29"/>
      <c r="B524" s="19">
        <v>1</v>
      </c>
      <c r="C524" s="9">
        <v>3</v>
      </c>
      <c r="D524" s="11">
        <v>0.32</v>
      </c>
      <c r="E524" s="11">
        <v>0.35</v>
      </c>
      <c r="F524" s="11">
        <v>0.34</v>
      </c>
      <c r="G524" s="149">
        <v>0.3</v>
      </c>
      <c r="H524" s="11">
        <v>0.34</v>
      </c>
      <c r="I524" s="11">
        <v>0.33</v>
      </c>
      <c r="J524" s="11">
        <v>0.35</v>
      </c>
      <c r="K524" s="149">
        <v>0.3</v>
      </c>
      <c r="L524" s="11">
        <v>0.33</v>
      </c>
      <c r="M524" s="11">
        <v>0.28999999999999998</v>
      </c>
      <c r="N524" s="149">
        <v>0.3</v>
      </c>
      <c r="O524" s="149">
        <v>0.3</v>
      </c>
      <c r="P524" s="149">
        <v>0.41</v>
      </c>
      <c r="Q524" s="154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16</v>
      </c>
    </row>
    <row r="525" spans="1:65">
      <c r="A525" s="29"/>
      <c r="B525" s="19">
        <v>1</v>
      </c>
      <c r="C525" s="9">
        <v>4</v>
      </c>
      <c r="D525" s="11">
        <v>0.34</v>
      </c>
      <c r="E525" s="11">
        <v>0.33</v>
      </c>
      <c r="F525" s="11">
        <v>0.32</v>
      </c>
      <c r="G525" s="149">
        <v>0.4</v>
      </c>
      <c r="H525" s="11">
        <v>0.32</v>
      </c>
      <c r="I525" s="11">
        <v>0.34</v>
      </c>
      <c r="J525" s="11">
        <v>0.37</v>
      </c>
      <c r="K525" s="149">
        <v>0.3</v>
      </c>
      <c r="L525" s="11">
        <v>0.33</v>
      </c>
      <c r="M525" s="11">
        <v>0.32</v>
      </c>
      <c r="N525" s="149">
        <v>0.3</v>
      </c>
      <c r="O525" s="149">
        <v>0.3</v>
      </c>
      <c r="P525" s="149">
        <v>0.4</v>
      </c>
      <c r="Q525" s="154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0.333125</v>
      </c>
    </row>
    <row r="526" spans="1:65">
      <c r="A526" s="29"/>
      <c r="B526" s="19">
        <v>1</v>
      </c>
      <c r="C526" s="9">
        <v>5</v>
      </c>
      <c r="D526" s="11">
        <v>0.32</v>
      </c>
      <c r="E526" s="11">
        <v>0.32</v>
      </c>
      <c r="F526" s="11">
        <v>0.34</v>
      </c>
      <c r="G526" s="149">
        <v>0.3</v>
      </c>
      <c r="H526" s="11">
        <v>0.32</v>
      </c>
      <c r="I526" s="11">
        <v>0.33</v>
      </c>
      <c r="J526" s="11">
        <v>0.35</v>
      </c>
      <c r="K526" s="149">
        <v>0.3</v>
      </c>
      <c r="L526" s="11">
        <v>0.33</v>
      </c>
      <c r="M526" s="11">
        <v>0.31</v>
      </c>
      <c r="N526" s="149">
        <v>0.3</v>
      </c>
      <c r="O526" s="149">
        <v>0.3</v>
      </c>
      <c r="P526" s="149">
        <v>0.39</v>
      </c>
      <c r="Q526" s="154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98</v>
      </c>
    </row>
    <row r="527" spans="1:65">
      <c r="A527" s="29"/>
      <c r="B527" s="19">
        <v>1</v>
      </c>
      <c r="C527" s="9">
        <v>6</v>
      </c>
      <c r="D527" s="11">
        <v>0.34</v>
      </c>
      <c r="E527" s="11">
        <v>0.35</v>
      </c>
      <c r="F527" s="11">
        <v>0.34</v>
      </c>
      <c r="G527" s="149">
        <v>0.3</v>
      </c>
      <c r="H527" s="11">
        <v>0.32</v>
      </c>
      <c r="I527" s="11">
        <v>0.32</v>
      </c>
      <c r="J527" s="11">
        <v>0.36</v>
      </c>
      <c r="K527" s="149">
        <v>0.3</v>
      </c>
      <c r="L527" s="11">
        <v>0.33</v>
      </c>
      <c r="M527" s="11">
        <v>0.32</v>
      </c>
      <c r="N527" s="149">
        <v>0.3</v>
      </c>
      <c r="O527" s="149">
        <v>0.4</v>
      </c>
      <c r="P527" s="149">
        <v>0.39</v>
      </c>
      <c r="Q527" s="154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20" t="s">
        <v>268</v>
      </c>
      <c r="C528" s="12"/>
      <c r="D528" s="22">
        <v>0.33333333333333331</v>
      </c>
      <c r="E528" s="22">
        <v>0.34166666666666662</v>
      </c>
      <c r="F528" s="22">
        <v>0.34333333333333332</v>
      </c>
      <c r="G528" s="22">
        <v>0.31666666666666665</v>
      </c>
      <c r="H528" s="22">
        <v>0.32666666666666672</v>
      </c>
      <c r="I528" s="22">
        <v>0.32833333333333337</v>
      </c>
      <c r="J528" s="22">
        <v>0.35166666666666663</v>
      </c>
      <c r="K528" s="22">
        <v>0.3</v>
      </c>
      <c r="L528" s="22">
        <v>0.32666666666666672</v>
      </c>
      <c r="M528" s="22">
        <v>0.31333333333333335</v>
      </c>
      <c r="N528" s="22">
        <v>0.3</v>
      </c>
      <c r="O528" s="22">
        <v>0.31666666666666665</v>
      </c>
      <c r="P528" s="22">
        <v>0.39666666666666672</v>
      </c>
      <c r="Q528" s="154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3" t="s">
        <v>269</v>
      </c>
      <c r="C529" s="28"/>
      <c r="D529" s="11">
        <v>0.34</v>
      </c>
      <c r="E529" s="11">
        <v>0.34499999999999997</v>
      </c>
      <c r="F529" s="11">
        <v>0.34</v>
      </c>
      <c r="G529" s="11">
        <v>0.3</v>
      </c>
      <c r="H529" s="11">
        <v>0.32</v>
      </c>
      <c r="I529" s="11">
        <v>0.33</v>
      </c>
      <c r="J529" s="11">
        <v>0.35</v>
      </c>
      <c r="K529" s="11">
        <v>0.3</v>
      </c>
      <c r="L529" s="11">
        <v>0.33</v>
      </c>
      <c r="M529" s="11">
        <v>0.315</v>
      </c>
      <c r="N529" s="11">
        <v>0.3</v>
      </c>
      <c r="O529" s="11">
        <v>0.3</v>
      </c>
      <c r="P529" s="11">
        <v>0.39500000000000002</v>
      </c>
      <c r="Q529" s="154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270</v>
      </c>
      <c r="C530" s="28"/>
      <c r="D530" s="23">
        <v>1.0327955589886455E-2</v>
      </c>
      <c r="E530" s="23">
        <v>1.4719601443879732E-2</v>
      </c>
      <c r="F530" s="23">
        <v>1.6329931618554512E-2</v>
      </c>
      <c r="G530" s="23">
        <v>4.0824829046386228E-2</v>
      </c>
      <c r="H530" s="23">
        <v>1.0327955589886455E-2</v>
      </c>
      <c r="I530" s="23">
        <v>7.5277265270908165E-3</v>
      </c>
      <c r="J530" s="23">
        <v>1.1690451944500109E-2</v>
      </c>
      <c r="K530" s="23">
        <v>0</v>
      </c>
      <c r="L530" s="23">
        <v>5.1639777949432268E-3</v>
      </c>
      <c r="M530" s="23">
        <v>1.3662601021279476E-2</v>
      </c>
      <c r="N530" s="23">
        <v>0</v>
      </c>
      <c r="O530" s="23">
        <v>4.0824829046386228E-2</v>
      </c>
      <c r="P530" s="23">
        <v>8.1649658092772508E-3</v>
      </c>
      <c r="Q530" s="205"/>
      <c r="R530" s="206"/>
      <c r="S530" s="206"/>
      <c r="T530" s="206"/>
      <c r="U530" s="206"/>
      <c r="V530" s="206"/>
      <c r="W530" s="206"/>
      <c r="X530" s="206"/>
      <c r="Y530" s="206"/>
      <c r="Z530" s="206"/>
      <c r="AA530" s="206"/>
      <c r="AB530" s="206"/>
      <c r="AC530" s="206"/>
      <c r="AD530" s="206"/>
      <c r="AE530" s="206"/>
      <c r="AF530" s="206"/>
      <c r="AG530" s="206"/>
      <c r="AH530" s="206"/>
      <c r="AI530" s="206"/>
      <c r="AJ530" s="206"/>
      <c r="AK530" s="206"/>
      <c r="AL530" s="206"/>
      <c r="AM530" s="206"/>
      <c r="AN530" s="206"/>
      <c r="AO530" s="206"/>
      <c r="AP530" s="206"/>
      <c r="AQ530" s="206"/>
      <c r="AR530" s="206"/>
      <c r="AS530" s="206"/>
      <c r="AT530" s="206"/>
      <c r="AU530" s="206"/>
      <c r="AV530" s="206"/>
      <c r="AW530" s="206"/>
      <c r="AX530" s="206"/>
      <c r="AY530" s="206"/>
      <c r="AZ530" s="206"/>
      <c r="BA530" s="206"/>
      <c r="BB530" s="206"/>
      <c r="BC530" s="206"/>
      <c r="BD530" s="206"/>
      <c r="BE530" s="206"/>
      <c r="BF530" s="206"/>
      <c r="BG530" s="206"/>
      <c r="BH530" s="206"/>
      <c r="BI530" s="206"/>
      <c r="BJ530" s="206"/>
      <c r="BK530" s="206"/>
      <c r="BL530" s="206"/>
      <c r="BM530" s="56"/>
    </row>
    <row r="531" spans="1:65">
      <c r="A531" s="29"/>
      <c r="B531" s="3" t="s">
        <v>87</v>
      </c>
      <c r="C531" s="28"/>
      <c r="D531" s="13">
        <v>3.0983866769659366E-2</v>
      </c>
      <c r="E531" s="13">
        <v>4.308176032355044E-2</v>
      </c>
      <c r="F531" s="13">
        <v>4.7562907626857803E-2</v>
      </c>
      <c r="G531" s="13">
        <v>0.12892051277806177</v>
      </c>
      <c r="H531" s="13">
        <v>3.1616190581285064E-2</v>
      </c>
      <c r="I531" s="13">
        <v>2.2927085869312129E-2</v>
      </c>
      <c r="J531" s="13">
        <v>3.3242991311374724E-2</v>
      </c>
      <c r="K531" s="13">
        <v>0</v>
      </c>
      <c r="L531" s="13">
        <v>1.5808095290642529E-2</v>
      </c>
      <c r="M531" s="13">
        <v>4.3604045812594069E-2</v>
      </c>
      <c r="N531" s="13">
        <v>0</v>
      </c>
      <c r="O531" s="13">
        <v>0.12892051277806177</v>
      </c>
      <c r="P531" s="13">
        <v>2.0583947418346009E-2</v>
      </c>
      <c r="Q531" s="154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29"/>
      <c r="B532" s="3" t="s">
        <v>271</v>
      </c>
      <c r="C532" s="28"/>
      <c r="D532" s="13">
        <v>6.2539086929325194E-4</v>
      </c>
      <c r="E532" s="13">
        <v>2.564102564102555E-2</v>
      </c>
      <c r="F532" s="13">
        <v>3.064415259537201E-2</v>
      </c>
      <c r="G532" s="13">
        <v>-4.9405878674171455E-2</v>
      </c>
      <c r="H532" s="13">
        <v>-1.9387116948092475E-2</v>
      </c>
      <c r="I532" s="13">
        <v>-1.4383989993746016E-2</v>
      </c>
      <c r="J532" s="13">
        <v>5.5659787367104308E-2</v>
      </c>
      <c r="K532" s="13">
        <v>-9.9437148217636051E-2</v>
      </c>
      <c r="L532" s="13">
        <v>-1.9387116948092475E-2</v>
      </c>
      <c r="M532" s="13">
        <v>-5.9412132582864263E-2</v>
      </c>
      <c r="N532" s="13">
        <v>-9.9437148217636051E-2</v>
      </c>
      <c r="O532" s="13">
        <v>-4.9405878674171455E-2</v>
      </c>
      <c r="P532" s="13">
        <v>0.19074421513445916</v>
      </c>
      <c r="Q532" s="154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A533" s="29"/>
      <c r="B533" s="45" t="s">
        <v>272</v>
      </c>
      <c r="C533" s="46"/>
      <c r="D533" s="44">
        <v>0</v>
      </c>
      <c r="E533" s="44">
        <v>0.67</v>
      </c>
      <c r="F533" s="44">
        <v>0.81</v>
      </c>
      <c r="G533" s="44" t="s">
        <v>273</v>
      </c>
      <c r="H533" s="44">
        <v>0.54</v>
      </c>
      <c r="I533" s="44">
        <v>0.4</v>
      </c>
      <c r="J533" s="44">
        <v>1.48</v>
      </c>
      <c r="K533" s="44" t="s">
        <v>273</v>
      </c>
      <c r="L533" s="44">
        <v>0.54</v>
      </c>
      <c r="M533" s="44">
        <v>1.62</v>
      </c>
      <c r="N533" s="44" t="s">
        <v>273</v>
      </c>
      <c r="O533" s="44" t="s">
        <v>273</v>
      </c>
      <c r="P533" s="44">
        <v>5.12</v>
      </c>
      <c r="Q533" s="154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55"/>
    </row>
    <row r="534" spans="1:65">
      <c r="B534" s="30" t="s">
        <v>343</v>
      </c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BM534" s="55"/>
    </row>
    <row r="535" spans="1:65">
      <c r="BM535" s="55"/>
    </row>
    <row r="536" spans="1:65" ht="15">
      <c r="B536" s="8" t="s">
        <v>589</v>
      </c>
      <c r="BM536" s="27" t="s">
        <v>67</v>
      </c>
    </row>
    <row r="537" spans="1:65" ht="15">
      <c r="A537" s="24" t="s">
        <v>55</v>
      </c>
      <c r="B537" s="18" t="s">
        <v>111</v>
      </c>
      <c r="C537" s="15" t="s">
        <v>112</v>
      </c>
      <c r="D537" s="16" t="s">
        <v>227</v>
      </c>
      <c r="E537" s="17" t="s">
        <v>227</v>
      </c>
      <c r="F537" s="17" t="s">
        <v>227</v>
      </c>
      <c r="G537" s="17" t="s">
        <v>227</v>
      </c>
      <c r="H537" s="17" t="s">
        <v>227</v>
      </c>
      <c r="I537" s="17" t="s">
        <v>227</v>
      </c>
      <c r="J537" s="17" t="s">
        <v>227</v>
      </c>
      <c r="K537" s="17" t="s">
        <v>227</v>
      </c>
      <c r="L537" s="17" t="s">
        <v>227</v>
      </c>
      <c r="M537" s="17" t="s">
        <v>227</v>
      </c>
      <c r="N537" s="17" t="s">
        <v>227</v>
      </c>
      <c r="O537" s="17" t="s">
        <v>227</v>
      </c>
      <c r="P537" s="17" t="s">
        <v>227</v>
      </c>
      <c r="Q537" s="17" t="s">
        <v>227</v>
      </c>
      <c r="R537" s="17" t="s">
        <v>227</v>
      </c>
      <c r="S537" s="17" t="s">
        <v>227</v>
      </c>
      <c r="T537" s="17" t="s">
        <v>227</v>
      </c>
      <c r="U537" s="17" t="s">
        <v>227</v>
      </c>
      <c r="V537" s="17" t="s">
        <v>227</v>
      </c>
      <c r="W537" s="17" t="s">
        <v>227</v>
      </c>
      <c r="X537" s="17" t="s">
        <v>227</v>
      </c>
      <c r="Y537" s="17" t="s">
        <v>227</v>
      </c>
      <c r="Z537" s="17" t="s">
        <v>227</v>
      </c>
      <c r="AA537" s="17" t="s">
        <v>227</v>
      </c>
      <c r="AB537" s="17" t="s">
        <v>227</v>
      </c>
      <c r="AC537" s="154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1</v>
      </c>
    </row>
    <row r="538" spans="1:65">
      <c r="A538" s="29"/>
      <c r="B538" s="19" t="s">
        <v>228</v>
      </c>
      <c r="C538" s="9" t="s">
        <v>228</v>
      </c>
      <c r="D538" s="152" t="s">
        <v>230</v>
      </c>
      <c r="E538" s="153" t="s">
        <v>231</v>
      </c>
      <c r="F538" s="153" t="s">
        <v>232</v>
      </c>
      <c r="G538" s="153" t="s">
        <v>233</v>
      </c>
      <c r="H538" s="153" t="s">
        <v>234</v>
      </c>
      <c r="I538" s="153" t="s">
        <v>235</v>
      </c>
      <c r="J538" s="153" t="s">
        <v>236</v>
      </c>
      <c r="K538" s="153" t="s">
        <v>237</v>
      </c>
      <c r="L538" s="153" t="s">
        <v>238</v>
      </c>
      <c r="M538" s="153" t="s">
        <v>239</v>
      </c>
      <c r="N538" s="153" t="s">
        <v>241</v>
      </c>
      <c r="O538" s="153" t="s">
        <v>242</v>
      </c>
      <c r="P538" s="153" t="s">
        <v>244</v>
      </c>
      <c r="Q538" s="153" t="s">
        <v>245</v>
      </c>
      <c r="R538" s="153" t="s">
        <v>247</v>
      </c>
      <c r="S538" s="153" t="s">
        <v>248</v>
      </c>
      <c r="T538" s="153" t="s">
        <v>249</v>
      </c>
      <c r="U538" s="153" t="s">
        <v>250</v>
      </c>
      <c r="V538" s="153" t="s">
        <v>252</v>
      </c>
      <c r="W538" s="153" t="s">
        <v>254</v>
      </c>
      <c r="X538" s="153" t="s">
        <v>256</v>
      </c>
      <c r="Y538" s="153" t="s">
        <v>257</v>
      </c>
      <c r="Z538" s="153" t="s">
        <v>258</v>
      </c>
      <c r="AA538" s="153" t="s">
        <v>259</v>
      </c>
      <c r="AB538" s="153" t="s">
        <v>260</v>
      </c>
      <c r="AC538" s="154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 t="s">
        <v>1</v>
      </c>
    </row>
    <row r="539" spans="1:65">
      <c r="A539" s="29"/>
      <c r="B539" s="19"/>
      <c r="C539" s="9"/>
      <c r="D539" s="10" t="s">
        <v>330</v>
      </c>
      <c r="E539" s="11" t="s">
        <v>115</v>
      </c>
      <c r="F539" s="11" t="s">
        <v>115</v>
      </c>
      <c r="G539" s="11" t="s">
        <v>115</v>
      </c>
      <c r="H539" s="11" t="s">
        <v>115</v>
      </c>
      <c r="I539" s="11" t="s">
        <v>115</v>
      </c>
      <c r="J539" s="11" t="s">
        <v>330</v>
      </c>
      <c r="K539" s="11" t="s">
        <v>115</v>
      </c>
      <c r="L539" s="11" t="s">
        <v>330</v>
      </c>
      <c r="M539" s="11" t="s">
        <v>115</v>
      </c>
      <c r="N539" s="11" t="s">
        <v>115</v>
      </c>
      <c r="O539" s="11" t="s">
        <v>115</v>
      </c>
      <c r="P539" s="11" t="s">
        <v>331</v>
      </c>
      <c r="Q539" s="11" t="s">
        <v>330</v>
      </c>
      <c r="R539" s="11" t="s">
        <v>330</v>
      </c>
      <c r="S539" s="11" t="s">
        <v>115</v>
      </c>
      <c r="T539" s="11" t="s">
        <v>330</v>
      </c>
      <c r="U539" s="11" t="s">
        <v>115</v>
      </c>
      <c r="V539" s="11" t="s">
        <v>330</v>
      </c>
      <c r="W539" s="11" t="s">
        <v>331</v>
      </c>
      <c r="X539" s="11" t="s">
        <v>331</v>
      </c>
      <c r="Y539" s="11" t="s">
        <v>330</v>
      </c>
      <c r="Z539" s="11" t="s">
        <v>330</v>
      </c>
      <c r="AA539" s="11" t="s">
        <v>330</v>
      </c>
      <c r="AB539" s="11" t="s">
        <v>330</v>
      </c>
      <c r="AC539" s="154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</v>
      </c>
    </row>
    <row r="540" spans="1:65">
      <c r="A540" s="29"/>
      <c r="B540" s="19"/>
      <c r="C540" s="9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154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3</v>
      </c>
    </row>
    <row r="541" spans="1:65">
      <c r="A541" s="29"/>
      <c r="B541" s="18">
        <v>1</v>
      </c>
      <c r="C541" s="14">
        <v>1</v>
      </c>
      <c r="D541" s="21">
        <v>4.04</v>
      </c>
      <c r="E541" s="21">
        <v>3.83</v>
      </c>
      <c r="F541" s="148">
        <v>3.5699999999999994</v>
      </c>
      <c r="G541" s="21">
        <v>3.8699999999999997</v>
      </c>
      <c r="H541" s="21">
        <v>4.1069000000000004</v>
      </c>
      <c r="I541" s="21">
        <v>4.34</v>
      </c>
      <c r="J541" s="21">
        <v>3.6740000000000004</v>
      </c>
      <c r="K541" s="21">
        <v>3.8600000000000003</v>
      </c>
      <c r="L541" s="21">
        <v>4.04</v>
      </c>
      <c r="M541" s="21">
        <v>3.8908999999999998</v>
      </c>
      <c r="N541" s="21">
        <v>3.6699999999999995</v>
      </c>
      <c r="O541" s="21">
        <v>4.0670000000000002</v>
      </c>
      <c r="P541" s="21">
        <v>3.7000000000000006</v>
      </c>
      <c r="Q541" s="21">
        <v>3.95</v>
      </c>
      <c r="R541" s="21">
        <v>4.08</v>
      </c>
      <c r="S541" s="21">
        <v>4.16</v>
      </c>
      <c r="T541" s="21">
        <v>4.2300000000000004</v>
      </c>
      <c r="U541" s="21">
        <v>4.0199999999999996</v>
      </c>
      <c r="V541" s="21">
        <v>3.88</v>
      </c>
      <c r="W541" s="21">
        <v>3.8</v>
      </c>
      <c r="X541" s="21">
        <v>3.8219999999999996</v>
      </c>
      <c r="Y541" s="21">
        <v>3.95</v>
      </c>
      <c r="Z541" s="21">
        <v>3.9599999999999995</v>
      </c>
      <c r="AA541" s="21">
        <v>4.01</v>
      </c>
      <c r="AB541" s="21">
        <v>4.0199999999999996</v>
      </c>
      <c r="AC541" s="154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1</v>
      </c>
    </row>
    <row r="542" spans="1:65">
      <c r="A542" s="29"/>
      <c r="B542" s="19">
        <v>1</v>
      </c>
      <c r="C542" s="9">
        <v>2</v>
      </c>
      <c r="D542" s="150">
        <v>4.1900000000000004</v>
      </c>
      <c r="E542" s="11">
        <v>3.9599999999999995</v>
      </c>
      <c r="F542" s="149">
        <v>3.61</v>
      </c>
      <c r="G542" s="11">
        <v>3.9599999999999995</v>
      </c>
      <c r="H542" s="11">
        <v>4.1189</v>
      </c>
      <c r="I542" s="11">
        <v>4.43</v>
      </c>
      <c r="J542" s="11">
        <v>3.6644999999999999</v>
      </c>
      <c r="K542" s="11">
        <v>4.03</v>
      </c>
      <c r="L542" s="11">
        <v>4.07</v>
      </c>
      <c r="M542" s="11">
        <v>3.9190000000000005</v>
      </c>
      <c r="N542" s="11">
        <v>3.95</v>
      </c>
      <c r="O542" s="11">
        <v>4.0949999999999998</v>
      </c>
      <c r="P542" s="11">
        <v>3.64</v>
      </c>
      <c r="Q542" s="11">
        <v>3.9599999999999995</v>
      </c>
      <c r="R542" s="11">
        <v>4.1100000000000003</v>
      </c>
      <c r="S542" s="11">
        <v>4.09</v>
      </c>
      <c r="T542" s="11">
        <v>4.32</v>
      </c>
      <c r="U542" s="11">
        <v>4.04</v>
      </c>
      <c r="V542" s="11">
        <v>3.92</v>
      </c>
      <c r="W542" s="11">
        <v>3.7599999999999993</v>
      </c>
      <c r="X542" s="11">
        <v>3.8122000000000003</v>
      </c>
      <c r="Y542" s="11">
        <v>4.01</v>
      </c>
      <c r="Z542" s="11">
        <v>4.0199999999999996</v>
      </c>
      <c r="AA542" s="11">
        <v>4.05</v>
      </c>
      <c r="AB542" s="11">
        <v>4.1500000000000004</v>
      </c>
      <c r="AC542" s="154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 t="e">
        <v>#N/A</v>
      </c>
    </row>
    <row r="543" spans="1:65">
      <c r="A543" s="29"/>
      <c r="B543" s="19">
        <v>1</v>
      </c>
      <c r="C543" s="9">
        <v>3</v>
      </c>
      <c r="D543" s="11">
        <v>4.07</v>
      </c>
      <c r="E543" s="11">
        <v>3.83</v>
      </c>
      <c r="F543" s="149">
        <v>3.55</v>
      </c>
      <c r="G543" s="11">
        <v>3.7599999999999993</v>
      </c>
      <c r="H543" s="11">
        <v>4.0888</v>
      </c>
      <c r="I543" s="11">
        <v>4.24</v>
      </c>
      <c r="J543" s="11">
        <v>3.7095000000000002</v>
      </c>
      <c r="K543" s="11">
        <v>4.01</v>
      </c>
      <c r="L543" s="11">
        <v>4.1100000000000003</v>
      </c>
      <c r="M543" s="11">
        <v>3.8709000000000002</v>
      </c>
      <c r="N543" s="11">
        <v>3.93</v>
      </c>
      <c r="O543" s="11">
        <v>4.0910000000000002</v>
      </c>
      <c r="P543" s="11">
        <v>3.65</v>
      </c>
      <c r="Q543" s="11">
        <v>4.09</v>
      </c>
      <c r="R543" s="11">
        <v>4.16</v>
      </c>
      <c r="S543" s="11">
        <v>4.01</v>
      </c>
      <c r="T543" s="11">
        <v>4.2</v>
      </c>
      <c r="U543" s="11">
        <v>4.03</v>
      </c>
      <c r="V543" s="11">
        <v>3.8699999999999997</v>
      </c>
      <c r="W543" s="11">
        <v>3.71</v>
      </c>
      <c r="X543" s="11">
        <v>3.9494000000000002</v>
      </c>
      <c r="Y543" s="11">
        <v>4.03</v>
      </c>
      <c r="Z543" s="11">
        <v>4.01</v>
      </c>
      <c r="AA543" s="11">
        <v>4.05</v>
      </c>
      <c r="AB543" s="11">
        <v>3.8699999999999997</v>
      </c>
      <c r="AC543" s="154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>
        <v>16</v>
      </c>
    </row>
    <row r="544" spans="1:65">
      <c r="A544" s="29"/>
      <c r="B544" s="19">
        <v>1</v>
      </c>
      <c r="C544" s="9">
        <v>4</v>
      </c>
      <c r="D544" s="11">
        <v>4.04</v>
      </c>
      <c r="E544" s="11">
        <v>3.9</v>
      </c>
      <c r="F544" s="149">
        <v>3.6000000000000005</v>
      </c>
      <c r="G544" s="11">
        <v>3.94</v>
      </c>
      <c r="H544" s="11">
        <v>4.0827</v>
      </c>
      <c r="I544" s="11">
        <v>4.45</v>
      </c>
      <c r="J544" s="11">
        <v>3.7150000000000003</v>
      </c>
      <c r="K544" s="11">
        <v>4.0599999999999996</v>
      </c>
      <c r="L544" s="11">
        <v>4.05</v>
      </c>
      <c r="M544" s="11">
        <v>3.8968000000000003</v>
      </c>
      <c r="N544" s="11">
        <v>3.82</v>
      </c>
      <c r="O544" s="11">
        <v>4.08</v>
      </c>
      <c r="P544" s="11">
        <v>3.6900000000000004</v>
      </c>
      <c r="Q544" s="11">
        <v>4.01</v>
      </c>
      <c r="R544" s="11">
        <v>4.05</v>
      </c>
      <c r="S544" s="11">
        <v>4.1900000000000004</v>
      </c>
      <c r="T544" s="11">
        <v>4.24</v>
      </c>
      <c r="U544" s="11">
        <v>4</v>
      </c>
      <c r="V544" s="11">
        <v>3.9699999999999998</v>
      </c>
      <c r="W544" s="11">
        <v>3.7800000000000002</v>
      </c>
      <c r="X544" s="11">
        <v>3.8024000000000004</v>
      </c>
      <c r="Y544" s="11">
        <v>4.01</v>
      </c>
      <c r="Z544" s="11">
        <v>3.82</v>
      </c>
      <c r="AA544" s="11">
        <v>4.05</v>
      </c>
      <c r="AB544" s="11">
        <v>4.04</v>
      </c>
      <c r="AC544" s="154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7">
        <v>3.9860599892453661</v>
      </c>
    </row>
    <row r="545" spans="1:65">
      <c r="A545" s="29"/>
      <c r="B545" s="19">
        <v>1</v>
      </c>
      <c r="C545" s="9">
        <v>5</v>
      </c>
      <c r="D545" s="11">
        <v>4.03</v>
      </c>
      <c r="E545" s="11">
        <v>3.85</v>
      </c>
      <c r="F545" s="149">
        <v>3.65</v>
      </c>
      <c r="G545" s="11">
        <v>3.8599999999999994</v>
      </c>
      <c r="H545" s="11">
        <v>4.1369999999999996</v>
      </c>
      <c r="I545" s="11">
        <v>4.4000000000000004</v>
      </c>
      <c r="J545" s="11">
        <v>3.7144999999999997</v>
      </c>
      <c r="K545" s="11">
        <v>3.9899999999999998</v>
      </c>
      <c r="L545" s="11">
        <v>4.0999999999999996</v>
      </c>
      <c r="M545" s="11">
        <v>3.8802999999999996</v>
      </c>
      <c r="N545" s="11">
        <v>3.84</v>
      </c>
      <c r="O545" s="11">
        <v>4.0940000000000003</v>
      </c>
      <c r="P545" s="11">
        <v>3.74</v>
      </c>
      <c r="Q545" s="11">
        <v>3.9900000000000007</v>
      </c>
      <c r="R545" s="11">
        <v>4.12</v>
      </c>
      <c r="S545" s="11">
        <v>4.2700000000000005</v>
      </c>
      <c r="T545" s="11">
        <v>4.3600000000000003</v>
      </c>
      <c r="U545" s="11">
        <v>4.04</v>
      </c>
      <c r="V545" s="11">
        <v>3.8900000000000006</v>
      </c>
      <c r="W545" s="11">
        <v>3.75</v>
      </c>
      <c r="X545" s="11">
        <v>3.9592000000000001</v>
      </c>
      <c r="Y545" s="11">
        <v>4</v>
      </c>
      <c r="Z545" s="11">
        <v>4.09</v>
      </c>
      <c r="AA545" s="11">
        <v>4.01</v>
      </c>
      <c r="AB545" s="11">
        <v>3.92</v>
      </c>
      <c r="AC545" s="154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7">
        <v>99</v>
      </c>
    </row>
    <row r="546" spans="1:65">
      <c r="A546" s="29"/>
      <c r="B546" s="19">
        <v>1</v>
      </c>
      <c r="C546" s="9">
        <v>6</v>
      </c>
      <c r="D546" s="11">
        <v>4.04</v>
      </c>
      <c r="E546" s="11">
        <v>3.9699999999999998</v>
      </c>
      <c r="F546" s="149">
        <v>3.62</v>
      </c>
      <c r="G546" s="11">
        <v>3.82</v>
      </c>
      <c r="H546" s="11">
        <v>4.1189</v>
      </c>
      <c r="I546" s="11">
        <v>4.24</v>
      </c>
      <c r="J546" s="11">
        <v>3.7035</v>
      </c>
      <c r="K546" s="11">
        <v>4.09</v>
      </c>
      <c r="L546" s="11">
        <v>4.07</v>
      </c>
      <c r="M546" s="11">
        <v>3.8740999999999999</v>
      </c>
      <c r="N546" s="11">
        <v>3.8</v>
      </c>
      <c r="O546" s="11">
        <v>4.0629999999999997</v>
      </c>
      <c r="P546" s="11">
        <v>3.73</v>
      </c>
      <c r="Q546" s="11">
        <v>4.05</v>
      </c>
      <c r="R546" s="11">
        <v>4.1100000000000003</v>
      </c>
      <c r="S546" s="11">
        <v>4.01</v>
      </c>
      <c r="T546" s="11">
        <v>4.3099999999999996</v>
      </c>
      <c r="U546" s="11">
        <v>4.08</v>
      </c>
      <c r="V546" s="11">
        <v>3.93</v>
      </c>
      <c r="W546" s="11">
        <v>3.8599999999999994</v>
      </c>
      <c r="X546" s="11">
        <v>4.0571999999999999</v>
      </c>
      <c r="Y546" s="11">
        <v>4.03</v>
      </c>
      <c r="Z546" s="11">
        <v>3.93</v>
      </c>
      <c r="AA546" s="11">
        <v>3.9800000000000004</v>
      </c>
      <c r="AB546" s="11">
        <v>3.9699999999999998</v>
      </c>
      <c r="AC546" s="154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20" t="s">
        <v>268</v>
      </c>
      <c r="C547" s="12"/>
      <c r="D547" s="22">
        <v>4.0683333333333334</v>
      </c>
      <c r="E547" s="22">
        <v>3.89</v>
      </c>
      <c r="F547" s="22">
        <v>3.6</v>
      </c>
      <c r="G547" s="22">
        <v>3.8683333333333327</v>
      </c>
      <c r="H547" s="22">
        <v>4.1088666666666667</v>
      </c>
      <c r="I547" s="22">
        <v>4.3500000000000005</v>
      </c>
      <c r="J547" s="22">
        <v>3.6968333333333327</v>
      </c>
      <c r="K547" s="22">
        <v>4.0066666666666668</v>
      </c>
      <c r="L547" s="22">
        <v>4.0733333333333333</v>
      </c>
      <c r="M547" s="22">
        <v>3.8886666666666669</v>
      </c>
      <c r="N547" s="22">
        <v>3.8350000000000004</v>
      </c>
      <c r="O547" s="22">
        <v>4.0816666666666661</v>
      </c>
      <c r="P547" s="22">
        <v>3.6916666666666669</v>
      </c>
      <c r="Q547" s="22">
        <v>4.0083333333333337</v>
      </c>
      <c r="R547" s="22">
        <v>4.1050000000000004</v>
      </c>
      <c r="S547" s="22">
        <v>4.1216666666666661</v>
      </c>
      <c r="T547" s="22">
        <v>4.2766666666666664</v>
      </c>
      <c r="U547" s="22">
        <v>4.0350000000000001</v>
      </c>
      <c r="V547" s="22">
        <v>3.91</v>
      </c>
      <c r="W547" s="22">
        <v>3.7766666666666668</v>
      </c>
      <c r="X547" s="22">
        <v>3.9003999999999999</v>
      </c>
      <c r="Y547" s="22">
        <v>4.0049999999999999</v>
      </c>
      <c r="Z547" s="22">
        <v>3.9716666666666662</v>
      </c>
      <c r="AA547" s="22">
        <v>4.0250000000000004</v>
      </c>
      <c r="AB547" s="22">
        <v>3.9949999999999997</v>
      </c>
      <c r="AC547" s="154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3" t="s">
        <v>269</v>
      </c>
      <c r="C548" s="28"/>
      <c r="D548" s="11">
        <v>4.04</v>
      </c>
      <c r="E548" s="11">
        <v>3.875</v>
      </c>
      <c r="F548" s="11">
        <v>3.6050000000000004</v>
      </c>
      <c r="G548" s="11">
        <v>3.8649999999999993</v>
      </c>
      <c r="H548" s="11">
        <v>4.1128999999999998</v>
      </c>
      <c r="I548" s="11">
        <v>4.37</v>
      </c>
      <c r="J548" s="11">
        <v>3.7065000000000001</v>
      </c>
      <c r="K548" s="11">
        <v>4.0199999999999996</v>
      </c>
      <c r="L548" s="11">
        <v>4.07</v>
      </c>
      <c r="M548" s="11">
        <v>3.8855999999999997</v>
      </c>
      <c r="N548" s="11">
        <v>3.83</v>
      </c>
      <c r="O548" s="11">
        <v>4.0854999999999997</v>
      </c>
      <c r="P548" s="11">
        <v>3.6950000000000003</v>
      </c>
      <c r="Q548" s="11">
        <v>4</v>
      </c>
      <c r="R548" s="11">
        <v>4.1100000000000003</v>
      </c>
      <c r="S548" s="11">
        <v>4.125</v>
      </c>
      <c r="T548" s="11">
        <v>4.2750000000000004</v>
      </c>
      <c r="U548" s="11">
        <v>4.0350000000000001</v>
      </c>
      <c r="V548" s="11">
        <v>3.9050000000000002</v>
      </c>
      <c r="W548" s="11">
        <v>3.7699999999999996</v>
      </c>
      <c r="X548" s="11">
        <v>3.8856999999999999</v>
      </c>
      <c r="Y548" s="11">
        <v>4.01</v>
      </c>
      <c r="Z548" s="11">
        <v>3.9849999999999994</v>
      </c>
      <c r="AA548" s="11">
        <v>4.0299999999999994</v>
      </c>
      <c r="AB548" s="11">
        <v>3.9949999999999997</v>
      </c>
      <c r="AC548" s="154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29"/>
      <c r="B549" s="3" t="s">
        <v>270</v>
      </c>
      <c r="C549" s="28"/>
      <c r="D549" s="23">
        <v>6.1128280416405306E-2</v>
      </c>
      <c r="E549" s="23">
        <v>6.3560994328282605E-2</v>
      </c>
      <c r="F549" s="23">
        <v>3.577708763999677E-2</v>
      </c>
      <c r="G549" s="23">
        <v>7.4408780843840477E-2</v>
      </c>
      <c r="H549" s="23">
        <v>2.0415941483719571E-2</v>
      </c>
      <c r="I549" s="23">
        <v>9.2951600308977936E-2</v>
      </c>
      <c r="J549" s="23">
        <v>2.1971951817411808E-2</v>
      </c>
      <c r="K549" s="23">
        <v>8.0166493416306023E-2</v>
      </c>
      <c r="L549" s="23">
        <v>2.7325202042558956E-2</v>
      </c>
      <c r="M549" s="23">
        <v>1.7827469440912624E-2</v>
      </c>
      <c r="N549" s="23">
        <v>0.10094552986635937</v>
      </c>
      <c r="O549" s="23">
        <v>1.4023789311975156E-2</v>
      </c>
      <c r="P549" s="23">
        <v>4.0702170294305826E-2</v>
      </c>
      <c r="Q549" s="23">
        <v>5.3820689949745718E-2</v>
      </c>
      <c r="R549" s="23">
        <v>3.7282703764614608E-2</v>
      </c>
      <c r="S549" s="23">
        <v>0.10400320507881826</v>
      </c>
      <c r="T549" s="23">
        <v>6.218252702059205E-2</v>
      </c>
      <c r="U549" s="23">
        <v>2.6645825188948521E-2</v>
      </c>
      <c r="V549" s="23">
        <v>3.7416573867739375E-2</v>
      </c>
      <c r="W549" s="23">
        <v>5.0859282994028254E-2</v>
      </c>
      <c r="X549" s="23">
        <v>0.10389848892067674</v>
      </c>
      <c r="Y549" s="23">
        <v>2.9495762407505257E-2</v>
      </c>
      <c r="Z549" s="23">
        <v>9.2394083504663105E-2</v>
      </c>
      <c r="AA549" s="23">
        <v>2.9495762407505073E-2</v>
      </c>
      <c r="AB549" s="23">
        <v>9.85393322486003E-2</v>
      </c>
      <c r="AC549" s="205"/>
      <c r="AD549" s="206"/>
      <c r="AE549" s="206"/>
      <c r="AF549" s="206"/>
      <c r="AG549" s="206"/>
      <c r="AH549" s="206"/>
      <c r="AI549" s="206"/>
      <c r="AJ549" s="206"/>
      <c r="AK549" s="206"/>
      <c r="AL549" s="206"/>
      <c r="AM549" s="206"/>
      <c r="AN549" s="206"/>
      <c r="AO549" s="206"/>
      <c r="AP549" s="206"/>
      <c r="AQ549" s="206"/>
      <c r="AR549" s="206"/>
      <c r="AS549" s="206"/>
      <c r="AT549" s="206"/>
      <c r="AU549" s="206"/>
      <c r="AV549" s="206"/>
      <c r="AW549" s="206"/>
      <c r="AX549" s="206"/>
      <c r="AY549" s="206"/>
      <c r="AZ549" s="206"/>
      <c r="BA549" s="206"/>
      <c r="BB549" s="206"/>
      <c r="BC549" s="206"/>
      <c r="BD549" s="206"/>
      <c r="BE549" s="206"/>
      <c r="BF549" s="206"/>
      <c r="BG549" s="206"/>
      <c r="BH549" s="206"/>
      <c r="BI549" s="206"/>
      <c r="BJ549" s="206"/>
      <c r="BK549" s="206"/>
      <c r="BL549" s="206"/>
      <c r="BM549" s="56"/>
    </row>
    <row r="550" spans="1:65">
      <c r="A550" s="29"/>
      <c r="B550" s="3" t="s">
        <v>87</v>
      </c>
      <c r="C550" s="28"/>
      <c r="D550" s="13">
        <v>1.5025386419435962E-2</v>
      </c>
      <c r="E550" s="13">
        <v>1.6339587230920976E-2</v>
      </c>
      <c r="F550" s="13">
        <v>9.938079899999102E-3</v>
      </c>
      <c r="G550" s="13">
        <v>1.9235359115167727E-2</v>
      </c>
      <c r="H550" s="13">
        <v>4.9687524906428951E-3</v>
      </c>
      <c r="I550" s="13">
        <v>2.1368183979075386E-2</v>
      </c>
      <c r="J550" s="13">
        <v>5.9434520943361831E-3</v>
      </c>
      <c r="K550" s="13">
        <v>2.0008276227031451E-2</v>
      </c>
      <c r="L550" s="13">
        <v>6.7083147403990892E-3</v>
      </c>
      <c r="M550" s="13">
        <v>4.5844683972859476E-3</v>
      </c>
      <c r="N550" s="13">
        <v>2.6322172064239726E-2</v>
      </c>
      <c r="O550" s="13">
        <v>3.4357997497693324E-3</v>
      </c>
      <c r="P550" s="13">
        <v>1.1025418589879682E-2</v>
      </c>
      <c r="Q550" s="13">
        <v>1.3427199155861717E-2</v>
      </c>
      <c r="R550" s="13">
        <v>9.0822664469219494E-3</v>
      </c>
      <c r="S550" s="13">
        <v>2.5233288737278998E-2</v>
      </c>
      <c r="T550" s="13">
        <v>1.4539951758517237E-2</v>
      </c>
      <c r="U550" s="13">
        <v>6.603674148438295E-3</v>
      </c>
      <c r="V550" s="13">
        <v>9.5694562321584076E-3</v>
      </c>
      <c r="W550" s="13">
        <v>1.3466712178471734E-2</v>
      </c>
      <c r="X550" s="13">
        <v>2.6637906091856411E-2</v>
      </c>
      <c r="Y550" s="13">
        <v>7.3647346835219122E-3</v>
      </c>
      <c r="Z550" s="13">
        <v>2.3263302602936579E-2</v>
      </c>
      <c r="AA550" s="13">
        <v>7.3281397285726883E-3</v>
      </c>
      <c r="AB550" s="13">
        <v>2.4665665143579551E-2</v>
      </c>
      <c r="AC550" s="154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29"/>
      <c r="B551" s="3" t="s">
        <v>271</v>
      </c>
      <c r="C551" s="28"/>
      <c r="D551" s="13">
        <v>2.0640267409408164E-2</v>
      </c>
      <c r="E551" s="13">
        <v>-2.4098982329553875E-2</v>
      </c>
      <c r="F551" s="13">
        <v>-9.6852528634034485E-2</v>
      </c>
      <c r="G551" s="13">
        <v>-2.9534592110923352E-2</v>
      </c>
      <c r="H551" s="13">
        <v>3.0809038938861999E-2</v>
      </c>
      <c r="I551" s="13">
        <v>9.1303194567208479E-2</v>
      </c>
      <c r="J551" s="13">
        <v>-7.2559534149607474E-2</v>
      </c>
      <c r="K551" s="13">
        <v>5.1696857239726945E-3</v>
      </c>
      <c r="L551" s="13">
        <v>2.1894638897416385E-2</v>
      </c>
      <c r="M551" s="13">
        <v>-2.4433481393022705E-2</v>
      </c>
      <c r="N551" s="13">
        <v>-3.7897068697644976E-2</v>
      </c>
      <c r="O551" s="13">
        <v>2.3985258044096902E-2</v>
      </c>
      <c r="P551" s="13">
        <v>-7.3855718020549244E-2</v>
      </c>
      <c r="Q551" s="13">
        <v>5.5878095533088423E-3</v>
      </c>
      <c r="R551" s="13">
        <v>2.9838991654802527E-2</v>
      </c>
      <c r="S551" s="13">
        <v>3.4020229948163117E-2</v>
      </c>
      <c r="T551" s="13">
        <v>7.2905746076419975E-2</v>
      </c>
      <c r="U551" s="13">
        <v>1.2277790822686319E-2</v>
      </c>
      <c r="V551" s="13">
        <v>-1.9081496377520768E-2</v>
      </c>
      <c r="W551" s="13">
        <v>-5.2531402724408371E-2</v>
      </c>
      <c r="X551" s="13">
        <v>-2.1489889634496717E-2</v>
      </c>
      <c r="Y551" s="13">
        <v>4.7515618946365468E-3</v>
      </c>
      <c r="Z551" s="13">
        <v>-3.6109146920854096E-3</v>
      </c>
      <c r="AA551" s="13">
        <v>9.769047846669876E-3</v>
      </c>
      <c r="AB551" s="13">
        <v>2.2428189186198821E-3</v>
      </c>
      <c r="AC551" s="154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A552" s="29"/>
      <c r="B552" s="45" t="s">
        <v>272</v>
      </c>
      <c r="C552" s="46"/>
      <c r="D552" s="44">
        <v>0.41</v>
      </c>
      <c r="E552" s="44">
        <v>0.75</v>
      </c>
      <c r="F552" s="44">
        <v>2.63</v>
      </c>
      <c r="G552" s="44">
        <v>0.89</v>
      </c>
      <c r="H552" s="44">
        <v>0.67</v>
      </c>
      <c r="I552" s="44">
        <v>2.2400000000000002</v>
      </c>
      <c r="J552" s="44">
        <v>2</v>
      </c>
      <c r="K552" s="44">
        <v>0.01</v>
      </c>
      <c r="L552" s="44">
        <v>0.44</v>
      </c>
      <c r="M552" s="44">
        <v>0.76</v>
      </c>
      <c r="N552" s="44">
        <v>1.1000000000000001</v>
      </c>
      <c r="O552" s="44">
        <v>0.5</v>
      </c>
      <c r="P552" s="44">
        <v>2.0299999999999998</v>
      </c>
      <c r="Q552" s="44">
        <v>0.02</v>
      </c>
      <c r="R552" s="44">
        <v>0.65</v>
      </c>
      <c r="S552" s="44">
        <v>0.76</v>
      </c>
      <c r="T552" s="44">
        <v>1.76</v>
      </c>
      <c r="U552" s="44">
        <v>0.19</v>
      </c>
      <c r="V552" s="44">
        <v>0.62</v>
      </c>
      <c r="W552" s="44">
        <v>1.48</v>
      </c>
      <c r="X552" s="44">
        <v>0.68</v>
      </c>
      <c r="Y552" s="44">
        <v>0</v>
      </c>
      <c r="Z552" s="44">
        <v>0.22</v>
      </c>
      <c r="AA552" s="44">
        <v>0.13</v>
      </c>
      <c r="AB552" s="44">
        <v>0.06</v>
      </c>
      <c r="AC552" s="154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5"/>
    </row>
    <row r="553" spans="1:65">
      <c r="B553" s="3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BM553" s="55"/>
    </row>
    <row r="554" spans="1:65" ht="15">
      <c r="B554" s="8" t="s">
        <v>590</v>
      </c>
      <c r="BM554" s="27" t="s">
        <v>67</v>
      </c>
    </row>
    <row r="555" spans="1:65" ht="15">
      <c r="A555" s="24" t="s">
        <v>56</v>
      </c>
      <c r="B555" s="18" t="s">
        <v>111</v>
      </c>
      <c r="C555" s="15" t="s">
        <v>112</v>
      </c>
      <c r="D555" s="16" t="s">
        <v>227</v>
      </c>
      <c r="E555" s="17" t="s">
        <v>227</v>
      </c>
      <c r="F555" s="17" t="s">
        <v>227</v>
      </c>
      <c r="G555" s="17" t="s">
        <v>227</v>
      </c>
      <c r="H555" s="17" t="s">
        <v>227</v>
      </c>
      <c r="I555" s="17" t="s">
        <v>227</v>
      </c>
      <c r="J555" s="17" t="s">
        <v>227</v>
      </c>
      <c r="K555" s="17" t="s">
        <v>227</v>
      </c>
      <c r="L555" s="17" t="s">
        <v>227</v>
      </c>
      <c r="M555" s="17" t="s">
        <v>227</v>
      </c>
      <c r="N555" s="17" t="s">
        <v>227</v>
      </c>
      <c r="O555" s="17" t="s">
        <v>227</v>
      </c>
      <c r="P555" s="17" t="s">
        <v>227</v>
      </c>
      <c r="Q555" s="17" t="s">
        <v>227</v>
      </c>
      <c r="R555" s="17" t="s">
        <v>227</v>
      </c>
      <c r="S555" s="17" t="s">
        <v>227</v>
      </c>
      <c r="T555" s="17" t="s">
        <v>227</v>
      </c>
      <c r="U555" s="17" t="s">
        <v>227</v>
      </c>
      <c r="V555" s="17" t="s">
        <v>227</v>
      </c>
      <c r="W555" s="17" t="s">
        <v>227</v>
      </c>
      <c r="X555" s="17" t="s">
        <v>227</v>
      </c>
      <c r="Y555" s="17" t="s">
        <v>227</v>
      </c>
      <c r="Z555" s="17" t="s">
        <v>227</v>
      </c>
      <c r="AA555" s="17" t="s">
        <v>227</v>
      </c>
      <c r="AB555" s="17" t="s">
        <v>227</v>
      </c>
      <c r="AC555" s="154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</v>
      </c>
    </row>
    <row r="556" spans="1:65">
      <c r="A556" s="29"/>
      <c r="B556" s="19" t="s">
        <v>228</v>
      </c>
      <c r="C556" s="9" t="s">
        <v>228</v>
      </c>
      <c r="D556" s="152" t="s">
        <v>230</v>
      </c>
      <c r="E556" s="153" t="s">
        <v>231</v>
      </c>
      <c r="F556" s="153" t="s">
        <v>232</v>
      </c>
      <c r="G556" s="153" t="s">
        <v>233</v>
      </c>
      <c r="H556" s="153" t="s">
        <v>234</v>
      </c>
      <c r="I556" s="153" t="s">
        <v>235</v>
      </c>
      <c r="J556" s="153" t="s">
        <v>236</v>
      </c>
      <c r="K556" s="153" t="s">
        <v>237</v>
      </c>
      <c r="L556" s="153" t="s">
        <v>238</v>
      </c>
      <c r="M556" s="153" t="s">
        <v>239</v>
      </c>
      <c r="N556" s="153" t="s">
        <v>241</v>
      </c>
      <c r="O556" s="153" t="s">
        <v>242</v>
      </c>
      <c r="P556" s="153" t="s">
        <v>244</v>
      </c>
      <c r="Q556" s="153" t="s">
        <v>245</v>
      </c>
      <c r="R556" s="153" t="s">
        <v>247</v>
      </c>
      <c r="S556" s="153" t="s">
        <v>248</v>
      </c>
      <c r="T556" s="153" t="s">
        <v>249</v>
      </c>
      <c r="U556" s="153" t="s">
        <v>250</v>
      </c>
      <c r="V556" s="153" t="s">
        <v>252</v>
      </c>
      <c r="W556" s="153" t="s">
        <v>254</v>
      </c>
      <c r="X556" s="153" t="s">
        <v>256</v>
      </c>
      <c r="Y556" s="153" t="s">
        <v>257</v>
      </c>
      <c r="Z556" s="153" t="s">
        <v>258</v>
      </c>
      <c r="AA556" s="153" t="s">
        <v>259</v>
      </c>
      <c r="AB556" s="153" t="s">
        <v>260</v>
      </c>
      <c r="AC556" s="154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 t="s">
        <v>1</v>
      </c>
    </row>
    <row r="557" spans="1:65">
      <c r="A557" s="29"/>
      <c r="B557" s="19"/>
      <c r="C557" s="9"/>
      <c r="D557" s="10" t="s">
        <v>330</v>
      </c>
      <c r="E557" s="11" t="s">
        <v>115</v>
      </c>
      <c r="F557" s="11" t="s">
        <v>115</v>
      </c>
      <c r="G557" s="11" t="s">
        <v>330</v>
      </c>
      <c r="H557" s="11" t="s">
        <v>115</v>
      </c>
      <c r="I557" s="11" t="s">
        <v>115</v>
      </c>
      <c r="J557" s="11" t="s">
        <v>330</v>
      </c>
      <c r="K557" s="11" t="s">
        <v>115</v>
      </c>
      <c r="L557" s="11" t="s">
        <v>330</v>
      </c>
      <c r="M557" s="11" t="s">
        <v>115</v>
      </c>
      <c r="N557" s="11" t="s">
        <v>115</v>
      </c>
      <c r="O557" s="11" t="s">
        <v>115</v>
      </c>
      <c r="P557" s="11" t="s">
        <v>331</v>
      </c>
      <c r="Q557" s="11" t="s">
        <v>330</v>
      </c>
      <c r="R557" s="11" t="s">
        <v>330</v>
      </c>
      <c r="S557" s="11" t="s">
        <v>115</v>
      </c>
      <c r="T557" s="11" t="s">
        <v>330</v>
      </c>
      <c r="U557" s="11" t="s">
        <v>115</v>
      </c>
      <c r="V557" s="11" t="s">
        <v>330</v>
      </c>
      <c r="W557" s="11" t="s">
        <v>331</v>
      </c>
      <c r="X557" s="11" t="s">
        <v>331</v>
      </c>
      <c r="Y557" s="11" t="s">
        <v>331</v>
      </c>
      <c r="Z557" s="11" t="s">
        <v>330</v>
      </c>
      <c r="AA557" s="11" t="s">
        <v>330</v>
      </c>
      <c r="AB557" s="11" t="s">
        <v>330</v>
      </c>
      <c r="AC557" s="154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3</v>
      </c>
    </row>
    <row r="558" spans="1:65">
      <c r="A558" s="29"/>
      <c r="B558" s="19"/>
      <c r="C558" s="9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154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3</v>
      </c>
    </row>
    <row r="559" spans="1:65">
      <c r="A559" s="29"/>
      <c r="B559" s="18">
        <v>1</v>
      </c>
      <c r="C559" s="14">
        <v>1</v>
      </c>
      <c r="D559" s="202">
        <v>0.13400000000000001</v>
      </c>
      <c r="E559" s="202">
        <v>0.14100000000000001</v>
      </c>
      <c r="F559" s="204">
        <v>0.10709999999999999</v>
      </c>
      <c r="G559" s="202">
        <v>0.14019999999999999</v>
      </c>
      <c r="H559" s="202">
        <v>0.13789999999999999</v>
      </c>
      <c r="I559" s="204">
        <v>0.14899999999999999</v>
      </c>
      <c r="J559" s="202">
        <v>0.13200000000000001</v>
      </c>
      <c r="K559" s="202">
        <v>0.14100000000000001</v>
      </c>
      <c r="L559" s="202">
        <v>0.13519999999999999</v>
      </c>
      <c r="M559" s="202">
        <v>0.1406</v>
      </c>
      <c r="N559" s="202">
        <v>0.13060000000000002</v>
      </c>
      <c r="O559" s="202">
        <v>0.13819999999999999</v>
      </c>
      <c r="P559" s="202">
        <v>0.1358</v>
      </c>
      <c r="Q559" s="202">
        <v>0.13200000000000001</v>
      </c>
      <c r="R559" s="202">
        <v>0.1384</v>
      </c>
      <c r="S559" s="203">
        <v>0.15</v>
      </c>
      <c r="T559" s="202">
        <v>0.13999999999999999</v>
      </c>
      <c r="U559" s="202">
        <v>0.13300000000000001</v>
      </c>
      <c r="V559" s="202">
        <v>0.1416</v>
      </c>
      <c r="W559" s="202">
        <v>0.13400000000000001</v>
      </c>
      <c r="X559" s="202">
        <v>0.1336</v>
      </c>
      <c r="Y559" s="202">
        <v>0.1321</v>
      </c>
      <c r="Z559" s="202">
        <v>0.13400000000000001</v>
      </c>
      <c r="AA559" s="202">
        <v>0.13519999999999999</v>
      </c>
      <c r="AB559" s="202">
        <v>0.13300000000000001</v>
      </c>
      <c r="AC559" s="205"/>
      <c r="AD559" s="206"/>
      <c r="AE559" s="206"/>
      <c r="AF559" s="206"/>
      <c r="AG559" s="206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  <c r="BI559" s="206"/>
      <c r="BJ559" s="206"/>
      <c r="BK559" s="206"/>
      <c r="BL559" s="206"/>
      <c r="BM559" s="207">
        <v>1</v>
      </c>
    </row>
    <row r="560" spans="1:65">
      <c r="A560" s="29"/>
      <c r="B560" s="19">
        <v>1</v>
      </c>
      <c r="C560" s="9">
        <v>2</v>
      </c>
      <c r="D560" s="23">
        <v>0.13799999999999998</v>
      </c>
      <c r="E560" s="23">
        <v>0.14200000000000002</v>
      </c>
      <c r="F560" s="209">
        <v>0.1075</v>
      </c>
      <c r="G560" s="23">
        <v>0.1305</v>
      </c>
      <c r="H560" s="23">
        <v>0.1363</v>
      </c>
      <c r="I560" s="209">
        <v>0.15</v>
      </c>
      <c r="J560" s="23">
        <v>0.13150000000000001</v>
      </c>
      <c r="K560" s="23">
        <v>0.14100000000000001</v>
      </c>
      <c r="L560" s="23">
        <v>0.13519999999999999</v>
      </c>
      <c r="M560" s="23">
        <v>0.1414</v>
      </c>
      <c r="N560" s="23">
        <v>0.13979999999999998</v>
      </c>
      <c r="O560" s="23">
        <v>0.13780000000000001</v>
      </c>
      <c r="P560" s="23">
        <v>0.1371</v>
      </c>
      <c r="Q560" s="23">
        <v>0.13600000000000001</v>
      </c>
      <c r="R560" s="23">
        <v>0.13929999999999998</v>
      </c>
      <c r="S560" s="23">
        <v>0.14300000000000002</v>
      </c>
      <c r="T560" s="23">
        <v>0.14200000000000002</v>
      </c>
      <c r="U560" s="23">
        <v>0.13200000000000001</v>
      </c>
      <c r="V560" s="23">
        <v>0.14230000000000001</v>
      </c>
      <c r="W560" s="23">
        <v>0.13300000000000001</v>
      </c>
      <c r="X560" s="23">
        <v>0.13159999999999999</v>
      </c>
      <c r="Y560" s="23">
        <v>0.13450000000000001</v>
      </c>
      <c r="Z560" s="23">
        <v>0.13500000000000001</v>
      </c>
      <c r="AA560" s="23">
        <v>0.13589999999999999</v>
      </c>
      <c r="AB560" s="23">
        <v>0.13799999999999998</v>
      </c>
      <c r="AC560" s="205"/>
      <c r="AD560" s="206"/>
      <c r="AE560" s="206"/>
      <c r="AF560" s="206"/>
      <c r="AG560" s="206"/>
      <c r="AH560" s="206"/>
      <c r="AI560" s="206"/>
      <c r="AJ560" s="206"/>
      <c r="AK560" s="206"/>
      <c r="AL560" s="206"/>
      <c r="AM560" s="206"/>
      <c r="AN560" s="206"/>
      <c r="AO560" s="206"/>
      <c r="AP560" s="206"/>
      <c r="AQ560" s="206"/>
      <c r="AR560" s="206"/>
      <c r="AS560" s="206"/>
      <c r="AT560" s="206"/>
      <c r="AU560" s="206"/>
      <c r="AV560" s="206"/>
      <c r="AW560" s="206"/>
      <c r="AX560" s="206"/>
      <c r="AY560" s="206"/>
      <c r="AZ560" s="206"/>
      <c r="BA560" s="206"/>
      <c r="BB560" s="206"/>
      <c r="BC560" s="206"/>
      <c r="BD560" s="206"/>
      <c r="BE560" s="206"/>
      <c r="BF560" s="206"/>
      <c r="BG560" s="206"/>
      <c r="BH560" s="206"/>
      <c r="BI560" s="206"/>
      <c r="BJ560" s="206"/>
      <c r="BK560" s="206"/>
      <c r="BL560" s="206"/>
      <c r="BM560" s="207">
        <v>24</v>
      </c>
    </row>
    <row r="561" spans="1:65">
      <c r="A561" s="29"/>
      <c r="B561" s="19">
        <v>1</v>
      </c>
      <c r="C561" s="9">
        <v>3</v>
      </c>
      <c r="D561" s="23">
        <v>0.13500000000000001</v>
      </c>
      <c r="E561" s="23">
        <v>0.14300000000000002</v>
      </c>
      <c r="F561" s="209">
        <v>0.1077</v>
      </c>
      <c r="G561" s="23">
        <v>0.13730000000000001</v>
      </c>
      <c r="H561" s="23">
        <v>0.1371</v>
      </c>
      <c r="I561" s="209">
        <v>0.14400000000000002</v>
      </c>
      <c r="J561" s="23">
        <v>0.13350000000000001</v>
      </c>
      <c r="K561" s="23">
        <v>0.13999999999999999</v>
      </c>
      <c r="L561" s="23">
        <v>0.13450000000000001</v>
      </c>
      <c r="M561" s="23">
        <v>0.1396</v>
      </c>
      <c r="N561" s="23">
        <v>0.1391</v>
      </c>
      <c r="O561" s="23">
        <v>0.13829999999999998</v>
      </c>
      <c r="P561" s="23">
        <v>0.1384</v>
      </c>
      <c r="Q561" s="23">
        <v>0.13500000000000001</v>
      </c>
      <c r="R561" s="23">
        <v>0.14119999999999999</v>
      </c>
      <c r="S561" s="23">
        <v>0.14100000000000001</v>
      </c>
      <c r="T561" s="23">
        <v>0.13799999999999998</v>
      </c>
      <c r="U561" s="23">
        <v>0.13300000000000001</v>
      </c>
      <c r="V561" s="23">
        <v>0.14460000000000001</v>
      </c>
      <c r="W561" s="23">
        <v>0.13</v>
      </c>
      <c r="X561" s="23">
        <v>0.13669999999999999</v>
      </c>
      <c r="Y561" s="23">
        <v>0.1469</v>
      </c>
      <c r="Z561" s="23">
        <v>0.13500000000000001</v>
      </c>
      <c r="AA561" s="23">
        <v>0.1363</v>
      </c>
      <c r="AB561" s="23">
        <v>0.129</v>
      </c>
      <c r="AC561" s="205"/>
      <c r="AD561" s="206"/>
      <c r="AE561" s="206"/>
      <c r="AF561" s="206"/>
      <c r="AG561" s="206"/>
      <c r="AH561" s="206"/>
      <c r="AI561" s="206"/>
      <c r="AJ561" s="206"/>
      <c r="AK561" s="206"/>
      <c r="AL561" s="206"/>
      <c r="AM561" s="206"/>
      <c r="AN561" s="206"/>
      <c r="AO561" s="206"/>
      <c r="AP561" s="206"/>
      <c r="AQ561" s="206"/>
      <c r="AR561" s="206"/>
      <c r="AS561" s="206"/>
      <c r="AT561" s="206"/>
      <c r="AU561" s="206"/>
      <c r="AV561" s="206"/>
      <c r="AW561" s="206"/>
      <c r="AX561" s="206"/>
      <c r="AY561" s="206"/>
      <c r="AZ561" s="206"/>
      <c r="BA561" s="206"/>
      <c r="BB561" s="206"/>
      <c r="BC561" s="206"/>
      <c r="BD561" s="206"/>
      <c r="BE561" s="206"/>
      <c r="BF561" s="206"/>
      <c r="BG561" s="206"/>
      <c r="BH561" s="206"/>
      <c r="BI561" s="206"/>
      <c r="BJ561" s="206"/>
      <c r="BK561" s="206"/>
      <c r="BL561" s="206"/>
      <c r="BM561" s="207">
        <v>16</v>
      </c>
    </row>
    <row r="562" spans="1:65">
      <c r="A562" s="29"/>
      <c r="B562" s="19">
        <v>1</v>
      </c>
      <c r="C562" s="9">
        <v>4</v>
      </c>
      <c r="D562" s="23">
        <v>0.13400000000000001</v>
      </c>
      <c r="E562" s="23">
        <v>0.14300000000000002</v>
      </c>
      <c r="F562" s="209">
        <v>0.1095</v>
      </c>
      <c r="G562" s="23">
        <v>0.13600000000000001</v>
      </c>
      <c r="H562" s="23">
        <v>0.13550000000000001</v>
      </c>
      <c r="I562" s="209">
        <v>0.14300000000000002</v>
      </c>
      <c r="J562" s="23">
        <v>0.13550000000000001</v>
      </c>
      <c r="K562" s="23">
        <v>0.14200000000000002</v>
      </c>
      <c r="L562" s="23">
        <v>0.13389999999999999</v>
      </c>
      <c r="M562" s="23">
        <v>0.14069999999999999</v>
      </c>
      <c r="N562" s="23">
        <v>0.13550000000000001</v>
      </c>
      <c r="O562" s="23">
        <v>0.13819999999999999</v>
      </c>
      <c r="P562" s="23">
        <v>0.13929999999999998</v>
      </c>
      <c r="Q562" s="23">
        <v>0.13400000000000001</v>
      </c>
      <c r="R562" s="23">
        <v>0.13589999999999999</v>
      </c>
      <c r="S562" s="23">
        <v>0.14300000000000002</v>
      </c>
      <c r="T562" s="23">
        <v>0.13899999999999998</v>
      </c>
      <c r="U562" s="23">
        <v>0.13100000000000001</v>
      </c>
      <c r="V562" s="23">
        <v>0.14430000000000001</v>
      </c>
      <c r="W562" s="23">
        <v>0.13300000000000001</v>
      </c>
      <c r="X562" s="23">
        <v>0.1326</v>
      </c>
      <c r="Y562" s="23">
        <v>0.14130000000000001</v>
      </c>
      <c r="Z562" s="23">
        <v>0.129</v>
      </c>
      <c r="AA562" s="23">
        <v>0.1363</v>
      </c>
      <c r="AB562" s="23">
        <v>0.13500000000000001</v>
      </c>
      <c r="AC562" s="205"/>
      <c r="AD562" s="206"/>
      <c r="AE562" s="206"/>
      <c r="AF562" s="206"/>
      <c r="AG562" s="206"/>
      <c r="AH562" s="206"/>
      <c r="AI562" s="206"/>
      <c r="AJ562" s="206"/>
      <c r="AK562" s="206"/>
      <c r="AL562" s="206"/>
      <c r="AM562" s="206"/>
      <c r="AN562" s="206"/>
      <c r="AO562" s="206"/>
      <c r="AP562" s="206"/>
      <c r="AQ562" s="206"/>
      <c r="AR562" s="206"/>
      <c r="AS562" s="206"/>
      <c r="AT562" s="206"/>
      <c r="AU562" s="206"/>
      <c r="AV562" s="206"/>
      <c r="AW562" s="206"/>
      <c r="AX562" s="206"/>
      <c r="AY562" s="206"/>
      <c r="AZ562" s="206"/>
      <c r="BA562" s="206"/>
      <c r="BB562" s="206"/>
      <c r="BC562" s="206"/>
      <c r="BD562" s="206"/>
      <c r="BE562" s="206"/>
      <c r="BF562" s="206"/>
      <c r="BG562" s="206"/>
      <c r="BH562" s="206"/>
      <c r="BI562" s="206"/>
      <c r="BJ562" s="206"/>
      <c r="BK562" s="206"/>
      <c r="BL562" s="206"/>
      <c r="BM562" s="207">
        <v>0.13681684362318841</v>
      </c>
    </row>
    <row r="563" spans="1:65">
      <c r="A563" s="29"/>
      <c r="B563" s="19">
        <v>1</v>
      </c>
      <c r="C563" s="9">
        <v>5</v>
      </c>
      <c r="D563" s="23">
        <v>0.13300000000000001</v>
      </c>
      <c r="E563" s="23">
        <v>0.13999999999999999</v>
      </c>
      <c r="F563" s="209">
        <v>0.1089</v>
      </c>
      <c r="G563" s="23">
        <v>0.1353</v>
      </c>
      <c r="H563" s="23">
        <v>0.1363</v>
      </c>
      <c r="I563" s="209">
        <v>0.14200000000000002</v>
      </c>
      <c r="J563" s="23">
        <v>0.13500000000000001</v>
      </c>
      <c r="K563" s="23">
        <v>0.13899999999999998</v>
      </c>
      <c r="L563" s="23">
        <v>0.1318</v>
      </c>
      <c r="M563" s="23">
        <v>0.14019999999999999</v>
      </c>
      <c r="N563" s="23">
        <v>0.1363</v>
      </c>
      <c r="O563" s="23">
        <v>0.13849999999999998</v>
      </c>
      <c r="P563" s="23">
        <v>0.13819999999999999</v>
      </c>
      <c r="Q563" s="23">
        <v>0.13200000000000001</v>
      </c>
      <c r="R563" s="23">
        <v>0.1399</v>
      </c>
      <c r="S563" s="23">
        <v>0.14400000000000002</v>
      </c>
      <c r="T563" s="23">
        <v>0.14499999999999999</v>
      </c>
      <c r="U563" s="23">
        <v>0.13100000000000001</v>
      </c>
      <c r="V563" s="23">
        <v>0.14119999999999999</v>
      </c>
      <c r="W563" s="23">
        <v>0.13200000000000001</v>
      </c>
      <c r="X563" s="23">
        <v>0.13769999999999999</v>
      </c>
      <c r="Y563" s="23">
        <v>0.12869999999999998</v>
      </c>
      <c r="Z563" s="23">
        <v>0.13799999999999998</v>
      </c>
      <c r="AA563" s="23">
        <v>0.13519999999999999</v>
      </c>
      <c r="AB563" s="23">
        <v>0.13100000000000001</v>
      </c>
      <c r="AC563" s="205"/>
      <c r="AD563" s="206"/>
      <c r="AE563" s="206"/>
      <c r="AF563" s="206"/>
      <c r="AG563" s="206"/>
      <c r="AH563" s="206"/>
      <c r="AI563" s="206"/>
      <c r="AJ563" s="206"/>
      <c r="AK563" s="206"/>
      <c r="AL563" s="206"/>
      <c r="AM563" s="206"/>
      <c r="AN563" s="206"/>
      <c r="AO563" s="206"/>
      <c r="AP563" s="206"/>
      <c r="AQ563" s="206"/>
      <c r="AR563" s="206"/>
      <c r="AS563" s="206"/>
      <c r="AT563" s="206"/>
      <c r="AU563" s="206"/>
      <c r="AV563" s="206"/>
      <c r="AW563" s="206"/>
      <c r="AX563" s="206"/>
      <c r="AY563" s="206"/>
      <c r="AZ563" s="206"/>
      <c r="BA563" s="206"/>
      <c r="BB563" s="206"/>
      <c r="BC563" s="206"/>
      <c r="BD563" s="206"/>
      <c r="BE563" s="206"/>
      <c r="BF563" s="206"/>
      <c r="BG563" s="206"/>
      <c r="BH563" s="206"/>
      <c r="BI563" s="206"/>
      <c r="BJ563" s="206"/>
      <c r="BK563" s="206"/>
      <c r="BL563" s="206"/>
      <c r="BM563" s="207">
        <v>100</v>
      </c>
    </row>
    <row r="564" spans="1:65">
      <c r="A564" s="29"/>
      <c r="B564" s="19">
        <v>1</v>
      </c>
      <c r="C564" s="9">
        <v>6</v>
      </c>
      <c r="D564" s="23">
        <v>0.13200000000000001</v>
      </c>
      <c r="E564" s="23">
        <v>0.14499999999999999</v>
      </c>
      <c r="F564" s="209">
        <v>0.10859999999999999</v>
      </c>
      <c r="G564" s="23">
        <v>0.1368</v>
      </c>
      <c r="H564" s="23">
        <v>0.13789999999999999</v>
      </c>
      <c r="I564" s="209">
        <v>0.14499999999999999</v>
      </c>
      <c r="J564" s="23">
        <v>0.13350000000000001</v>
      </c>
      <c r="K564" s="23">
        <v>0.14300000000000002</v>
      </c>
      <c r="L564" s="23">
        <v>0.1346</v>
      </c>
      <c r="M564" s="23">
        <v>0.13999999999999999</v>
      </c>
      <c r="N564" s="23">
        <v>0.13500000000000001</v>
      </c>
      <c r="O564" s="23">
        <v>0.13780000000000001</v>
      </c>
      <c r="P564" s="23">
        <v>0.13919999999999999</v>
      </c>
      <c r="Q564" s="23">
        <v>0.13300000000000001</v>
      </c>
      <c r="R564" s="23">
        <v>0.1381</v>
      </c>
      <c r="S564" s="23">
        <v>0.13699999999999998</v>
      </c>
      <c r="T564" s="23">
        <v>0.14100000000000001</v>
      </c>
      <c r="U564" s="23">
        <v>0.13</v>
      </c>
      <c r="V564" s="23">
        <v>0.1439</v>
      </c>
      <c r="W564" s="23">
        <v>0.13600000000000001</v>
      </c>
      <c r="X564" s="23">
        <v>0.14080000000000001</v>
      </c>
      <c r="Y564" s="23">
        <v>0.1278</v>
      </c>
      <c r="Z564" s="23">
        <v>0.13200000000000001</v>
      </c>
      <c r="AA564" s="23">
        <v>0.13539999999999999</v>
      </c>
      <c r="AB564" s="23">
        <v>0.13300000000000001</v>
      </c>
      <c r="AC564" s="205"/>
      <c r="AD564" s="206"/>
      <c r="AE564" s="206"/>
      <c r="AF564" s="206"/>
      <c r="AG564" s="206"/>
      <c r="AH564" s="206"/>
      <c r="AI564" s="206"/>
      <c r="AJ564" s="206"/>
      <c r="AK564" s="206"/>
      <c r="AL564" s="206"/>
      <c r="AM564" s="206"/>
      <c r="AN564" s="206"/>
      <c r="AO564" s="206"/>
      <c r="AP564" s="206"/>
      <c r="AQ564" s="206"/>
      <c r="AR564" s="206"/>
      <c r="AS564" s="206"/>
      <c r="AT564" s="206"/>
      <c r="AU564" s="206"/>
      <c r="AV564" s="206"/>
      <c r="AW564" s="206"/>
      <c r="AX564" s="206"/>
      <c r="AY564" s="206"/>
      <c r="AZ564" s="206"/>
      <c r="BA564" s="206"/>
      <c r="BB564" s="206"/>
      <c r="BC564" s="206"/>
      <c r="BD564" s="206"/>
      <c r="BE564" s="206"/>
      <c r="BF564" s="206"/>
      <c r="BG564" s="206"/>
      <c r="BH564" s="206"/>
      <c r="BI564" s="206"/>
      <c r="BJ564" s="206"/>
      <c r="BK564" s="206"/>
      <c r="BL564" s="206"/>
      <c r="BM564" s="56"/>
    </row>
    <row r="565" spans="1:65">
      <c r="A565" s="29"/>
      <c r="B565" s="20" t="s">
        <v>268</v>
      </c>
      <c r="C565" s="12"/>
      <c r="D565" s="211">
        <v>0.13433333333333333</v>
      </c>
      <c r="E565" s="211">
        <v>0.14233333333333334</v>
      </c>
      <c r="F565" s="211">
        <v>0.10821666666666667</v>
      </c>
      <c r="G565" s="211">
        <v>0.13601666666666667</v>
      </c>
      <c r="H565" s="211">
        <v>0.13683333333333333</v>
      </c>
      <c r="I565" s="211">
        <v>0.14550000000000002</v>
      </c>
      <c r="J565" s="211">
        <v>0.13349999999999998</v>
      </c>
      <c r="K565" s="211">
        <v>0.14100000000000001</v>
      </c>
      <c r="L565" s="211">
        <v>0.13419999999999999</v>
      </c>
      <c r="M565" s="211">
        <v>0.14041666666666666</v>
      </c>
      <c r="N565" s="211">
        <v>0.13604999999999998</v>
      </c>
      <c r="O565" s="211">
        <v>0.13813333333333333</v>
      </c>
      <c r="P565" s="211">
        <v>0.13799999999999998</v>
      </c>
      <c r="Q565" s="211">
        <v>0.13366666666666668</v>
      </c>
      <c r="R565" s="211">
        <v>0.13880000000000001</v>
      </c>
      <c r="S565" s="211">
        <v>0.14300000000000002</v>
      </c>
      <c r="T565" s="211">
        <v>0.14083333333333334</v>
      </c>
      <c r="U565" s="211">
        <v>0.13166666666666668</v>
      </c>
      <c r="V565" s="211">
        <v>0.14298333333333335</v>
      </c>
      <c r="W565" s="211">
        <v>0.13300000000000001</v>
      </c>
      <c r="X565" s="211">
        <v>0.13549999999999998</v>
      </c>
      <c r="Y565" s="211">
        <v>0.13521666666666668</v>
      </c>
      <c r="Z565" s="211">
        <v>0.13383333333333333</v>
      </c>
      <c r="AA565" s="211">
        <v>0.13571666666666665</v>
      </c>
      <c r="AB565" s="211">
        <v>0.13316666666666668</v>
      </c>
      <c r="AC565" s="205"/>
      <c r="AD565" s="206"/>
      <c r="AE565" s="206"/>
      <c r="AF565" s="206"/>
      <c r="AG565" s="206"/>
      <c r="AH565" s="206"/>
      <c r="AI565" s="206"/>
      <c r="AJ565" s="206"/>
      <c r="AK565" s="206"/>
      <c r="AL565" s="206"/>
      <c r="AM565" s="206"/>
      <c r="AN565" s="206"/>
      <c r="AO565" s="206"/>
      <c r="AP565" s="206"/>
      <c r="AQ565" s="206"/>
      <c r="AR565" s="206"/>
      <c r="AS565" s="206"/>
      <c r="AT565" s="206"/>
      <c r="AU565" s="206"/>
      <c r="AV565" s="206"/>
      <c r="AW565" s="206"/>
      <c r="AX565" s="206"/>
      <c r="AY565" s="206"/>
      <c r="AZ565" s="206"/>
      <c r="BA565" s="206"/>
      <c r="BB565" s="206"/>
      <c r="BC565" s="206"/>
      <c r="BD565" s="206"/>
      <c r="BE565" s="206"/>
      <c r="BF565" s="206"/>
      <c r="BG565" s="206"/>
      <c r="BH565" s="206"/>
      <c r="BI565" s="206"/>
      <c r="BJ565" s="206"/>
      <c r="BK565" s="206"/>
      <c r="BL565" s="206"/>
      <c r="BM565" s="56"/>
    </row>
    <row r="566" spans="1:65">
      <c r="A566" s="29"/>
      <c r="B566" s="3" t="s">
        <v>269</v>
      </c>
      <c r="C566" s="28"/>
      <c r="D566" s="23">
        <v>0.13400000000000001</v>
      </c>
      <c r="E566" s="23">
        <v>0.14250000000000002</v>
      </c>
      <c r="F566" s="23">
        <v>0.10815</v>
      </c>
      <c r="G566" s="23">
        <v>0.13640000000000002</v>
      </c>
      <c r="H566" s="23">
        <v>0.13669999999999999</v>
      </c>
      <c r="I566" s="23">
        <v>0.14450000000000002</v>
      </c>
      <c r="J566" s="23">
        <v>0.13350000000000001</v>
      </c>
      <c r="K566" s="23">
        <v>0.14100000000000001</v>
      </c>
      <c r="L566" s="23">
        <v>0.13455</v>
      </c>
      <c r="M566" s="23">
        <v>0.1404</v>
      </c>
      <c r="N566" s="23">
        <v>0.13590000000000002</v>
      </c>
      <c r="O566" s="23">
        <v>0.13819999999999999</v>
      </c>
      <c r="P566" s="23">
        <v>0.13829999999999998</v>
      </c>
      <c r="Q566" s="23">
        <v>0.13350000000000001</v>
      </c>
      <c r="R566" s="23">
        <v>0.13884999999999997</v>
      </c>
      <c r="S566" s="23">
        <v>0.14300000000000002</v>
      </c>
      <c r="T566" s="23">
        <v>0.14050000000000001</v>
      </c>
      <c r="U566" s="23">
        <v>0.13150000000000001</v>
      </c>
      <c r="V566" s="23">
        <v>0.1431</v>
      </c>
      <c r="W566" s="23">
        <v>0.13300000000000001</v>
      </c>
      <c r="X566" s="23">
        <v>0.13514999999999999</v>
      </c>
      <c r="Y566" s="23">
        <v>0.1333</v>
      </c>
      <c r="Z566" s="23">
        <v>0.13450000000000001</v>
      </c>
      <c r="AA566" s="23">
        <v>0.13564999999999999</v>
      </c>
      <c r="AB566" s="23">
        <v>0.13300000000000001</v>
      </c>
      <c r="AC566" s="205"/>
      <c r="AD566" s="206"/>
      <c r="AE566" s="206"/>
      <c r="AF566" s="206"/>
      <c r="AG566" s="206"/>
      <c r="AH566" s="206"/>
      <c r="AI566" s="206"/>
      <c r="AJ566" s="206"/>
      <c r="AK566" s="206"/>
      <c r="AL566" s="206"/>
      <c r="AM566" s="206"/>
      <c r="AN566" s="206"/>
      <c r="AO566" s="206"/>
      <c r="AP566" s="206"/>
      <c r="AQ566" s="206"/>
      <c r="AR566" s="206"/>
      <c r="AS566" s="206"/>
      <c r="AT566" s="206"/>
      <c r="AU566" s="206"/>
      <c r="AV566" s="206"/>
      <c r="AW566" s="206"/>
      <c r="AX566" s="206"/>
      <c r="AY566" s="206"/>
      <c r="AZ566" s="206"/>
      <c r="BA566" s="206"/>
      <c r="BB566" s="206"/>
      <c r="BC566" s="206"/>
      <c r="BD566" s="206"/>
      <c r="BE566" s="206"/>
      <c r="BF566" s="206"/>
      <c r="BG566" s="206"/>
      <c r="BH566" s="206"/>
      <c r="BI566" s="206"/>
      <c r="BJ566" s="206"/>
      <c r="BK566" s="206"/>
      <c r="BL566" s="206"/>
      <c r="BM566" s="56"/>
    </row>
    <row r="567" spans="1:65">
      <c r="A567" s="29"/>
      <c r="B567" s="3" t="s">
        <v>270</v>
      </c>
      <c r="C567" s="28"/>
      <c r="D567" s="23">
        <v>2.065591117977281E-3</v>
      </c>
      <c r="E567" s="23">
        <v>1.7511900715418266E-3</v>
      </c>
      <c r="F567" s="23">
        <v>9.2610294604145897E-4</v>
      </c>
      <c r="G567" s="23">
        <v>3.1845983524875854E-3</v>
      </c>
      <c r="H567" s="23">
        <v>9.688481133111915E-4</v>
      </c>
      <c r="I567" s="23">
        <v>3.2710854467592151E-3</v>
      </c>
      <c r="J567" s="23">
        <v>1.581138830084191E-3</v>
      </c>
      <c r="K567" s="23">
        <v>1.4142135623731083E-3</v>
      </c>
      <c r="L567" s="23">
        <v>1.2727922061357819E-3</v>
      </c>
      <c r="M567" s="23">
        <v>6.274286147974666E-4</v>
      </c>
      <c r="N567" s="23">
        <v>3.302574753128219E-3</v>
      </c>
      <c r="O567" s="23">
        <v>2.8047578623949129E-4</v>
      </c>
      <c r="P567" s="23">
        <v>1.3401492454200687E-3</v>
      </c>
      <c r="Q567" s="23">
        <v>1.6329931618554536E-3</v>
      </c>
      <c r="R567" s="23">
        <v>1.8044389709823924E-3</v>
      </c>
      <c r="S567" s="23">
        <v>4.2426406871192875E-3</v>
      </c>
      <c r="T567" s="23">
        <v>2.483277404291895E-3</v>
      </c>
      <c r="U567" s="23">
        <v>1.2110601416389978E-3</v>
      </c>
      <c r="V567" s="23">
        <v>1.4661741597322871E-3</v>
      </c>
      <c r="W567" s="23">
        <v>2.0000000000000018E-3</v>
      </c>
      <c r="X567" s="23">
        <v>3.5099857549568511E-3</v>
      </c>
      <c r="Y567" s="23">
        <v>7.4994444238667942E-3</v>
      </c>
      <c r="Z567" s="23">
        <v>3.0605010483034699E-3</v>
      </c>
      <c r="AA567" s="23">
        <v>5.1929439306300489E-4</v>
      </c>
      <c r="AB567" s="23">
        <v>3.1251666622224535E-3</v>
      </c>
      <c r="AC567" s="205"/>
      <c r="AD567" s="206"/>
      <c r="AE567" s="206"/>
      <c r="AF567" s="206"/>
      <c r="AG567" s="206"/>
      <c r="AH567" s="206"/>
      <c r="AI567" s="206"/>
      <c r="AJ567" s="206"/>
      <c r="AK567" s="206"/>
      <c r="AL567" s="206"/>
      <c r="AM567" s="206"/>
      <c r="AN567" s="206"/>
      <c r="AO567" s="206"/>
      <c r="AP567" s="206"/>
      <c r="AQ567" s="206"/>
      <c r="AR567" s="206"/>
      <c r="AS567" s="206"/>
      <c r="AT567" s="206"/>
      <c r="AU567" s="206"/>
      <c r="AV567" s="206"/>
      <c r="AW567" s="206"/>
      <c r="AX567" s="206"/>
      <c r="AY567" s="206"/>
      <c r="AZ567" s="206"/>
      <c r="BA567" s="206"/>
      <c r="BB567" s="206"/>
      <c r="BC567" s="206"/>
      <c r="BD567" s="206"/>
      <c r="BE567" s="206"/>
      <c r="BF567" s="206"/>
      <c r="BG567" s="206"/>
      <c r="BH567" s="206"/>
      <c r="BI567" s="206"/>
      <c r="BJ567" s="206"/>
      <c r="BK567" s="206"/>
      <c r="BL567" s="206"/>
      <c r="BM567" s="56"/>
    </row>
    <row r="568" spans="1:65">
      <c r="A568" s="29"/>
      <c r="B568" s="3" t="s">
        <v>87</v>
      </c>
      <c r="C568" s="28"/>
      <c r="D568" s="13">
        <v>1.5376608818689437E-2</v>
      </c>
      <c r="E568" s="13">
        <v>1.2303443125586603E-2</v>
      </c>
      <c r="F568" s="13">
        <v>8.5578587344043635E-3</v>
      </c>
      <c r="G568" s="13">
        <v>2.3413295080168497E-2</v>
      </c>
      <c r="H568" s="13">
        <v>7.0804977830294137E-3</v>
      </c>
      <c r="I568" s="13">
        <v>2.2481686919307318E-2</v>
      </c>
      <c r="J568" s="13">
        <v>1.1843736554937761E-2</v>
      </c>
      <c r="K568" s="13">
        <v>1.0029883421085873E-2</v>
      </c>
      <c r="L568" s="13">
        <v>9.4842936373754246E-3</v>
      </c>
      <c r="M568" s="13">
        <v>4.4683343487059938E-3</v>
      </c>
      <c r="N568" s="13">
        <v>2.4274713363676734E-2</v>
      </c>
      <c r="O568" s="13">
        <v>2.0304714254789427E-3</v>
      </c>
      <c r="P568" s="13">
        <v>9.711226416087456E-3</v>
      </c>
      <c r="Q568" s="13">
        <v>1.2216906447796409E-2</v>
      </c>
      <c r="R568" s="13">
        <v>1.3000280770766514E-2</v>
      </c>
      <c r="S568" s="13">
        <v>2.9668815993841167E-2</v>
      </c>
      <c r="T568" s="13">
        <v>1.7632738965386235E-2</v>
      </c>
      <c r="U568" s="13">
        <v>9.1979251263721341E-3</v>
      </c>
      <c r="V568" s="13">
        <v>1.0254161275665837E-2</v>
      </c>
      <c r="W568" s="13">
        <v>1.5037593984962419E-2</v>
      </c>
      <c r="X568" s="13">
        <v>2.5903953911120676E-2</v>
      </c>
      <c r="Y568" s="13">
        <v>5.5462426406015973E-2</v>
      </c>
      <c r="Z568" s="13">
        <v>2.2868002851582591E-2</v>
      </c>
      <c r="AA568" s="13">
        <v>3.826312610067579E-3</v>
      </c>
      <c r="AB568" s="13">
        <v>2.346808507300966E-2</v>
      </c>
      <c r="AC568" s="154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29"/>
      <c r="B569" s="3" t="s">
        <v>271</v>
      </c>
      <c r="C569" s="28"/>
      <c r="D569" s="13">
        <v>-1.8152079993125625E-2</v>
      </c>
      <c r="E569" s="13">
        <v>4.032025271199835E-2</v>
      </c>
      <c r="F569" s="13">
        <v>-0.20903988280339514</v>
      </c>
      <c r="G569" s="13">
        <v>-5.8485266530891034E-3</v>
      </c>
      <c r="H569" s="13">
        <v>1.2052397722572827E-4</v>
      </c>
      <c r="I569" s="13">
        <v>6.3465551074443516E-2</v>
      </c>
      <c r="J569" s="13">
        <v>-2.4242947983242891E-2</v>
      </c>
      <c r="K569" s="13">
        <v>3.0574863927811169E-2</v>
      </c>
      <c r="L569" s="13">
        <v>-1.9126618871544432E-2</v>
      </c>
      <c r="M569" s="13">
        <v>2.6311256334728972E-2</v>
      </c>
      <c r="N569" s="13">
        <v>-5.6048919334845682E-3</v>
      </c>
      <c r="O569" s="13">
        <v>9.6222780418082632E-3</v>
      </c>
      <c r="P569" s="13">
        <v>8.6477391633894563E-3</v>
      </c>
      <c r="Q569" s="13">
        <v>-2.3024774385219215E-2</v>
      </c>
      <c r="R569" s="13">
        <v>1.4494972433902076E-2</v>
      </c>
      <c r="S569" s="13">
        <v>4.5192947104092163E-2</v>
      </c>
      <c r="T569" s="13">
        <v>2.9356690329787716E-2</v>
      </c>
      <c r="U569" s="13">
        <v>-3.7642857561500209E-2</v>
      </c>
      <c r="V569" s="13">
        <v>4.507112974428984E-2</v>
      </c>
      <c r="W569" s="13">
        <v>-2.7897468777312917E-2</v>
      </c>
      <c r="X569" s="13">
        <v>-9.6248648069618969E-3</v>
      </c>
      <c r="Y569" s="13">
        <v>-1.169575992360139E-2</v>
      </c>
      <c r="Z569" s="13">
        <v>-2.1806600787195873E-2</v>
      </c>
      <c r="AA569" s="13">
        <v>-8.0412391295313634E-3</v>
      </c>
      <c r="AB569" s="13">
        <v>-2.6679295179289464E-2</v>
      </c>
      <c r="AC569" s="154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29"/>
      <c r="B570" s="45" t="s">
        <v>272</v>
      </c>
      <c r="C570" s="46"/>
      <c r="D570" s="44">
        <v>0.45</v>
      </c>
      <c r="E570" s="44">
        <v>1.69</v>
      </c>
      <c r="F570" s="44">
        <v>7.45</v>
      </c>
      <c r="G570" s="44">
        <v>0</v>
      </c>
      <c r="H570" s="44">
        <v>0.22</v>
      </c>
      <c r="I570" s="44">
        <v>2.54</v>
      </c>
      <c r="J570" s="44">
        <v>0.67</v>
      </c>
      <c r="K570" s="44">
        <v>1.34</v>
      </c>
      <c r="L570" s="44">
        <v>0.49</v>
      </c>
      <c r="M570" s="44">
        <v>1.18</v>
      </c>
      <c r="N570" s="44">
        <v>0.01</v>
      </c>
      <c r="O570" s="44">
        <v>0.56999999999999995</v>
      </c>
      <c r="P570" s="44">
        <v>0.53</v>
      </c>
      <c r="Q570" s="44">
        <v>0.63</v>
      </c>
      <c r="R570" s="44">
        <v>0.75</v>
      </c>
      <c r="S570" s="44">
        <v>1.87</v>
      </c>
      <c r="T570" s="44">
        <v>1.29</v>
      </c>
      <c r="U570" s="44">
        <v>1.17</v>
      </c>
      <c r="V570" s="44">
        <v>1.87</v>
      </c>
      <c r="W570" s="44">
        <v>0.81</v>
      </c>
      <c r="X570" s="44">
        <v>0.14000000000000001</v>
      </c>
      <c r="Y570" s="44">
        <v>0.21</v>
      </c>
      <c r="Z570" s="44">
        <v>0.57999999999999996</v>
      </c>
      <c r="AA570" s="44">
        <v>0.08</v>
      </c>
      <c r="AB570" s="44">
        <v>0.76</v>
      </c>
      <c r="AC570" s="154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B571" s="3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BM571" s="55"/>
    </row>
    <row r="572" spans="1:65" ht="15">
      <c r="B572" s="8" t="s">
        <v>591</v>
      </c>
      <c r="BM572" s="27" t="s">
        <v>67</v>
      </c>
    </row>
    <row r="573" spans="1:65" ht="15">
      <c r="A573" s="24" t="s">
        <v>26</v>
      </c>
      <c r="B573" s="18" t="s">
        <v>111</v>
      </c>
      <c r="C573" s="15" t="s">
        <v>112</v>
      </c>
      <c r="D573" s="16" t="s">
        <v>227</v>
      </c>
      <c r="E573" s="17" t="s">
        <v>227</v>
      </c>
      <c r="F573" s="17" t="s">
        <v>227</v>
      </c>
      <c r="G573" s="17" t="s">
        <v>227</v>
      </c>
      <c r="H573" s="17" t="s">
        <v>227</v>
      </c>
      <c r="I573" s="17" t="s">
        <v>227</v>
      </c>
      <c r="J573" s="17" t="s">
        <v>227</v>
      </c>
      <c r="K573" s="17" t="s">
        <v>227</v>
      </c>
      <c r="L573" s="17" t="s">
        <v>227</v>
      </c>
      <c r="M573" s="17" t="s">
        <v>227</v>
      </c>
      <c r="N573" s="17" t="s">
        <v>227</v>
      </c>
      <c r="O573" s="17" t="s">
        <v>227</v>
      </c>
      <c r="P573" s="17" t="s">
        <v>227</v>
      </c>
      <c r="Q573" s="17" t="s">
        <v>227</v>
      </c>
      <c r="R573" s="17" t="s">
        <v>227</v>
      </c>
      <c r="S573" s="17" t="s">
        <v>227</v>
      </c>
      <c r="T573" s="17" t="s">
        <v>227</v>
      </c>
      <c r="U573" s="17" t="s">
        <v>227</v>
      </c>
      <c r="V573" s="17" t="s">
        <v>227</v>
      </c>
      <c r="W573" s="17" t="s">
        <v>227</v>
      </c>
      <c r="X573" s="17" t="s">
        <v>227</v>
      </c>
      <c r="Y573" s="17" t="s">
        <v>227</v>
      </c>
      <c r="Z573" s="17" t="s">
        <v>227</v>
      </c>
      <c r="AA573" s="17" t="s">
        <v>227</v>
      </c>
      <c r="AB573" s="154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9" t="s">
        <v>228</v>
      </c>
      <c r="C574" s="9" t="s">
        <v>228</v>
      </c>
      <c r="D574" s="152" t="s">
        <v>230</v>
      </c>
      <c r="E574" s="153" t="s">
        <v>231</v>
      </c>
      <c r="F574" s="153" t="s">
        <v>232</v>
      </c>
      <c r="G574" s="153" t="s">
        <v>233</v>
      </c>
      <c r="H574" s="153" t="s">
        <v>234</v>
      </c>
      <c r="I574" s="153" t="s">
        <v>236</v>
      </c>
      <c r="J574" s="153" t="s">
        <v>237</v>
      </c>
      <c r="K574" s="153" t="s">
        <v>238</v>
      </c>
      <c r="L574" s="153" t="s">
        <v>239</v>
      </c>
      <c r="M574" s="153" t="s">
        <v>241</v>
      </c>
      <c r="N574" s="153" t="s">
        <v>242</v>
      </c>
      <c r="O574" s="153" t="s">
        <v>244</v>
      </c>
      <c r="P574" s="153" t="s">
        <v>245</v>
      </c>
      <c r="Q574" s="153" t="s">
        <v>247</v>
      </c>
      <c r="R574" s="153" t="s">
        <v>248</v>
      </c>
      <c r="S574" s="153" t="s">
        <v>249</v>
      </c>
      <c r="T574" s="153" t="s">
        <v>250</v>
      </c>
      <c r="U574" s="153" t="s">
        <v>252</v>
      </c>
      <c r="V574" s="153" t="s">
        <v>254</v>
      </c>
      <c r="W574" s="153" t="s">
        <v>256</v>
      </c>
      <c r="X574" s="153" t="s">
        <v>257</v>
      </c>
      <c r="Y574" s="153" t="s">
        <v>258</v>
      </c>
      <c r="Z574" s="153" t="s">
        <v>259</v>
      </c>
      <c r="AA574" s="153" t="s">
        <v>260</v>
      </c>
      <c r="AB574" s="154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 t="s">
        <v>3</v>
      </c>
    </row>
    <row r="575" spans="1:65">
      <c r="A575" s="29"/>
      <c r="B575" s="19"/>
      <c r="C575" s="9"/>
      <c r="D575" s="10" t="s">
        <v>330</v>
      </c>
      <c r="E575" s="11" t="s">
        <v>331</v>
      </c>
      <c r="F575" s="11" t="s">
        <v>115</v>
      </c>
      <c r="G575" s="11" t="s">
        <v>115</v>
      </c>
      <c r="H575" s="11" t="s">
        <v>331</v>
      </c>
      <c r="I575" s="11" t="s">
        <v>330</v>
      </c>
      <c r="J575" s="11" t="s">
        <v>331</v>
      </c>
      <c r="K575" s="11" t="s">
        <v>330</v>
      </c>
      <c r="L575" s="11" t="s">
        <v>331</v>
      </c>
      <c r="M575" s="11" t="s">
        <v>331</v>
      </c>
      <c r="N575" s="11" t="s">
        <v>115</v>
      </c>
      <c r="O575" s="11" t="s">
        <v>331</v>
      </c>
      <c r="P575" s="11" t="s">
        <v>330</v>
      </c>
      <c r="Q575" s="11" t="s">
        <v>331</v>
      </c>
      <c r="R575" s="11" t="s">
        <v>331</v>
      </c>
      <c r="S575" s="11" t="s">
        <v>330</v>
      </c>
      <c r="T575" s="11" t="s">
        <v>331</v>
      </c>
      <c r="U575" s="11" t="s">
        <v>330</v>
      </c>
      <c r="V575" s="11" t="s">
        <v>331</v>
      </c>
      <c r="W575" s="11" t="s">
        <v>331</v>
      </c>
      <c r="X575" s="11" t="s">
        <v>331</v>
      </c>
      <c r="Y575" s="11" t="s">
        <v>330</v>
      </c>
      <c r="Z575" s="11" t="s">
        <v>330</v>
      </c>
      <c r="AA575" s="11" t="s">
        <v>330</v>
      </c>
      <c r="AB575" s="154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2</v>
      </c>
    </row>
    <row r="576" spans="1:65">
      <c r="A576" s="29"/>
      <c r="B576" s="19"/>
      <c r="C576" s="9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  <c r="AB576" s="154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2</v>
      </c>
    </row>
    <row r="577" spans="1:65">
      <c r="A577" s="29"/>
      <c r="B577" s="18">
        <v>1</v>
      </c>
      <c r="C577" s="14">
        <v>1</v>
      </c>
      <c r="D577" s="21">
        <v>0.67</v>
      </c>
      <c r="E577" s="148">
        <v>0.5</v>
      </c>
      <c r="F577" s="148" t="s">
        <v>104</v>
      </c>
      <c r="G577" s="148" t="s">
        <v>103</v>
      </c>
      <c r="H577" s="21">
        <v>0.88</v>
      </c>
      <c r="I577" s="148" t="s">
        <v>103</v>
      </c>
      <c r="J577" s="148">
        <v>1</v>
      </c>
      <c r="K577" s="148">
        <v>0.7</v>
      </c>
      <c r="L577" s="148">
        <v>0.7</v>
      </c>
      <c r="M577" s="21">
        <v>0.87</v>
      </c>
      <c r="N577" s="148">
        <v>0.7</v>
      </c>
      <c r="O577" s="148">
        <v>0.7</v>
      </c>
      <c r="P577" s="21">
        <v>0.63</v>
      </c>
      <c r="Q577" s="21">
        <v>0.77</v>
      </c>
      <c r="R577" s="148">
        <v>0.8</v>
      </c>
      <c r="S577" s="21">
        <v>0.63</v>
      </c>
      <c r="T577" s="148">
        <v>0.8</v>
      </c>
      <c r="U577" s="21">
        <v>0.7</v>
      </c>
      <c r="V577" s="21">
        <v>0.82</v>
      </c>
      <c r="W577" s="21">
        <v>0.69</v>
      </c>
      <c r="X577" s="148">
        <v>1.3</v>
      </c>
      <c r="Y577" s="21">
        <v>0.59</v>
      </c>
      <c r="Z577" s="21">
        <v>0.69</v>
      </c>
      <c r="AA577" s="21">
        <v>0.71</v>
      </c>
      <c r="AB577" s="154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1</v>
      </c>
    </row>
    <row r="578" spans="1:65">
      <c r="A578" s="29"/>
      <c r="B578" s="19">
        <v>1</v>
      </c>
      <c r="C578" s="9">
        <v>2</v>
      </c>
      <c r="D578" s="150">
        <v>0.76</v>
      </c>
      <c r="E578" s="149">
        <v>0.5</v>
      </c>
      <c r="F578" s="149" t="s">
        <v>104</v>
      </c>
      <c r="G578" s="149" t="s">
        <v>103</v>
      </c>
      <c r="H578" s="11">
        <v>0.82</v>
      </c>
      <c r="I578" s="149" t="s">
        <v>103</v>
      </c>
      <c r="J578" s="149">
        <v>1</v>
      </c>
      <c r="K578" s="149">
        <v>0.7</v>
      </c>
      <c r="L578" s="149">
        <v>0.8</v>
      </c>
      <c r="M578" s="11">
        <v>0.74</v>
      </c>
      <c r="N578" s="149">
        <v>0.7</v>
      </c>
      <c r="O578" s="149">
        <v>0.6</v>
      </c>
      <c r="P578" s="11">
        <v>0.74</v>
      </c>
      <c r="Q578" s="11">
        <v>0.8</v>
      </c>
      <c r="R578" s="149">
        <v>0.8</v>
      </c>
      <c r="S578" s="11">
        <v>0.63</v>
      </c>
      <c r="T578" s="149">
        <v>0.8</v>
      </c>
      <c r="U578" s="11">
        <v>0.7</v>
      </c>
      <c r="V578" s="11">
        <v>0.81</v>
      </c>
      <c r="W578" s="11">
        <v>0.74</v>
      </c>
      <c r="X578" s="149">
        <v>1.36</v>
      </c>
      <c r="Y578" s="11">
        <v>0.62</v>
      </c>
      <c r="Z578" s="11">
        <v>0.72</v>
      </c>
      <c r="AA578" s="11">
        <v>0.69</v>
      </c>
      <c r="AB578" s="154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25</v>
      </c>
    </row>
    <row r="579" spans="1:65">
      <c r="A579" s="29"/>
      <c r="B579" s="19">
        <v>1</v>
      </c>
      <c r="C579" s="9">
        <v>3</v>
      </c>
      <c r="D579" s="11">
        <v>0.69</v>
      </c>
      <c r="E579" s="149">
        <v>0.5</v>
      </c>
      <c r="F579" s="149" t="s">
        <v>104</v>
      </c>
      <c r="G579" s="149" t="s">
        <v>103</v>
      </c>
      <c r="H579" s="11">
        <v>0.79</v>
      </c>
      <c r="I579" s="149" t="s">
        <v>103</v>
      </c>
      <c r="J579" s="149">
        <v>1</v>
      </c>
      <c r="K579" s="149">
        <v>0.7</v>
      </c>
      <c r="L579" s="149">
        <v>0.7</v>
      </c>
      <c r="M579" s="11">
        <v>0.63</v>
      </c>
      <c r="N579" s="149">
        <v>0.7</v>
      </c>
      <c r="O579" s="149">
        <v>0.6</v>
      </c>
      <c r="P579" s="149" t="s">
        <v>297</v>
      </c>
      <c r="Q579" s="11">
        <v>0.79</v>
      </c>
      <c r="R579" s="149">
        <v>0.8</v>
      </c>
      <c r="S579" s="11">
        <v>0.66</v>
      </c>
      <c r="T579" s="149">
        <v>0.8</v>
      </c>
      <c r="U579" s="11">
        <v>0.66</v>
      </c>
      <c r="V579" s="11">
        <v>0.75</v>
      </c>
      <c r="W579" s="11">
        <v>0.7</v>
      </c>
      <c r="X579" s="149">
        <v>1.39</v>
      </c>
      <c r="Y579" s="11">
        <v>0.62</v>
      </c>
      <c r="Z579" s="11">
        <v>0.69</v>
      </c>
      <c r="AA579" s="11">
        <v>0.7</v>
      </c>
      <c r="AB579" s="154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16</v>
      </c>
    </row>
    <row r="580" spans="1:65">
      <c r="A580" s="29"/>
      <c r="B580" s="19">
        <v>1</v>
      </c>
      <c r="C580" s="9">
        <v>4</v>
      </c>
      <c r="D580" s="11">
        <v>0.65</v>
      </c>
      <c r="E580" s="149">
        <v>0.5</v>
      </c>
      <c r="F580" s="149" t="s">
        <v>104</v>
      </c>
      <c r="G580" s="149" t="s">
        <v>103</v>
      </c>
      <c r="H580" s="11">
        <v>0.92</v>
      </c>
      <c r="I580" s="149" t="s">
        <v>103</v>
      </c>
      <c r="J580" s="149">
        <v>1</v>
      </c>
      <c r="K580" s="149">
        <v>0.7</v>
      </c>
      <c r="L580" s="149">
        <v>0.8</v>
      </c>
      <c r="M580" s="11">
        <v>0.73</v>
      </c>
      <c r="N580" s="149">
        <v>0.7</v>
      </c>
      <c r="O580" s="149">
        <v>0.7</v>
      </c>
      <c r="P580" s="149" t="s">
        <v>297</v>
      </c>
      <c r="Q580" s="11">
        <v>0.79</v>
      </c>
      <c r="R580" s="149">
        <v>0.8</v>
      </c>
      <c r="S580" s="11">
        <v>0.63</v>
      </c>
      <c r="T580" s="149">
        <v>0.8</v>
      </c>
      <c r="U580" s="11">
        <v>0.67</v>
      </c>
      <c r="V580" s="11">
        <v>0.74</v>
      </c>
      <c r="W580" s="11">
        <v>0.77</v>
      </c>
      <c r="X580" s="149">
        <v>1.26</v>
      </c>
      <c r="Y580" s="11">
        <v>0.65</v>
      </c>
      <c r="Z580" s="11">
        <v>0.66</v>
      </c>
      <c r="AA580" s="11">
        <v>0.71</v>
      </c>
      <c r="AB580" s="154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0.71683333333333332</v>
      </c>
    </row>
    <row r="581" spans="1:65">
      <c r="A581" s="29"/>
      <c r="B581" s="19">
        <v>1</v>
      </c>
      <c r="C581" s="9">
        <v>5</v>
      </c>
      <c r="D581" s="11">
        <v>0.67</v>
      </c>
      <c r="E581" s="149">
        <v>1</v>
      </c>
      <c r="F581" s="149" t="s">
        <v>104</v>
      </c>
      <c r="G581" s="149" t="s">
        <v>103</v>
      </c>
      <c r="H581" s="11">
        <v>0.84</v>
      </c>
      <c r="I581" s="149" t="s">
        <v>103</v>
      </c>
      <c r="J581" s="149">
        <v>1</v>
      </c>
      <c r="K581" s="149">
        <v>0.7</v>
      </c>
      <c r="L581" s="149">
        <v>0.8</v>
      </c>
      <c r="M581" s="11">
        <v>0.61</v>
      </c>
      <c r="N581" s="149">
        <v>0.7</v>
      </c>
      <c r="O581" s="149">
        <v>0.6</v>
      </c>
      <c r="P581" s="150">
        <v>0.35</v>
      </c>
      <c r="Q581" s="11">
        <v>0.83</v>
      </c>
      <c r="R581" s="149">
        <v>0.8</v>
      </c>
      <c r="S581" s="150">
        <v>0.8</v>
      </c>
      <c r="T581" s="149">
        <v>0.7</v>
      </c>
      <c r="U581" s="11">
        <v>0.67</v>
      </c>
      <c r="V581" s="11">
        <v>0.73</v>
      </c>
      <c r="W581" s="11">
        <v>0.74</v>
      </c>
      <c r="X581" s="149">
        <v>1.37</v>
      </c>
      <c r="Y581" s="11">
        <v>0.65</v>
      </c>
      <c r="Z581" s="11">
        <v>0.7</v>
      </c>
      <c r="AA581" s="11">
        <v>0.74</v>
      </c>
      <c r="AB581" s="154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101</v>
      </c>
    </row>
    <row r="582" spans="1:65">
      <c r="A582" s="29"/>
      <c r="B582" s="19">
        <v>1</v>
      </c>
      <c r="C582" s="9">
        <v>6</v>
      </c>
      <c r="D582" s="11">
        <v>0.68</v>
      </c>
      <c r="E582" s="149">
        <v>1</v>
      </c>
      <c r="F582" s="149" t="s">
        <v>104</v>
      </c>
      <c r="G582" s="149" t="s">
        <v>103</v>
      </c>
      <c r="H582" s="11">
        <v>0.77</v>
      </c>
      <c r="I582" s="149" t="s">
        <v>103</v>
      </c>
      <c r="J582" s="149">
        <v>0.5</v>
      </c>
      <c r="K582" s="149">
        <v>0.8</v>
      </c>
      <c r="L582" s="149">
        <v>0.7</v>
      </c>
      <c r="M582" s="11">
        <v>0.81</v>
      </c>
      <c r="N582" s="149">
        <v>0.7</v>
      </c>
      <c r="O582" s="149">
        <v>0.6</v>
      </c>
      <c r="P582" s="11">
        <v>0.78</v>
      </c>
      <c r="Q582" s="11">
        <v>0.82</v>
      </c>
      <c r="R582" s="149">
        <v>0.8</v>
      </c>
      <c r="S582" s="11">
        <v>0.65</v>
      </c>
      <c r="T582" s="149">
        <v>0.7</v>
      </c>
      <c r="U582" s="11">
        <v>0.67</v>
      </c>
      <c r="V582" s="11">
        <v>0.75</v>
      </c>
      <c r="W582" s="11">
        <v>0.75</v>
      </c>
      <c r="X582" s="149">
        <v>1.33</v>
      </c>
      <c r="Y582" s="11">
        <v>0.6</v>
      </c>
      <c r="Z582" s="11">
        <v>0.76</v>
      </c>
      <c r="AA582" s="11">
        <v>0.67</v>
      </c>
      <c r="AB582" s="154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20" t="s">
        <v>268</v>
      </c>
      <c r="C583" s="12"/>
      <c r="D583" s="22">
        <v>0.68666666666666665</v>
      </c>
      <c r="E583" s="22">
        <v>0.66666666666666663</v>
      </c>
      <c r="F583" s="22" t="s">
        <v>676</v>
      </c>
      <c r="G583" s="22" t="s">
        <v>676</v>
      </c>
      <c r="H583" s="22">
        <v>0.83666666666666656</v>
      </c>
      <c r="I583" s="22" t="s">
        <v>676</v>
      </c>
      <c r="J583" s="22">
        <v>0.91666666666666663</v>
      </c>
      <c r="K583" s="22">
        <v>0.71666666666666667</v>
      </c>
      <c r="L583" s="22">
        <v>0.75</v>
      </c>
      <c r="M583" s="22">
        <v>0.73166666666666658</v>
      </c>
      <c r="N583" s="22">
        <v>0.70000000000000007</v>
      </c>
      <c r="O583" s="22">
        <v>0.6333333333333333</v>
      </c>
      <c r="P583" s="22">
        <v>0.625</v>
      </c>
      <c r="Q583" s="22">
        <v>0.80000000000000016</v>
      </c>
      <c r="R583" s="22">
        <v>0.79999999999999993</v>
      </c>
      <c r="S583" s="22">
        <v>0.66666666666666663</v>
      </c>
      <c r="T583" s="22">
        <v>0.76666666666666672</v>
      </c>
      <c r="U583" s="22">
        <v>0.67833333333333334</v>
      </c>
      <c r="V583" s="22">
        <v>0.76666666666666661</v>
      </c>
      <c r="W583" s="22">
        <v>0.73166666666666658</v>
      </c>
      <c r="X583" s="22">
        <v>1.335</v>
      </c>
      <c r="Y583" s="22">
        <v>0.6216666666666667</v>
      </c>
      <c r="Z583" s="22">
        <v>0.70333333333333325</v>
      </c>
      <c r="AA583" s="22">
        <v>0.70333333333333325</v>
      </c>
      <c r="AB583" s="154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3" t="s">
        <v>269</v>
      </c>
      <c r="C584" s="28"/>
      <c r="D584" s="11">
        <v>0.67500000000000004</v>
      </c>
      <c r="E584" s="11">
        <v>0.5</v>
      </c>
      <c r="F584" s="11" t="s">
        <v>676</v>
      </c>
      <c r="G584" s="11" t="s">
        <v>676</v>
      </c>
      <c r="H584" s="11">
        <v>0.83</v>
      </c>
      <c r="I584" s="11" t="s">
        <v>676</v>
      </c>
      <c r="J584" s="11">
        <v>1</v>
      </c>
      <c r="K584" s="11">
        <v>0.7</v>
      </c>
      <c r="L584" s="11">
        <v>0.75</v>
      </c>
      <c r="M584" s="11">
        <v>0.73499999999999999</v>
      </c>
      <c r="N584" s="11">
        <v>0.7</v>
      </c>
      <c r="O584" s="11">
        <v>0.6</v>
      </c>
      <c r="P584" s="11">
        <v>0.68500000000000005</v>
      </c>
      <c r="Q584" s="11">
        <v>0.79500000000000004</v>
      </c>
      <c r="R584" s="11">
        <v>0.8</v>
      </c>
      <c r="S584" s="11">
        <v>0.64</v>
      </c>
      <c r="T584" s="11">
        <v>0.8</v>
      </c>
      <c r="U584" s="11">
        <v>0.67</v>
      </c>
      <c r="V584" s="11">
        <v>0.75</v>
      </c>
      <c r="W584" s="11">
        <v>0.74</v>
      </c>
      <c r="X584" s="11">
        <v>1.3450000000000002</v>
      </c>
      <c r="Y584" s="11">
        <v>0.62</v>
      </c>
      <c r="Z584" s="11">
        <v>0.69499999999999995</v>
      </c>
      <c r="AA584" s="11">
        <v>0.70499999999999996</v>
      </c>
      <c r="AB584" s="154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29"/>
      <c r="B585" s="3" t="s">
        <v>270</v>
      </c>
      <c r="C585" s="28"/>
      <c r="D585" s="23">
        <v>3.8297084310253519E-2</v>
      </c>
      <c r="E585" s="23">
        <v>0.25819888974716115</v>
      </c>
      <c r="F585" s="23" t="s">
        <v>676</v>
      </c>
      <c r="G585" s="23" t="s">
        <v>676</v>
      </c>
      <c r="H585" s="23">
        <v>5.6095157247900346E-2</v>
      </c>
      <c r="I585" s="23" t="s">
        <v>676</v>
      </c>
      <c r="J585" s="23">
        <v>0.20412414523193137</v>
      </c>
      <c r="K585" s="23">
        <v>4.0824829046386339E-2</v>
      </c>
      <c r="L585" s="23">
        <v>5.4772255750516662E-2</v>
      </c>
      <c r="M585" s="23">
        <v>0.10048217088950025</v>
      </c>
      <c r="N585" s="23">
        <v>1.2161883888976234E-16</v>
      </c>
      <c r="O585" s="23">
        <v>5.1639777949432218E-2</v>
      </c>
      <c r="P585" s="23">
        <v>0.19399312702601948</v>
      </c>
      <c r="Q585" s="23">
        <v>2.1908902300206614E-2</v>
      </c>
      <c r="R585" s="23">
        <v>1.2161883888976234E-16</v>
      </c>
      <c r="S585" s="23">
        <v>6.6533199732664805E-2</v>
      </c>
      <c r="T585" s="23">
        <v>5.1639777949432274E-2</v>
      </c>
      <c r="U585" s="23">
        <v>1.7224014243685044E-2</v>
      </c>
      <c r="V585" s="23">
        <v>3.8297084310253526E-2</v>
      </c>
      <c r="W585" s="23">
        <v>3.0605010483034774E-2</v>
      </c>
      <c r="X585" s="23">
        <v>4.8476798574163288E-2</v>
      </c>
      <c r="Y585" s="23">
        <v>2.4832774042918924E-2</v>
      </c>
      <c r="Z585" s="23">
        <v>3.3862466931200791E-2</v>
      </c>
      <c r="AA585" s="23">
        <v>2.3380903889000229E-2</v>
      </c>
      <c r="AB585" s="154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87</v>
      </c>
      <c r="C586" s="28"/>
      <c r="D586" s="13">
        <v>5.5772452879009983E-2</v>
      </c>
      <c r="E586" s="13">
        <v>0.38729833462074176</v>
      </c>
      <c r="F586" s="13" t="s">
        <v>676</v>
      </c>
      <c r="G586" s="13" t="s">
        <v>676</v>
      </c>
      <c r="H586" s="13">
        <v>6.7046004678765356E-2</v>
      </c>
      <c r="I586" s="13" t="s">
        <v>676</v>
      </c>
      <c r="J586" s="13">
        <v>0.2226808857075615</v>
      </c>
      <c r="K586" s="13">
        <v>5.6964877739143729E-2</v>
      </c>
      <c r="L586" s="13">
        <v>7.3029674334022215E-2</v>
      </c>
      <c r="M586" s="13">
        <v>0.13733326317471561</v>
      </c>
      <c r="N586" s="13">
        <v>1.7374119841394619E-16</v>
      </c>
      <c r="O586" s="13">
        <v>8.1536491499103511E-2</v>
      </c>
      <c r="P586" s="13">
        <v>0.31038900324163116</v>
      </c>
      <c r="Q586" s="13">
        <v>2.7386127875258261E-2</v>
      </c>
      <c r="R586" s="13">
        <v>1.5202354861220294E-16</v>
      </c>
      <c r="S586" s="13">
        <v>9.9799799598997208E-2</v>
      </c>
      <c r="T586" s="13">
        <v>6.7356232107955133E-2</v>
      </c>
      <c r="U586" s="13">
        <v>2.539166718970768E-2</v>
      </c>
      <c r="V586" s="13">
        <v>4.9952718665548082E-2</v>
      </c>
      <c r="W586" s="13">
        <v>4.1829171503008807E-2</v>
      </c>
      <c r="X586" s="13">
        <v>3.6312208669785233E-2</v>
      </c>
      <c r="Y586" s="13">
        <v>3.9945481034185937E-2</v>
      </c>
      <c r="Z586" s="13">
        <v>4.8145687579906345E-2</v>
      </c>
      <c r="AA586" s="13">
        <v>3.3242991311374738E-2</v>
      </c>
      <c r="AB586" s="154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3" t="s">
        <v>271</v>
      </c>
      <c r="C587" s="28"/>
      <c r="D587" s="13">
        <v>-4.2083236456638029E-2</v>
      </c>
      <c r="E587" s="13">
        <v>-6.9983724715182549E-2</v>
      </c>
      <c r="F587" s="13" t="s">
        <v>676</v>
      </c>
      <c r="G587" s="13" t="s">
        <v>676</v>
      </c>
      <c r="H587" s="13">
        <v>0.16717042548244576</v>
      </c>
      <c r="I587" s="13" t="s">
        <v>676</v>
      </c>
      <c r="J587" s="13">
        <v>0.27877237851662406</v>
      </c>
      <c r="K587" s="13">
        <v>-2.3250406882113772E-4</v>
      </c>
      <c r="L587" s="13">
        <v>4.6268309695419729E-2</v>
      </c>
      <c r="M587" s="13">
        <v>2.069286212508703E-2</v>
      </c>
      <c r="N587" s="13">
        <v>-2.3482910950941571E-2</v>
      </c>
      <c r="O587" s="13">
        <v>-0.11648453847942342</v>
      </c>
      <c r="P587" s="13">
        <v>-0.12810974192048363</v>
      </c>
      <c r="Q587" s="13">
        <v>0.11601953034178125</v>
      </c>
      <c r="R587" s="13">
        <v>0.11601953034178081</v>
      </c>
      <c r="S587" s="13">
        <v>-6.9983724715182549E-2</v>
      </c>
      <c r="T587" s="13">
        <v>6.9518716577540163E-2</v>
      </c>
      <c r="U587" s="13">
        <v>-5.3708439897698135E-2</v>
      </c>
      <c r="V587" s="13">
        <v>6.9518716577539941E-2</v>
      </c>
      <c r="W587" s="13">
        <v>2.069286212508703E-2</v>
      </c>
      <c r="X587" s="13">
        <v>0.86235759125784694</v>
      </c>
      <c r="Y587" s="13">
        <v>-0.13275982329690761</v>
      </c>
      <c r="Z587" s="13">
        <v>-1.8832829574517596E-2</v>
      </c>
      <c r="AA587" s="13">
        <v>-1.8832829574517596E-2</v>
      </c>
      <c r="AB587" s="154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29"/>
      <c r="B588" s="45" t="s">
        <v>272</v>
      </c>
      <c r="C588" s="46"/>
      <c r="D588" s="44">
        <v>0.16</v>
      </c>
      <c r="E588" s="44" t="s">
        <v>273</v>
      </c>
      <c r="F588" s="44">
        <v>2.76</v>
      </c>
      <c r="G588" s="44">
        <v>1.89</v>
      </c>
      <c r="H588" s="44">
        <v>1.24</v>
      </c>
      <c r="I588" s="44">
        <v>1.89</v>
      </c>
      <c r="J588" s="44" t="s">
        <v>273</v>
      </c>
      <c r="K588" s="44" t="s">
        <v>273</v>
      </c>
      <c r="L588" s="44" t="s">
        <v>273</v>
      </c>
      <c r="M588" s="44">
        <v>0.26</v>
      </c>
      <c r="N588" s="44" t="s">
        <v>273</v>
      </c>
      <c r="O588" s="44" t="s">
        <v>273</v>
      </c>
      <c r="P588" s="44">
        <v>2.59</v>
      </c>
      <c r="Q588" s="44">
        <v>0.9</v>
      </c>
      <c r="R588" s="44" t="s">
        <v>273</v>
      </c>
      <c r="S588" s="44">
        <v>0.34</v>
      </c>
      <c r="T588" s="44" t="s">
        <v>273</v>
      </c>
      <c r="U588" s="44">
        <v>0.23</v>
      </c>
      <c r="V588" s="44">
        <v>0.59</v>
      </c>
      <c r="W588" s="44">
        <v>0.26</v>
      </c>
      <c r="X588" s="44">
        <v>5.88</v>
      </c>
      <c r="Y588" s="44">
        <v>0.76</v>
      </c>
      <c r="Z588" s="44">
        <v>0</v>
      </c>
      <c r="AA588" s="44">
        <v>0</v>
      </c>
      <c r="AB588" s="154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B589" s="30" t="s">
        <v>344</v>
      </c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BM589" s="55"/>
    </row>
    <row r="590" spans="1:65">
      <c r="BM590" s="55"/>
    </row>
    <row r="591" spans="1:65" ht="15">
      <c r="B591" s="8" t="s">
        <v>592</v>
      </c>
      <c r="BM591" s="27" t="s">
        <v>67</v>
      </c>
    </row>
    <row r="592" spans="1:65" ht="15">
      <c r="A592" s="24" t="s">
        <v>57</v>
      </c>
      <c r="B592" s="18" t="s">
        <v>111</v>
      </c>
      <c r="C592" s="15" t="s">
        <v>112</v>
      </c>
      <c r="D592" s="16" t="s">
        <v>227</v>
      </c>
      <c r="E592" s="17" t="s">
        <v>227</v>
      </c>
      <c r="F592" s="17" t="s">
        <v>227</v>
      </c>
      <c r="G592" s="17" t="s">
        <v>227</v>
      </c>
      <c r="H592" s="17" t="s">
        <v>227</v>
      </c>
      <c r="I592" s="17" t="s">
        <v>227</v>
      </c>
      <c r="J592" s="17" t="s">
        <v>227</v>
      </c>
      <c r="K592" s="17" t="s">
        <v>227</v>
      </c>
      <c r="L592" s="17" t="s">
        <v>227</v>
      </c>
      <c r="M592" s="17" t="s">
        <v>227</v>
      </c>
      <c r="N592" s="17" t="s">
        <v>227</v>
      </c>
      <c r="O592" s="17" t="s">
        <v>227</v>
      </c>
      <c r="P592" s="17" t="s">
        <v>227</v>
      </c>
      <c r="Q592" s="17" t="s">
        <v>227</v>
      </c>
      <c r="R592" s="17" t="s">
        <v>227</v>
      </c>
      <c r="S592" s="17" t="s">
        <v>227</v>
      </c>
      <c r="T592" s="17" t="s">
        <v>227</v>
      </c>
      <c r="U592" s="17" t="s">
        <v>227</v>
      </c>
      <c r="V592" s="17" t="s">
        <v>227</v>
      </c>
      <c r="W592" s="17" t="s">
        <v>227</v>
      </c>
      <c r="X592" s="17" t="s">
        <v>227</v>
      </c>
      <c r="Y592" s="17" t="s">
        <v>227</v>
      </c>
      <c r="Z592" s="17" t="s">
        <v>227</v>
      </c>
      <c r="AA592" s="17" t="s">
        <v>227</v>
      </c>
      <c r="AB592" s="17" t="s">
        <v>227</v>
      </c>
      <c r="AC592" s="154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</v>
      </c>
    </row>
    <row r="593" spans="1:65">
      <c r="A593" s="29"/>
      <c r="B593" s="19" t="s">
        <v>228</v>
      </c>
      <c r="C593" s="9" t="s">
        <v>228</v>
      </c>
      <c r="D593" s="152" t="s">
        <v>230</v>
      </c>
      <c r="E593" s="153" t="s">
        <v>231</v>
      </c>
      <c r="F593" s="153" t="s">
        <v>232</v>
      </c>
      <c r="G593" s="153" t="s">
        <v>233</v>
      </c>
      <c r="H593" s="153" t="s">
        <v>234</v>
      </c>
      <c r="I593" s="153" t="s">
        <v>235</v>
      </c>
      <c r="J593" s="153" t="s">
        <v>236</v>
      </c>
      <c r="K593" s="153" t="s">
        <v>237</v>
      </c>
      <c r="L593" s="153" t="s">
        <v>238</v>
      </c>
      <c r="M593" s="153" t="s">
        <v>239</v>
      </c>
      <c r="N593" s="153" t="s">
        <v>241</v>
      </c>
      <c r="O593" s="153" t="s">
        <v>242</v>
      </c>
      <c r="P593" s="153" t="s">
        <v>244</v>
      </c>
      <c r="Q593" s="153" t="s">
        <v>245</v>
      </c>
      <c r="R593" s="153" t="s">
        <v>247</v>
      </c>
      <c r="S593" s="153" t="s">
        <v>248</v>
      </c>
      <c r="T593" s="153" t="s">
        <v>249</v>
      </c>
      <c r="U593" s="153" t="s">
        <v>250</v>
      </c>
      <c r="V593" s="153" t="s">
        <v>252</v>
      </c>
      <c r="W593" s="153" t="s">
        <v>254</v>
      </c>
      <c r="X593" s="153" t="s">
        <v>256</v>
      </c>
      <c r="Y593" s="153" t="s">
        <v>257</v>
      </c>
      <c r="Z593" s="153" t="s">
        <v>258</v>
      </c>
      <c r="AA593" s="153" t="s">
        <v>259</v>
      </c>
      <c r="AB593" s="153" t="s">
        <v>260</v>
      </c>
      <c r="AC593" s="154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 t="s">
        <v>1</v>
      </c>
    </row>
    <row r="594" spans="1:65">
      <c r="A594" s="29"/>
      <c r="B594" s="19"/>
      <c r="C594" s="9"/>
      <c r="D594" s="10" t="s">
        <v>330</v>
      </c>
      <c r="E594" s="11" t="s">
        <v>115</v>
      </c>
      <c r="F594" s="11" t="s">
        <v>115</v>
      </c>
      <c r="G594" s="11" t="s">
        <v>115</v>
      </c>
      <c r="H594" s="11" t="s">
        <v>115</v>
      </c>
      <c r="I594" s="11" t="s">
        <v>115</v>
      </c>
      <c r="J594" s="11" t="s">
        <v>330</v>
      </c>
      <c r="K594" s="11" t="s">
        <v>115</v>
      </c>
      <c r="L594" s="11" t="s">
        <v>330</v>
      </c>
      <c r="M594" s="11" t="s">
        <v>115</v>
      </c>
      <c r="N594" s="11" t="s">
        <v>115</v>
      </c>
      <c r="O594" s="11" t="s">
        <v>115</v>
      </c>
      <c r="P594" s="11" t="s">
        <v>331</v>
      </c>
      <c r="Q594" s="11" t="s">
        <v>330</v>
      </c>
      <c r="R594" s="11" t="s">
        <v>330</v>
      </c>
      <c r="S594" s="11" t="s">
        <v>115</v>
      </c>
      <c r="T594" s="11" t="s">
        <v>330</v>
      </c>
      <c r="U594" s="11" t="s">
        <v>115</v>
      </c>
      <c r="V594" s="11" t="s">
        <v>330</v>
      </c>
      <c r="W594" s="11" t="s">
        <v>331</v>
      </c>
      <c r="X594" s="11" t="s">
        <v>331</v>
      </c>
      <c r="Y594" s="11" t="s">
        <v>330</v>
      </c>
      <c r="Z594" s="11" t="s">
        <v>330</v>
      </c>
      <c r="AA594" s="11" t="s">
        <v>330</v>
      </c>
      <c r="AB594" s="11" t="s">
        <v>330</v>
      </c>
      <c r="AC594" s="154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2</v>
      </c>
    </row>
    <row r="595" spans="1:65">
      <c r="A595" s="29"/>
      <c r="B595" s="19"/>
      <c r="C595" s="9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154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</v>
      </c>
    </row>
    <row r="596" spans="1:65">
      <c r="A596" s="29"/>
      <c r="B596" s="18">
        <v>1</v>
      </c>
      <c r="C596" s="14">
        <v>1</v>
      </c>
      <c r="D596" s="21">
        <v>1.66</v>
      </c>
      <c r="E596" s="21">
        <v>1.73</v>
      </c>
      <c r="F596" s="148">
        <v>1.48</v>
      </c>
      <c r="G596" s="148">
        <v>2.09</v>
      </c>
      <c r="H596" s="21">
        <v>1.714</v>
      </c>
      <c r="I596" s="148">
        <v>1.86</v>
      </c>
      <c r="J596" s="21">
        <v>1.6199999999999999</v>
      </c>
      <c r="K596" s="21">
        <v>1.73</v>
      </c>
      <c r="L596" s="21">
        <v>1.68</v>
      </c>
      <c r="M596" s="21">
        <v>1.7309999999999999</v>
      </c>
      <c r="N596" s="21">
        <v>1.56</v>
      </c>
      <c r="O596" s="21">
        <v>1.5309999999999999</v>
      </c>
      <c r="P596" s="21">
        <v>1.6099999999999999</v>
      </c>
      <c r="Q596" s="21">
        <v>1.56</v>
      </c>
      <c r="R596" s="21">
        <v>1.7000000000000002</v>
      </c>
      <c r="S596" s="21">
        <v>1.8399999999999999</v>
      </c>
      <c r="T596" s="21">
        <v>1.7000000000000002</v>
      </c>
      <c r="U596" s="21">
        <v>1.72</v>
      </c>
      <c r="V596" s="21">
        <v>1.595</v>
      </c>
      <c r="W596" s="21">
        <v>1.71</v>
      </c>
      <c r="X596" s="21">
        <v>1.6743999999999999</v>
      </c>
      <c r="Y596" s="21">
        <v>1.82</v>
      </c>
      <c r="Z596" s="21">
        <v>1.5700000000000003</v>
      </c>
      <c r="AA596" s="21">
        <v>1.7000000000000002</v>
      </c>
      <c r="AB596" s="21">
        <v>1.6500000000000001</v>
      </c>
      <c r="AC596" s="154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</v>
      </c>
    </row>
    <row r="597" spans="1:65">
      <c r="A597" s="29"/>
      <c r="B597" s="19">
        <v>1</v>
      </c>
      <c r="C597" s="9">
        <v>2</v>
      </c>
      <c r="D597" s="11">
        <v>1.71</v>
      </c>
      <c r="E597" s="11">
        <v>1.78</v>
      </c>
      <c r="F597" s="149">
        <v>1.46</v>
      </c>
      <c r="G597" s="149">
        <v>2.16</v>
      </c>
      <c r="H597" s="11">
        <v>1.706</v>
      </c>
      <c r="I597" s="149">
        <v>1.9</v>
      </c>
      <c r="J597" s="11">
        <v>1.63</v>
      </c>
      <c r="K597" s="11">
        <v>1.7399999999999998</v>
      </c>
      <c r="L597" s="11">
        <v>1.68</v>
      </c>
      <c r="M597" s="11">
        <v>1.7399000000000002</v>
      </c>
      <c r="N597" s="11">
        <v>1.66</v>
      </c>
      <c r="O597" s="11">
        <v>1.5349999999999999</v>
      </c>
      <c r="P597" s="11">
        <v>1.58</v>
      </c>
      <c r="Q597" s="11">
        <v>1.58</v>
      </c>
      <c r="R597" s="11">
        <v>1.7000000000000002</v>
      </c>
      <c r="S597" s="11">
        <v>1.8399999999999999</v>
      </c>
      <c r="T597" s="11">
        <v>1.7399999999999998</v>
      </c>
      <c r="U597" s="11">
        <v>1.72</v>
      </c>
      <c r="V597" s="11">
        <v>1.6639999999999999</v>
      </c>
      <c r="W597" s="11">
        <v>1.71</v>
      </c>
      <c r="X597" s="11">
        <v>1.6743999999999999</v>
      </c>
      <c r="Y597" s="11">
        <v>1.7399999999999998</v>
      </c>
      <c r="Z597" s="11">
        <v>1.58</v>
      </c>
      <c r="AA597" s="11">
        <v>1.71</v>
      </c>
      <c r="AB597" s="11">
        <v>1.69</v>
      </c>
      <c r="AC597" s="154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e">
        <v>#N/A</v>
      </c>
    </row>
    <row r="598" spans="1:65">
      <c r="A598" s="29"/>
      <c r="B598" s="19">
        <v>1</v>
      </c>
      <c r="C598" s="9">
        <v>3</v>
      </c>
      <c r="D598" s="11">
        <v>1.68</v>
      </c>
      <c r="E598" s="11">
        <v>1.7399999999999998</v>
      </c>
      <c r="F598" s="149">
        <v>1.52</v>
      </c>
      <c r="G598" s="149">
        <v>2.08</v>
      </c>
      <c r="H598" s="11">
        <v>1.6839999999999999</v>
      </c>
      <c r="I598" s="149">
        <v>1.83</v>
      </c>
      <c r="J598" s="11">
        <v>1.67</v>
      </c>
      <c r="K598" s="11">
        <v>1.7399999999999998</v>
      </c>
      <c r="L598" s="11">
        <v>1.68</v>
      </c>
      <c r="M598" s="11">
        <v>1.7193000000000001</v>
      </c>
      <c r="N598" s="11">
        <v>1.68</v>
      </c>
      <c r="O598" s="11">
        <v>1.5349999999999999</v>
      </c>
      <c r="P598" s="11">
        <v>1.6</v>
      </c>
      <c r="Q598" s="11">
        <v>1.6</v>
      </c>
      <c r="R598" s="11">
        <v>1.72</v>
      </c>
      <c r="S598" s="11">
        <v>1.92</v>
      </c>
      <c r="T598" s="11">
        <v>1.69</v>
      </c>
      <c r="U598" s="11">
        <v>1.73</v>
      </c>
      <c r="V598" s="11">
        <v>1.609</v>
      </c>
      <c r="W598" s="11">
        <v>1.67</v>
      </c>
      <c r="X598" s="11">
        <v>1.7368000000000001</v>
      </c>
      <c r="Y598" s="11">
        <v>1.67</v>
      </c>
      <c r="Z598" s="11">
        <v>1.59</v>
      </c>
      <c r="AA598" s="11">
        <v>1.72</v>
      </c>
      <c r="AB598" s="11">
        <v>1.5700000000000003</v>
      </c>
      <c r="AC598" s="154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16</v>
      </c>
    </row>
    <row r="599" spans="1:65">
      <c r="A599" s="29"/>
      <c r="B599" s="19">
        <v>1</v>
      </c>
      <c r="C599" s="9">
        <v>4</v>
      </c>
      <c r="D599" s="11">
        <v>1.67</v>
      </c>
      <c r="E599" s="11">
        <v>1.77</v>
      </c>
      <c r="F599" s="149">
        <v>1.48</v>
      </c>
      <c r="G599" s="149">
        <v>2.15</v>
      </c>
      <c r="H599" s="11">
        <v>1.6910000000000001</v>
      </c>
      <c r="I599" s="149">
        <v>1.9799999999999998</v>
      </c>
      <c r="J599" s="11">
        <v>1.67</v>
      </c>
      <c r="K599" s="11">
        <v>1.81</v>
      </c>
      <c r="L599" s="11">
        <v>1.67</v>
      </c>
      <c r="M599" s="11">
        <v>1.7268999999999999</v>
      </c>
      <c r="N599" s="11">
        <v>1.58</v>
      </c>
      <c r="O599" s="11">
        <v>1.5289999999999999</v>
      </c>
      <c r="P599" s="11">
        <v>1.63</v>
      </c>
      <c r="Q599" s="11">
        <v>1.59</v>
      </c>
      <c r="R599" s="11">
        <v>1.68</v>
      </c>
      <c r="S599" s="150">
        <v>1.96</v>
      </c>
      <c r="T599" s="11">
        <v>1.7000000000000002</v>
      </c>
      <c r="U599" s="11">
        <v>1.72</v>
      </c>
      <c r="V599" s="11">
        <v>1.641</v>
      </c>
      <c r="W599" s="11">
        <v>1.72</v>
      </c>
      <c r="X599" s="11">
        <v>1.6743999999999999</v>
      </c>
      <c r="Y599" s="11">
        <v>1.66</v>
      </c>
      <c r="Z599" s="11">
        <v>1.51</v>
      </c>
      <c r="AA599" s="11">
        <v>1.71</v>
      </c>
      <c r="AB599" s="11">
        <v>1.6500000000000001</v>
      </c>
      <c r="AC599" s="154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7">
        <v>1.6794344843089655</v>
      </c>
    </row>
    <row r="600" spans="1:65">
      <c r="A600" s="29"/>
      <c r="B600" s="19">
        <v>1</v>
      </c>
      <c r="C600" s="9">
        <v>5</v>
      </c>
      <c r="D600" s="11">
        <v>1.6500000000000001</v>
      </c>
      <c r="E600" s="11">
        <v>1.7399999999999998</v>
      </c>
      <c r="F600" s="149">
        <v>1.52</v>
      </c>
      <c r="G600" s="149">
        <v>2.0699999999999998</v>
      </c>
      <c r="H600" s="11">
        <v>1.7210000000000001</v>
      </c>
      <c r="I600" s="149">
        <v>1.9799999999999998</v>
      </c>
      <c r="J600" s="11">
        <v>1.67</v>
      </c>
      <c r="K600" s="11">
        <v>1.77</v>
      </c>
      <c r="L600" s="11">
        <v>1.68</v>
      </c>
      <c r="M600" s="11">
        <v>1.7131000000000001</v>
      </c>
      <c r="N600" s="11">
        <v>1.6200000000000003</v>
      </c>
      <c r="O600" s="11">
        <v>1.5269999999999999</v>
      </c>
      <c r="P600" s="11">
        <v>1.6099999999999999</v>
      </c>
      <c r="Q600" s="11">
        <v>1.5700000000000003</v>
      </c>
      <c r="R600" s="11">
        <v>1.7000000000000002</v>
      </c>
      <c r="S600" s="150">
        <v>1.9300000000000002</v>
      </c>
      <c r="T600" s="11">
        <v>1.7500000000000002</v>
      </c>
      <c r="U600" s="11">
        <v>1.7500000000000002</v>
      </c>
      <c r="V600" s="11">
        <v>1.601</v>
      </c>
      <c r="W600" s="11">
        <v>1.68</v>
      </c>
      <c r="X600" s="11">
        <v>1.7472000000000001</v>
      </c>
      <c r="Y600" s="11">
        <v>1.71</v>
      </c>
      <c r="Z600" s="11">
        <v>1.6099999999999999</v>
      </c>
      <c r="AA600" s="11">
        <v>1.69</v>
      </c>
      <c r="AB600" s="11">
        <v>1.59</v>
      </c>
      <c r="AC600" s="154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7">
        <v>102</v>
      </c>
    </row>
    <row r="601" spans="1:65">
      <c r="A601" s="29"/>
      <c r="B601" s="19">
        <v>1</v>
      </c>
      <c r="C601" s="9">
        <v>6</v>
      </c>
      <c r="D601" s="11">
        <v>1.66</v>
      </c>
      <c r="E601" s="11">
        <v>1.78</v>
      </c>
      <c r="F601" s="149">
        <v>1.51</v>
      </c>
      <c r="G601" s="149">
        <v>2.1</v>
      </c>
      <c r="H601" s="11">
        <v>1.706</v>
      </c>
      <c r="I601" s="149">
        <v>2.0099999999999998</v>
      </c>
      <c r="J601" s="11">
        <v>1.66</v>
      </c>
      <c r="K601" s="11">
        <v>1.78</v>
      </c>
      <c r="L601" s="11">
        <v>1.71</v>
      </c>
      <c r="M601" s="11">
        <v>1.7092000000000001</v>
      </c>
      <c r="N601" s="11">
        <v>1.5700000000000003</v>
      </c>
      <c r="O601" s="11">
        <v>1.5269999999999999</v>
      </c>
      <c r="P601" s="11">
        <v>1.6099999999999999</v>
      </c>
      <c r="Q601" s="11">
        <v>1.58</v>
      </c>
      <c r="R601" s="11">
        <v>1.69</v>
      </c>
      <c r="S601" s="11">
        <v>1.83</v>
      </c>
      <c r="T601" s="11">
        <v>1.72</v>
      </c>
      <c r="U601" s="11">
        <v>1.7399999999999998</v>
      </c>
      <c r="V601" s="11">
        <v>1.6479999999999999</v>
      </c>
      <c r="W601" s="11">
        <v>1.76</v>
      </c>
      <c r="X601" s="11">
        <v>1.7992000000000001</v>
      </c>
      <c r="Y601" s="11">
        <v>1.6500000000000001</v>
      </c>
      <c r="Z601" s="11">
        <v>1.55</v>
      </c>
      <c r="AA601" s="11">
        <v>1.69</v>
      </c>
      <c r="AB601" s="11">
        <v>1.63</v>
      </c>
      <c r="AC601" s="154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29"/>
      <c r="B602" s="20" t="s">
        <v>268</v>
      </c>
      <c r="C602" s="12"/>
      <c r="D602" s="22">
        <v>1.6716666666666666</v>
      </c>
      <c r="E602" s="22">
        <v>1.7566666666666666</v>
      </c>
      <c r="F602" s="22">
        <v>1.4949999999999999</v>
      </c>
      <c r="G602" s="22">
        <v>2.1083333333333334</v>
      </c>
      <c r="H602" s="22">
        <v>1.7036666666666667</v>
      </c>
      <c r="I602" s="22">
        <v>1.9266666666666665</v>
      </c>
      <c r="J602" s="22">
        <v>1.6533333333333333</v>
      </c>
      <c r="K602" s="22">
        <v>1.7616666666666665</v>
      </c>
      <c r="L602" s="22">
        <v>1.6833333333333336</v>
      </c>
      <c r="M602" s="22">
        <v>1.7232333333333336</v>
      </c>
      <c r="N602" s="22">
        <v>1.6116666666666666</v>
      </c>
      <c r="O602" s="22">
        <v>1.5306666666666666</v>
      </c>
      <c r="P602" s="22">
        <v>1.6066666666666665</v>
      </c>
      <c r="Q602" s="22">
        <v>1.58</v>
      </c>
      <c r="R602" s="22">
        <v>1.6983333333333333</v>
      </c>
      <c r="S602" s="22">
        <v>1.8866666666666667</v>
      </c>
      <c r="T602" s="22">
        <v>1.7166666666666668</v>
      </c>
      <c r="U602" s="22">
        <v>1.7300000000000002</v>
      </c>
      <c r="V602" s="22">
        <v>1.6263333333333332</v>
      </c>
      <c r="W602" s="22">
        <v>1.7083333333333333</v>
      </c>
      <c r="X602" s="22">
        <v>1.7177333333333333</v>
      </c>
      <c r="Y602" s="22">
        <v>1.7083333333333333</v>
      </c>
      <c r="Z602" s="22">
        <v>1.5683333333333334</v>
      </c>
      <c r="AA602" s="22">
        <v>1.7033333333333331</v>
      </c>
      <c r="AB602" s="22">
        <v>1.6300000000000001</v>
      </c>
      <c r="AC602" s="154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A603" s="29"/>
      <c r="B603" s="3" t="s">
        <v>269</v>
      </c>
      <c r="C603" s="28"/>
      <c r="D603" s="11">
        <v>1.665</v>
      </c>
      <c r="E603" s="11">
        <v>1.7549999999999999</v>
      </c>
      <c r="F603" s="11">
        <v>1.4950000000000001</v>
      </c>
      <c r="G603" s="11">
        <v>2.0949999999999998</v>
      </c>
      <c r="H603" s="11">
        <v>1.706</v>
      </c>
      <c r="I603" s="11">
        <v>1.94</v>
      </c>
      <c r="J603" s="11">
        <v>1.665</v>
      </c>
      <c r="K603" s="11">
        <v>1.7549999999999999</v>
      </c>
      <c r="L603" s="11">
        <v>1.68</v>
      </c>
      <c r="M603" s="11">
        <v>1.7231000000000001</v>
      </c>
      <c r="N603" s="11">
        <v>1.6</v>
      </c>
      <c r="O603" s="11">
        <v>1.5299999999999998</v>
      </c>
      <c r="P603" s="11">
        <v>1.6099999999999999</v>
      </c>
      <c r="Q603" s="11">
        <v>1.58</v>
      </c>
      <c r="R603" s="11">
        <v>1.7000000000000002</v>
      </c>
      <c r="S603" s="11">
        <v>1.88</v>
      </c>
      <c r="T603" s="11">
        <v>1.71</v>
      </c>
      <c r="U603" s="11">
        <v>1.7250000000000001</v>
      </c>
      <c r="V603" s="11">
        <v>1.625</v>
      </c>
      <c r="W603" s="11">
        <v>1.71</v>
      </c>
      <c r="X603" s="11">
        <v>1.7056</v>
      </c>
      <c r="Y603" s="11">
        <v>1.69</v>
      </c>
      <c r="Z603" s="11">
        <v>1.5750000000000002</v>
      </c>
      <c r="AA603" s="11">
        <v>1.7050000000000001</v>
      </c>
      <c r="AB603" s="11">
        <v>1.6400000000000001</v>
      </c>
      <c r="AC603" s="154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29"/>
      <c r="B604" s="3" t="s">
        <v>270</v>
      </c>
      <c r="C604" s="28"/>
      <c r="D604" s="23">
        <v>2.1369760566432781E-2</v>
      </c>
      <c r="E604" s="23">
        <v>2.2509257354845595E-2</v>
      </c>
      <c r="F604" s="23">
        <v>2.5099800796022285E-2</v>
      </c>
      <c r="G604" s="23">
        <v>3.7638632635454097E-2</v>
      </c>
      <c r="H604" s="23">
        <v>1.3894843168120582E-2</v>
      </c>
      <c r="I604" s="23">
        <v>7.3665912514993284E-2</v>
      </c>
      <c r="J604" s="23">
        <v>2.2509257354845533E-2</v>
      </c>
      <c r="K604" s="23">
        <v>3.0605010483034836E-2</v>
      </c>
      <c r="L604" s="23">
        <v>1.3662601021279476E-2</v>
      </c>
      <c r="M604" s="23">
        <v>1.1546716705049403E-2</v>
      </c>
      <c r="N604" s="23">
        <v>4.9966655548141885E-2</v>
      </c>
      <c r="O604" s="23">
        <v>3.6696957185394386E-3</v>
      </c>
      <c r="P604" s="23">
        <v>1.6329931618554446E-2</v>
      </c>
      <c r="Q604" s="23">
        <v>1.4142135623730933E-2</v>
      </c>
      <c r="R604" s="23">
        <v>1.3291601358251285E-2</v>
      </c>
      <c r="S604" s="23">
        <v>5.6450568346710833E-2</v>
      </c>
      <c r="T604" s="23">
        <v>2.4221202832779912E-2</v>
      </c>
      <c r="U604" s="23">
        <v>1.2649110640673564E-2</v>
      </c>
      <c r="V604" s="23">
        <v>2.8380744646091752E-2</v>
      </c>
      <c r="W604" s="23">
        <v>3.1885210782848346E-2</v>
      </c>
      <c r="X604" s="23">
        <v>5.1965321770067761E-2</v>
      </c>
      <c r="Y604" s="23">
        <v>6.4316923641190002E-2</v>
      </c>
      <c r="Z604" s="23">
        <v>3.4880749227427225E-2</v>
      </c>
      <c r="AA604" s="23">
        <v>1.2110601416389965E-2</v>
      </c>
      <c r="AB604" s="23">
        <v>4.3817804600413207E-2</v>
      </c>
      <c r="AC604" s="205"/>
      <c r="AD604" s="206"/>
      <c r="AE604" s="206"/>
      <c r="AF604" s="206"/>
      <c r="AG604" s="206"/>
      <c r="AH604" s="206"/>
      <c r="AI604" s="206"/>
      <c r="AJ604" s="206"/>
      <c r="AK604" s="206"/>
      <c r="AL604" s="206"/>
      <c r="AM604" s="206"/>
      <c r="AN604" s="206"/>
      <c r="AO604" s="206"/>
      <c r="AP604" s="206"/>
      <c r="AQ604" s="206"/>
      <c r="AR604" s="206"/>
      <c r="AS604" s="206"/>
      <c r="AT604" s="206"/>
      <c r="AU604" s="206"/>
      <c r="AV604" s="206"/>
      <c r="AW604" s="206"/>
      <c r="AX604" s="206"/>
      <c r="AY604" s="206"/>
      <c r="AZ604" s="206"/>
      <c r="BA604" s="206"/>
      <c r="BB604" s="206"/>
      <c r="BC604" s="206"/>
      <c r="BD604" s="206"/>
      <c r="BE604" s="206"/>
      <c r="BF604" s="206"/>
      <c r="BG604" s="206"/>
      <c r="BH604" s="206"/>
      <c r="BI604" s="206"/>
      <c r="BJ604" s="206"/>
      <c r="BK604" s="206"/>
      <c r="BL604" s="206"/>
      <c r="BM604" s="56"/>
    </row>
    <row r="605" spans="1:65">
      <c r="A605" s="29"/>
      <c r="B605" s="3" t="s">
        <v>87</v>
      </c>
      <c r="C605" s="28"/>
      <c r="D605" s="13">
        <v>1.2783505822392491E-2</v>
      </c>
      <c r="E605" s="13">
        <v>1.2813618987578138E-2</v>
      </c>
      <c r="F605" s="13">
        <v>1.6789164412055042E-2</v>
      </c>
      <c r="G605" s="13">
        <v>1.7852315874523683E-2</v>
      </c>
      <c r="H605" s="13">
        <v>8.1558461170733211E-3</v>
      </c>
      <c r="I605" s="13">
        <v>3.8234902689442886E-2</v>
      </c>
      <c r="J605" s="13">
        <v>1.3614470174301733E-2</v>
      </c>
      <c r="K605" s="13">
        <v>1.7372759025374555E-2</v>
      </c>
      <c r="L605" s="13">
        <v>8.116396646304638E-3</v>
      </c>
      <c r="M605" s="13">
        <v>6.7006112763116242E-3</v>
      </c>
      <c r="N605" s="13">
        <v>3.1003095479715751E-2</v>
      </c>
      <c r="O605" s="13">
        <v>2.3974492934708876E-3</v>
      </c>
      <c r="P605" s="13">
        <v>1.0163857853872063E-2</v>
      </c>
      <c r="Q605" s="13">
        <v>8.950718749196793E-3</v>
      </c>
      <c r="R605" s="13">
        <v>7.8262618399909424E-3</v>
      </c>
      <c r="S605" s="13">
        <v>2.9920795943486306E-2</v>
      </c>
      <c r="T605" s="13">
        <v>1.4109438543366938E-2</v>
      </c>
      <c r="U605" s="13">
        <v>7.3116246477881869E-3</v>
      </c>
      <c r="V605" s="13">
        <v>1.7450755060109707E-2</v>
      </c>
      <c r="W605" s="13">
        <v>1.86645136289844E-2</v>
      </c>
      <c r="X605" s="13">
        <v>3.0252263702205094E-2</v>
      </c>
      <c r="Y605" s="13">
        <v>3.7648930911916102E-2</v>
      </c>
      <c r="Z605" s="13">
        <v>2.2240647753938719E-2</v>
      </c>
      <c r="AA605" s="13">
        <v>7.1099421231252246E-3</v>
      </c>
      <c r="AB605" s="13">
        <v>2.6882088711909943E-2</v>
      </c>
      <c r="AC605" s="154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29"/>
      <c r="B606" s="3" t="s">
        <v>271</v>
      </c>
      <c r="C606" s="28"/>
      <c r="D606" s="13">
        <v>-4.6252579156101925E-3</v>
      </c>
      <c r="E606" s="13">
        <v>4.5987017105629802E-2</v>
      </c>
      <c r="F606" s="13">
        <v>-0.10981939815583497</v>
      </c>
      <c r="G606" s="13">
        <v>0.25538290003664321</v>
      </c>
      <c r="H606" s="13">
        <v>1.4428775033562546E-2</v>
      </c>
      <c r="I606" s="13">
        <v>0.14721156714811023</v>
      </c>
      <c r="J606" s="13">
        <v>-1.5541630959407082E-2</v>
      </c>
      <c r="K606" s="13">
        <v>4.8964209753938004E-2</v>
      </c>
      <c r="L606" s="13">
        <v>2.3215249304424646E-3</v>
      </c>
      <c r="M606" s="13">
        <v>2.6079522263942279E-2</v>
      </c>
      <c r="N606" s="13">
        <v>-4.0351569695309175E-2</v>
      </c>
      <c r="O606" s="13">
        <v>-8.8582090597902785E-2</v>
      </c>
      <c r="P606" s="13">
        <v>-4.3328762343617488E-2</v>
      </c>
      <c r="Q606" s="13">
        <v>-5.9207123134594641E-2</v>
      </c>
      <c r="R606" s="13">
        <v>1.1253102875367071E-2</v>
      </c>
      <c r="S606" s="13">
        <v>0.12339402596164439</v>
      </c>
      <c r="T606" s="13">
        <v>2.2169475919163961E-2</v>
      </c>
      <c r="U606" s="13">
        <v>3.0108656314652871E-2</v>
      </c>
      <c r="V606" s="13">
        <v>-3.161847126027173E-2</v>
      </c>
      <c r="W606" s="13">
        <v>1.7207488171983476E-2</v>
      </c>
      <c r="X606" s="13">
        <v>2.2804610350803056E-2</v>
      </c>
      <c r="Y606" s="13">
        <v>1.7207488171983476E-2</v>
      </c>
      <c r="Z606" s="13">
        <v>-6.6153905980647298E-2</v>
      </c>
      <c r="AA606" s="13">
        <v>1.4230295523675274E-2</v>
      </c>
      <c r="AB606" s="13">
        <v>-2.9435196651512174E-2</v>
      </c>
      <c r="AC606" s="154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29"/>
      <c r="B607" s="45" t="s">
        <v>272</v>
      </c>
      <c r="C607" s="46"/>
      <c r="D607" s="44">
        <v>0.4</v>
      </c>
      <c r="E607" s="44">
        <v>0.67</v>
      </c>
      <c r="F607" s="44">
        <v>2.63</v>
      </c>
      <c r="G607" s="44">
        <v>5.12</v>
      </c>
      <c r="H607" s="44">
        <v>0.01</v>
      </c>
      <c r="I607" s="44">
        <v>2.82</v>
      </c>
      <c r="J607" s="44">
        <v>0.63</v>
      </c>
      <c r="K607" s="44">
        <v>0.74</v>
      </c>
      <c r="L607" s="44">
        <v>0.25</v>
      </c>
      <c r="M607" s="44">
        <v>0.25</v>
      </c>
      <c r="N607" s="44">
        <v>1.1599999999999999</v>
      </c>
      <c r="O607" s="44">
        <v>2.1800000000000002</v>
      </c>
      <c r="P607" s="44">
        <v>1.22</v>
      </c>
      <c r="Q607" s="44">
        <v>1.56</v>
      </c>
      <c r="R607" s="44">
        <v>0.06</v>
      </c>
      <c r="S607" s="44">
        <v>2.3199999999999998</v>
      </c>
      <c r="T607" s="44">
        <v>0.17</v>
      </c>
      <c r="U607" s="44">
        <v>0.34</v>
      </c>
      <c r="V607" s="44">
        <v>0.97</v>
      </c>
      <c r="W607" s="44">
        <v>0.06</v>
      </c>
      <c r="X607" s="44">
        <v>0.18</v>
      </c>
      <c r="Y607" s="44">
        <v>0.06</v>
      </c>
      <c r="Z607" s="44">
        <v>1.71</v>
      </c>
      <c r="AA607" s="44">
        <v>0</v>
      </c>
      <c r="AB607" s="44">
        <v>0.93</v>
      </c>
      <c r="AC607" s="154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B608" s="3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BM608" s="55"/>
    </row>
    <row r="609" spans="1:65" ht="15">
      <c r="B609" s="8" t="s">
        <v>593</v>
      </c>
      <c r="BM609" s="27" t="s">
        <v>67</v>
      </c>
    </row>
    <row r="610" spans="1:65" ht="15">
      <c r="A610" s="24" t="s">
        <v>29</v>
      </c>
      <c r="B610" s="18" t="s">
        <v>111</v>
      </c>
      <c r="C610" s="15" t="s">
        <v>112</v>
      </c>
      <c r="D610" s="16" t="s">
        <v>227</v>
      </c>
      <c r="E610" s="17" t="s">
        <v>227</v>
      </c>
      <c r="F610" s="17" t="s">
        <v>227</v>
      </c>
      <c r="G610" s="17" t="s">
        <v>227</v>
      </c>
      <c r="H610" s="17" t="s">
        <v>227</v>
      </c>
      <c r="I610" s="17" t="s">
        <v>227</v>
      </c>
      <c r="J610" s="17" t="s">
        <v>227</v>
      </c>
      <c r="K610" s="17" t="s">
        <v>227</v>
      </c>
      <c r="L610" s="17" t="s">
        <v>227</v>
      </c>
      <c r="M610" s="17" t="s">
        <v>227</v>
      </c>
      <c r="N610" s="17" t="s">
        <v>227</v>
      </c>
      <c r="O610" s="17" t="s">
        <v>227</v>
      </c>
      <c r="P610" s="17" t="s">
        <v>227</v>
      </c>
      <c r="Q610" s="17" t="s">
        <v>227</v>
      </c>
      <c r="R610" s="17" t="s">
        <v>227</v>
      </c>
      <c r="S610" s="17" t="s">
        <v>227</v>
      </c>
      <c r="T610" s="17" t="s">
        <v>227</v>
      </c>
      <c r="U610" s="17" t="s">
        <v>227</v>
      </c>
      <c r="V610" s="17" t="s">
        <v>227</v>
      </c>
      <c r="W610" s="17" t="s">
        <v>227</v>
      </c>
      <c r="X610" s="17" t="s">
        <v>227</v>
      </c>
      <c r="Y610" s="17" t="s">
        <v>227</v>
      </c>
      <c r="Z610" s="17" t="s">
        <v>227</v>
      </c>
      <c r="AA610" s="17" t="s">
        <v>227</v>
      </c>
      <c r="AB610" s="17" t="s">
        <v>227</v>
      </c>
      <c r="AC610" s="154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</v>
      </c>
    </row>
    <row r="611" spans="1:65">
      <c r="A611" s="29"/>
      <c r="B611" s="19" t="s">
        <v>228</v>
      </c>
      <c r="C611" s="9" t="s">
        <v>228</v>
      </c>
      <c r="D611" s="152" t="s">
        <v>230</v>
      </c>
      <c r="E611" s="153" t="s">
        <v>231</v>
      </c>
      <c r="F611" s="153" t="s">
        <v>232</v>
      </c>
      <c r="G611" s="153" t="s">
        <v>233</v>
      </c>
      <c r="H611" s="153" t="s">
        <v>234</v>
      </c>
      <c r="I611" s="153" t="s">
        <v>235</v>
      </c>
      <c r="J611" s="153" t="s">
        <v>236</v>
      </c>
      <c r="K611" s="153" t="s">
        <v>237</v>
      </c>
      <c r="L611" s="153" t="s">
        <v>238</v>
      </c>
      <c r="M611" s="153" t="s">
        <v>239</v>
      </c>
      <c r="N611" s="153" t="s">
        <v>241</v>
      </c>
      <c r="O611" s="153" t="s">
        <v>242</v>
      </c>
      <c r="P611" s="153" t="s">
        <v>244</v>
      </c>
      <c r="Q611" s="153" t="s">
        <v>245</v>
      </c>
      <c r="R611" s="153" t="s">
        <v>247</v>
      </c>
      <c r="S611" s="153" t="s">
        <v>248</v>
      </c>
      <c r="T611" s="153" t="s">
        <v>249</v>
      </c>
      <c r="U611" s="153" t="s">
        <v>250</v>
      </c>
      <c r="V611" s="153" t="s">
        <v>252</v>
      </c>
      <c r="W611" s="153" t="s">
        <v>254</v>
      </c>
      <c r="X611" s="153" t="s">
        <v>256</v>
      </c>
      <c r="Y611" s="153" t="s">
        <v>257</v>
      </c>
      <c r="Z611" s="153" t="s">
        <v>258</v>
      </c>
      <c r="AA611" s="153" t="s">
        <v>259</v>
      </c>
      <c r="AB611" s="153" t="s">
        <v>260</v>
      </c>
      <c r="AC611" s="154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 t="s">
        <v>3</v>
      </c>
    </row>
    <row r="612" spans="1:65">
      <c r="A612" s="29"/>
      <c r="B612" s="19"/>
      <c r="C612" s="9"/>
      <c r="D612" s="10" t="s">
        <v>330</v>
      </c>
      <c r="E612" s="11" t="s">
        <v>331</v>
      </c>
      <c r="F612" s="11" t="s">
        <v>115</v>
      </c>
      <c r="G612" s="11" t="s">
        <v>115</v>
      </c>
      <c r="H612" s="11" t="s">
        <v>331</v>
      </c>
      <c r="I612" s="11" t="s">
        <v>331</v>
      </c>
      <c r="J612" s="11" t="s">
        <v>330</v>
      </c>
      <c r="K612" s="11" t="s">
        <v>331</v>
      </c>
      <c r="L612" s="11" t="s">
        <v>330</v>
      </c>
      <c r="M612" s="11" t="s">
        <v>331</v>
      </c>
      <c r="N612" s="11" t="s">
        <v>331</v>
      </c>
      <c r="O612" s="11" t="s">
        <v>115</v>
      </c>
      <c r="P612" s="11" t="s">
        <v>331</v>
      </c>
      <c r="Q612" s="11" t="s">
        <v>330</v>
      </c>
      <c r="R612" s="11" t="s">
        <v>331</v>
      </c>
      <c r="S612" s="11" t="s">
        <v>331</v>
      </c>
      <c r="T612" s="11" t="s">
        <v>330</v>
      </c>
      <c r="U612" s="11" t="s">
        <v>331</v>
      </c>
      <c r="V612" s="11" t="s">
        <v>330</v>
      </c>
      <c r="W612" s="11" t="s">
        <v>331</v>
      </c>
      <c r="X612" s="11" t="s">
        <v>331</v>
      </c>
      <c r="Y612" s="11" t="s">
        <v>331</v>
      </c>
      <c r="Z612" s="11" t="s">
        <v>330</v>
      </c>
      <c r="AA612" s="11" t="s">
        <v>330</v>
      </c>
      <c r="AB612" s="11" t="s">
        <v>330</v>
      </c>
      <c r="AC612" s="154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2</v>
      </c>
    </row>
    <row r="613" spans="1:65">
      <c r="A613" s="29"/>
      <c r="B613" s="19"/>
      <c r="C613" s="9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154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3</v>
      </c>
    </row>
    <row r="614" spans="1:65">
      <c r="A614" s="29"/>
      <c r="B614" s="18">
        <v>1</v>
      </c>
      <c r="C614" s="14">
        <v>1</v>
      </c>
      <c r="D614" s="21">
        <v>3.4</v>
      </c>
      <c r="E614" s="148">
        <v>3</v>
      </c>
      <c r="F614" s="148" t="s">
        <v>105</v>
      </c>
      <c r="G614" s="148">
        <v>9</v>
      </c>
      <c r="H614" s="21">
        <v>3.4</v>
      </c>
      <c r="I614" s="148">
        <v>4.2</v>
      </c>
      <c r="J614" s="148">
        <v>8</v>
      </c>
      <c r="K614" s="148">
        <v>4.5</v>
      </c>
      <c r="L614" s="21">
        <v>3.2</v>
      </c>
      <c r="M614" s="21">
        <v>3.74</v>
      </c>
      <c r="N614" s="21">
        <v>3.18</v>
      </c>
      <c r="O614" s="21">
        <v>3.5</v>
      </c>
      <c r="P614" s="147">
        <v>4.45</v>
      </c>
      <c r="Q614" s="148">
        <v>2.1</v>
      </c>
      <c r="R614" s="21">
        <v>3.8</v>
      </c>
      <c r="S614" s="21">
        <v>3.7</v>
      </c>
      <c r="T614" s="21">
        <v>3.3</v>
      </c>
      <c r="U614" s="21">
        <v>3.3</v>
      </c>
      <c r="V614" s="21">
        <v>3.02</v>
      </c>
      <c r="W614" s="21">
        <v>3.4</v>
      </c>
      <c r="X614" s="21">
        <v>3.15</v>
      </c>
      <c r="Y614" s="148">
        <v>2.2000000000000002</v>
      </c>
      <c r="Z614" s="21">
        <v>3.1</v>
      </c>
      <c r="AA614" s="21">
        <v>3.6</v>
      </c>
      <c r="AB614" s="21">
        <v>3.4</v>
      </c>
      <c r="AC614" s="154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</v>
      </c>
    </row>
    <row r="615" spans="1:65">
      <c r="A615" s="29"/>
      <c r="B615" s="19">
        <v>1</v>
      </c>
      <c r="C615" s="9">
        <v>2</v>
      </c>
      <c r="D615" s="11">
        <v>3.6</v>
      </c>
      <c r="E615" s="149">
        <v>3</v>
      </c>
      <c r="F615" s="149" t="s">
        <v>105</v>
      </c>
      <c r="G615" s="149">
        <v>9</v>
      </c>
      <c r="H615" s="11">
        <v>3.4</v>
      </c>
      <c r="I615" s="149">
        <v>4.4000000000000004</v>
      </c>
      <c r="J615" s="149">
        <v>10</v>
      </c>
      <c r="K615" s="149">
        <v>5</v>
      </c>
      <c r="L615" s="11">
        <v>3.1</v>
      </c>
      <c r="M615" s="11">
        <v>3.9300000000000006</v>
      </c>
      <c r="N615" s="11">
        <v>3.25</v>
      </c>
      <c r="O615" s="11">
        <v>3.5</v>
      </c>
      <c r="P615" s="11">
        <v>3.97</v>
      </c>
      <c r="Q615" s="149">
        <v>3.1</v>
      </c>
      <c r="R615" s="11">
        <v>3.8</v>
      </c>
      <c r="S615" s="11">
        <v>3.6</v>
      </c>
      <c r="T615" s="11">
        <v>3.4</v>
      </c>
      <c r="U615" s="11">
        <v>3.5</v>
      </c>
      <c r="V615" s="11">
        <v>3.01</v>
      </c>
      <c r="W615" s="11">
        <v>3.3</v>
      </c>
      <c r="X615" s="11">
        <v>3.03</v>
      </c>
      <c r="Y615" s="149">
        <v>2</v>
      </c>
      <c r="Z615" s="11">
        <v>3.2</v>
      </c>
      <c r="AA615" s="11">
        <v>3.6</v>
      </c>
      <c r="AB615" s="11">
        <v>3.5</v>
      </c>
      <c r="AC615" s="154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5</v>
      </c>
    </row>
    <row r="616" spans="1:65">
      <c r="A616" s="29"/>
      <c r="B616" s="19">
        <v>1</v>
      </c>
      <c r="C616" s="9">
        <v>3</v>
      </c>
      <c r="D616" s="11">
        <v>3.4</v>
      </c>
      <c r="E616" s="149">
        <v>3</v>
      </c>
      <c r="F616" s="149" t="s">
        <v>105</v>
      </c>
      <c r="G616" s="149">
        <v>9</v>
      </c>
      <c r="H616" s="11">
        <v>3.3</v>
      </c>
      <c r="I616" s="149">
        <v>4.2</v>
      </c>
      <c r="J616" s="149">
        <v>6</v>
      </c>
      <c r="K616" s="149">
        <v>5</v>
      </c>
      <c r="L616" s="11">
        <v>3.2</v>
      </c>
      <c r="M616" s="11">
        <v>3.9899999999999998</v>
      </c>
      <c r="N616" s="11">
        <v>3.37</v>
      </c>
      <c r="O616" s="11">
        <v>3.3</v>
      </c>
      <c r="P616" s="11">
        <v>3.76</v>
      </c>
      <c r="Q616" s="149" t="s">
        <v>106</v>
      </c>
      <c r="R616" s="11">
        <v>3.8</v>
      </c>
      <c r="S616" s="11">
        <v>3.4</v>
      </c>
      <c r="T616" s="11">
        <v>3.3</v>
      </c>
      <c r="U616" s="11">
        <v>3.3</v>
      </c>
      <c r="V616" s="11">
        <v>2.99</v>
      </c>
      <c r="W616" s="11">
        <v>3.1</v>
      </c>
      <c r="X616" s="11">
        <v>3.09</v>
      </c>
      <c r="Y616" s="149">
        <v>1.9</v>
      </c>
      <c r="Z616" s="11">
        <v>3.2</v>
      </c>
      <c r="AA616" s="11">
        <v>3.5</v>
      </c>
      <c r="AB616" s="11">
        <v>3.5</v>
      </c>
      <c r="AC616" s="154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16</v>
      </c>
    </row>
    <row r="617" spans="1:65">
      <c r="A617" s="29"/>
      <c r="B617" s="19">
        <v>1</v>
      </c>
      <c r="C617" s="9">
        <v>4</v>
      </c>
      <c r="D617" s="11">
        <v>3.4</v>
      </c>
      <c r="E617" s="149">
        <v>3</v>
      </c>
      <c r="F617" s="149" t="s">
        <v>105</v>
      </c>
      <c r="G617" s="149">
        <v>8</v>
      </c>
      <c r="H617" s="11">
        <v>3.4</v>
      </c>
      <c r="I617" s="149">
        <v>4.5</v>
      </c>
      <c r="J617" s="149">
        <v>11</v>
      </c>
      <c r="K617" s="149">
        <v>6.5</v>
      </c>
      <c r="L617" s="11">
        <v>3.2</v>
      </c>
      <c r="M617" s="11">
        <v>3.8800000000000003</v>
      </c>
      <c r="N617" s="11">
        <v>3.27</v>
      </c>
      <c r="O617" s="11">
        <v>3.5</v>
      </c>
      <c r="P617" s="11">
        <v>3.5</v>
      </c>
      <c r="Q617" s="149" t="s">
        <v>106</v>
      </c>
      <c r="R617" s="11">
        <v>3.5</v>
      </c>
      <c r="S617" s="11">
        <v>3.4</v>
      </c>
      <c r="T617" s="11">
        <v>3.3</v>
      </c>
      <c r="U617" s="11">
        <v>3.3</v>
      </c>
      <c r="V617" s="11">
        <v>3.03</v>
      </c>
      <c r="W617" s="11">
        <v>3</v>
      </c>
      <c r="X617" s="11">
        <v>3.04</v>
      </c>
      <c r="Y617" s="149">
        <v>2.1</v>
      </c>
      <c r="Z617" s="11">
        <v>3.2</v>
      </c>
      <c r="AA617" s="11">
        <v>3.5</v>
      </c>
      <c r="AB617" s="11">
        <v>3.6</v>
      </c>
      <c r="AC617" s="154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3.3917450980392156</v>
      </c>
    </row>
    <row r="618" spans="1:65">
      <c r="A618" s="29"/>
      <c r="B618" s="19">
        <v>1</v>
      </c>
      <c r="C618" s="9">
        <v>5</v>
      </c>
      <c r="D618" s="11">
        <v>3.4</v>
      </c>
      <c r="E618" s="149">
        <v>3</v>
      </c>
      <c r="F618" s="149" t="s">
        <v>105</v>
      </c>
      <c r="G618" s="149">
        <v>8</v>
      </c>
      <c r="H618" s="11">
        <v>3.3</v>
      </c>
      <c r="I618" s="149">
        <v>4.3</v>
      </c>
      <c r="J618" s="149">
        <v>9</v>
      </c>
      <c r="K618" s="149">
        <v>5</v>
      </c>
      <c r="L618" s="11">
        <v>3.2</v>
      </c>
      <c r="M618" s="11">
        <v>3.9</v>
      </c>
      <c r="N618" s="11">
        <v>3.28</v>
      </c>
      <c r="O618" s="11">
        <v>3.3</v>
      </c>
      <c r="P618" s="11">
        <v>3.32</v>
      </c>
      <c r="Q618" s="149">
        <v>0.5</v>
      </c>
      <c r="R618" s="11">
        <v>4.2</v>
      </c>
      <c r="S618" s="11">
        <v>3.2</v>
      </c>
      <c r="T618" s="11">
        <v>3.4</v>
      </c>
      <c r="U618" s="11">
        <v>3.3</v>
      </c>
      <c r="V618" s="11">
        <v>2.97</v>
      </c>
      <c r="W618" s="11">
        <v>3.2</v>
      </c>
      <c r="X618" s="11">
        <v>3.15</v>
      </c>
      <c r="Y618" s="149">
        <v>1.9</v>
      </c>
      <c r="Z618" s="11">
        <v>3.3</v>
      </c>
      <c r="AA618" s="11">
        <v>3.5</v>
      </c>
      <c r="AB618" s="11">
        <v>3.5</v>
      </c>
      <c r="AC618" s="154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103</v>
      </c>
    </row>
    <row r="619" spans="1:65">
      <c r="A619" s="29"/>
      <c r="B619" s="19">
        <v>1</v>
      </c>
      <c r="C619" s="9">
        <v>6</v>
      </c>
      <c r="D619" s="11">
        <v>3.4</v>
      </c>
      <c r="E619" s="149">
        <v>3</v>
      </c>
      <c r="F619" s="149" t="s">
        <v>105</v>
      </c>
      <c r="G619" s="149">
        <v>8</v>
      </c>
      <c r="H619" s="11">
        <v>3.3</v>
      </c>
      <c r="I619" s="149">
        <v>4</v>
      </c>
      <c r="J619" s="149">
        <v>10</v>
      </c>
      <c r="K619" s="149">
        <v>6.5</v>
      </c>
      <c r="L619" s="11">
        <v>3.3</v>
      </c>
      <c r="M619" s="11">
        <v>3.84</v>
      </c>
      <c r="N619" s="11">
        <v>3.32</v>
      </c>
      <c r="O619" s="11">
        <v>3.3</v>
      </c>
      <c r="P619" s="11">
        <v>3.49</v>
      </c>
      <c r="Q619" s="149">
        <v>2.8</v>
      </c>
      <c r="R619" s="11">
        <v>3.9</v>
      </c>
      <c r="S619" s="11">
        <v>3.4</v>
      </c>
      <c r="T619" s="11">
        <v>3.2</v>
      </c>
      <c r="U619" s="11">
        <v>3.4</v>
      </c>
      <c r="V619" s="11">
        <v>3.01</v>
      </c>
      <c r="W619" s="11">
        <v>3.1</v>
      </c>
      <c r="X619" s="11">
        <v>3.27</v>
      </c>
      <c r="Y619" s="149">
        <v>1.9</v>
      </c>
      <c r="Z619" s="11">
        <v>3.2</v>
      </c>
      <c r="AA619" s="11">
        <v>3.6</v>
      </c>
      <c r="AB619" s="11">
        <v>3.5</v>
      </c>
      <c r="AC619" s="154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20" t="s">
        <v>268</v>
      </c>
      <c r="C620" s="12"/>
      <c r="D620" s="22">
        <v>3.4333333333333331</v>
      </c>
      <c r="E620" s="22">
        <v>3</v>
      </c>
      <c r="F620" s="22" t="s">
        <v>676</v>
      </c>
      <c r="G620" s="22">
        <v>8.5</v>
      </c>
      <c r="H620" s="22">
        <v>3.35</v>
      </c>
      <c r="I620" s="22">
        <v>4.2666666666666666</v>
      </c>
      <c r="J620" s="22">
        <v>9</v>
      </c>
      <c r="K620" s="22">
        <v>5.416666666666667</v>
      </c>
      <c r="L620" s="22">
        <v>3.1999999999999997</v>
      </c>
      <c r="M620" s="22">
        <v>3.8800000000000003</v>
      </c>
      <c r="N620" s="22">
        <v>3.2783333333333338</v>
      </c>
      <c r="O620" s="22">
        <v>3.4000000000000004</v>
      </c>
      <c r="P620" s="22">
        <v>3.7483333333333335</v>
      </c>
      <c r="Q620" s="22">
        <v>2.125</v>
      </c>
      <c r="R620" s="22">
        <v>3.8333333333333326</v>
      </c>
      <c r="S620" s="22">
        <v>3.4499999999999997</v>
      </c>
      <c r="T620" s="22">
        <v>3.3166666666666664</v>
      </c>
      <c r="U620" s="22">
        <v>3.3499999999999996</v>
      </c>
      <c r="V620" s="22">
        <v>3.0050000000000003</v>
      </c>
      <c r="W620" s="22">
        <v>3.1833333333333336</v>
      </c>
      <c r="X620" s="22">
        <v>3.1216666666666666</v>
      </c>
      <c r="Y620" s="22">
        <v>2</v>
      </c>
      <c r="Z620" s="22">
        <v>3.1999999999999997</v>
      </c>
      <c r="AA620" s="22">
        <v>3.5500000000000003</v>
      </c>
      <c r="AB620" s="22">
        <v>3.5</v>
      </c>
      <c r="AC620" s="154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29"/>
      <c r="B621" s="3" t="s">
        <v>269</v>
      </c>
      <c r="C621" s="28"/>
      <c r="D621" s="11">
        <v>3.4</v>
      </c>
      <c r="E621" s="11">
        <v>3</v>
      </c>
      <c r="F621" s="11" t="s">
        <v>676</v>
      </c>
      <c r="G621" s="11">
        <v>8.5</v>
      </c>
      <c r="H621" s="11">
        <v>3.3499999999999996</v>
      </c>
      <c r="I621" s="11">
        <v>4.25</v>
      </c>
      <c r="J621" s="11">
        <v>9.5</v>
      </c>
      <c r="K621" s="11">
        <v>5</v>
      </c>
      <c r="L621" s="11">
        <v>3.2</v>
      </c>
      <c r="M621" s="11">
        <v>3.89</v>
      </c>
      <c r="N621" s="11">
        <v>3.2749999999999999</v>
      </c>
      <c r="O621" s="11">
        <v>3.4</v>
      </c>
      <c r="P621" s="11">
        <v>3.63</v>
      </c>
      <c r="Q621" s="11">
        <v>2.4500000000000002</v>
      </c>
      <c r="R621" s="11">
        <v>3.8</v>
      </c>
      <c r="S621" s="11">
        <v>3.4</v>
      </c>
      <c r="T621" s="11">
        <v>3.3</v>
      </c>
      <c r="U621" s="11">
        <v>3.3</v>
      </c>
      <c r="V621" s="11">
        <v>3.01</v>
      </c>
      <c r="W621" s="11">
        <v>3.1500000000000004</v>
      </c>
      <c r="X621" s="11">
        <v>3.12</v>
      </c>
      <c r="Y621" s="11">
        <v>1.95</v>
      </c>
      <c r="Z621" s="11">
        <v>3.2</v>
      </c>
      <c r="AA621" s="11">
        <v>3.55</v>
      </c>
      <c r="AB621" s="11">
        <v>3.5</v>
      </c>
      <c r="AC621" s="154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29"/>
      <c r="B622" s="3" t="s">
        <v>270</v>
      </c>
      <c r="C622" s="28"/>
      <c r="D622" s="23">
        <v>8.1649658092772678E-2</v>
      </c>
      <c r="E622" s="23">
        <v>0</v>
      </c>
      <c r="F622" s="23" t="s">
        <v>676</v>
      </c>
      <c r="G622" s="23">
        <v>0.54772255750516607</v>
      </c>
      <c r="H622" s="23">
        <v>5.4772255750516662E-2</v>
      </c>
      <c r="I622" s="23">
        <v>0.17511900715418266</v>
      </c>
      <c r="J622" s="23">
        <v>1.7888543819998317</v>
      </c>
      <c r="K622" s="23">
        <v>0.86120071218425531</v>
      </c>
      <c r="L622" s="23">
        <v>6.3245553203367499E-2</v>
      </c>
      <c r="M622" s="23">
        <v>8.5088189544730547E-2</v>
      </c>
      <c r="N622" s="23">
        <v>6.4316923641189974E-2</v>
      </c>
      <c r="O622" s="23">
        <v>0.10954451150103332</v>
      </c>
      <c r="P622" s="23">
        <v>0.41315453121884443</v>
      </c>
      <c r="Q622" s="23">
        <v>1.1615363389350617</v>
      </c>
      <c r="R622" s="23">
        <v>0.22509257354845516</v>
      </c>
      <c r="S622" s="23">
        <v>0.17606816861659011</v>
      </c>
      <c r="T622" s="23">
        <v>7.5277265270908028E-2</v>
      </c>
      <c r="U622" s="23">
        <v>8.3666002653407623E-2</v>
      </c>
      <c r="V622" s="23">
        <v>2.1679483388678644E-2</v>
      </c>
      <c r="W622" s="23">
        <v>0.14719601443879737</v>
      </c>
      <c r="X622" s="23">
        <v>8.9087971503826885E-2</v>
      </c>
      <c r="Y622" s="23">
        <v>0.12649110640673528</v>
      </c>
      <c r="Z622" s="23">
        <v>6.3245553203367499E-2</v>
      </c>
      <c r="AA622" s="23">
        <v>5.4772255750516662E-2</v>
      </c>
      <c r="AB622" s="23">
        <v>6.3245553203367638E-2</v>
      </c>
      <c r="AC622" s="205"/>
      <c r="AD622" s="206"/>
      <c r="AE622" s="206"/>
      <c r="AF622" s="206"/>
      <c r="AG622" s="206"/>
      <c r="AH622" s="206"/>
      <c r="AI622" s="206"/>
      <c r="AJ622" s="206"/>
      <c r="AK622" s="206"/>
      <c r="AL622" s="206"/>
      <c r="AM622" s="206"/>
      <c r="AN622" s="206"/>
      <c r="AO622" s="206"/>
      <c r="AP622" s="206"/>
      <c r="AQ622" s="206"/>
      <c r="AR622" s="206"/>
      <c r="AS622" s="206"/>
      <c r="AT622" s="206"/>
      <c r="AU622" s="206"/>
      <c r="AV622" s="206"/>
      <c r="AW622" s="206"/>
      <c r="AX622" s="206"/>
      <c r="AY622" s="206"/>
      <c r="AZ622" s="206"/>
      <c r="BA622" s="206"/>
      <c r="BB622" s="206"/>
      <c r="BC622" s="206"/>
      <c r="BD622" s="206"/>
      <c r="BE622" s="206"/>
      <c r="BF622" s="206"/>
      <c r="BG622" s="206"/>
      <c r="BH622" s="206"/>
      <c r="BI622" s="206"/>
      <c r="BJ622" s="206"/>
      <c r="BK622" s="206"/>
      <c r="BL622" s="206"/>
      <c r="BM622" s="56"/>
    </row>
    <row r="623" spans="1:65">
      <c r="A623" s="29"/>
      <c r="B623" s="3" t="s">
        <v>87</v>
      </c>
      <c r="C623" s="28"/>
      <c r="D623" s="13">
        <v>2.3781453813428936E-2</v>
      </c>
      <c r="E623" s="13">
        <v>0</v>
      </c>
      <c r="F623" s="13" t="s">
        <v>676</v>
      </c>
      <c r="G623" s="13">
        <v>6.4437947941784243E-2</v>
      </c>
      <c r="H623" s="13">
        <v>1.6349927089706465E-2</v>
      </c>
      <c r="I623" s="13">
        <v>4.1043517301761562E-2</v>
      </c>
      <c r="J623" s="13">
        <v>0.1987615979999813</v>
      </c>
      <c r="K623" s="13">
        <v>0.15899090071093944</v>
      </c>
      <c r="L623" s="13">
        <v>1.9764235376052344E-2</v>
      </c>
      <c r="M623" s="13">
        <v>2.1929945758951169E-2</v>
      </c>
      <c r="N623" s="13">
        <v>1.9618787079163182E-2</v>
      </c>
      <c r="O623" s="13">
        <v>3.2218973970892149E-2</v>
      </c>
      <c r="P623" s="13">
        <v>0.1102235298938669</v>
      </c>
      <c r="Q623" s="13">
        <v>0.54660533596944083</v>
      </c>
      <c r="R623" s="13">
        <v>5.8719801795249181E-2</v>
      </c>
      <c r="S623" s="13">
        <v>5.1034251772924671E-2</v>
      </c>
      <c r="T623" s="13">
        <v>2.2696662895751167E-2</v>
      </c>
      <c r="U623" s="13">
        <v>2.4974926165196309E-2</v>
      </c>
      <c r="V623" s="13">
        <v>7.2144703456501307E-3</v>
      </c>
      <c r="W623" s="13">
        <v>4.6239585687580326E-2</v>
      </c>
      <c r="X623" s="13">
        <v>2.853859204607375E-2</v>
      </c>
      <c r="Y623" s="13">
        <v>6.3245553203367638E-2</v>
      </c>
      <c r="Z623" s="13">
        <v>1.9764235376052344E-2</v>
      </c>
      <c r="AA623" s="13">
        <v>1.5428804436765255E-2</v>
      </c>
      <c r="AB623" s="13">
        <v>1.8070158058105041E-2</v>
      </c>
      <c r="AC623" s="154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29"/>
      <c r="B624" s="3" t="s">
        <v>271</v>
      </c>
      <c r="C624" s="28"/>
      <c r="D624" s="13">
        <v>1.2261604009735194E-2</v>
      </c>
      <c r="E624" s="13">
        <v>-0.11549956931188177</v>
      </c>
      <c r="F624" s="13" t="s">
        <v>676</v>
      </c>
      <c r="G624" s="13">
        <v>1.506084553616335</v>
      </c>
      <c r="H624" s="13">
        <v>-1.2307852398267927E-2</v>
      </c>
      <c r="I624" s="13">
        <v>0.25795616808976818</v>
      </c>
      <c r="J624" s="13">
        <v>1.6535012920643548</v>
      </c>
      <c r="K624" s="13">
        <v>0.59701466652021362</v>
      </c>
      <c r="L624" s="13">
        <v>-5.6532873932673922E-2</v>
      </c>
      <c r="M624" s="13">
        <v>0.14395389035663309</v>
      </c>
      <c r="N624" s="13">
        <v>-3.3437584909150719E-2</v>
      </c>
      <c r="O624" s="13">
        <v>2.4338214465340346E-3</v>
      </c>
      <c r="P624" s="13">
        <v>0.10513414923198772</v>
      </c>
      <c r="Q624" s="13">
        <v>-0.37347886159591626</v>
      </c>
      <c r="R624" s="13">
        <v>0.13019499476815088</v>
      </c>
      <c r="S624" s="13">
        <v>1.7175495291335885E-2</v>
      </c>
      <c r="T624" s="13">
        <v>-2.2135634961469419E-2</v>
      </c>
      <c r="U624" s="13">
        <v>-1.2307852398268038E-2</v>
      </c>
      <c r="V624" s="13">
        <v>-0.11402540192740152</v>
      </c>
      <c r="W624" s="13">
        <v>-6.1446765214274501E-2</v>
      </c>
      <c r="X624" s="13">
        <v>-7.9628162956197013E-2</v>
      </c>
      <c r="Y624" s="13">
        <v>-0.41033304620792121</v>
      </c>
      <c r="Z624" s="13">
        <v>-5.6532873932673922E-2</v>
      </c>
      <c r="AA624" s="13">
        <v>4.665884298094003E-2</v>
      </c>
      <c r="AB624" s="13">
        <v>3.1917169136137957E-2</v>
      </c>
      <c r="AC624" s="154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29"/>
      <c r="B625" s="45" t="s">
        <v>272</v>
      </c>
      <c r="C625" s="46"/>
      <c r="D625" s="44">
        <v>0.18</v>
      </c>
      <c r="E625" s="44" t="s">
        <v>273</v>
      </c>
      <c r="F625" s="44">
        <v>2.65</v>
      </c>
      <c r="G625" s="44">
        <v>15.53</v>
      </c>
      <c r="H625" s="44">
        <v>0.08</v>
      </c>
      <c r="I625" s="44">
        <v>2.7</v>
      </c>
      <c r="J625" s="44">
        <v>17.05</v>
      </c>
      <c r="K625" s="44">
        <v>6.19</v>
      </c>
      <c r="L625" s="44">
        <v>0.53</v>
      </c>
      <c r="M625" s="44">
        <v>1.53</v>
      </c>
      <c r="N625" s="44">
        <v>0.28999999999999998</v>
      </c>
      <c r="O625" s="44">
        <v>0.08</v>
      </c>
      <c r="P625" s="44">
        <v>1.1299999999999999</v>
      </c>
      <c r="Q625" s="44">
        <v>5.88</v>
      </c>
      <c r="R625" s="44">
        <v>1.39</v>
      </c>
      <c r="S625" s="44">
        <v>0.23</v>
      </c>
      <c r="T625" s="44">
        <v>0.18</v>
      </c>
      <c r="U625" s="44">
        <v>0.08</v>
      </c>
      <c r="V625" s="44">
        <v>1.1200000000000001</v>
      </c>
      <c r="W625" s="44">
        <v>0.57999999999999996</v>
      </c>
      <c r="X625" s="44">
        <v>0.77</v>
      </c>
      <c r="Y625" s="44">
        <v>4.17</v>
      </c>
      <c r="Z625" s="44">
        <v>0.53</v>
      </c>
      <c r="AA625" s="44">
        <v>0.53</v>
      </c>
      <c r="AB625" s="44">
        <v>0.38</v>
      </c>
      <c r="AC625" s="154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B626" s="30" t="s">
        <v>345</v>
      </c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BM626" s="55"/>
    </row>
    <row r="627" spans="1:65">
      <c r="BM627" s="55"/>
    </row>
    <row r="628" spans="1:65" ht="15">
      <c r="B628" s="8" t="s">
        <v>594</v>
      </c>
      <c r="BM628" s="27" t="s">
        <v>67</v>
      </c>
    </row>
    <row r="629" spans="1:65" ht="15">
      <c r="A629" s="24" t="s">
        <v>31</v>
      </c>
      <c r="B629" s="18" t="s">
        <v>111</v>
      </c>
      <c r="C629" s="15" t="s">
        <v>112</v>
      </c>
      <c r="D629" s="16" t="s">
        <v>227</v>
      </c>
      <c r="E629" s="17" t="s">
        <v>227</v>
      </c>
      <c r="F629" s="17" t="s">
        <v>227</v>
      </c>
      <c r="G629" s="17" t="s">
        <v>227</v>
      </c>
      <c r="H629" s="17" t="s">
        <v>227</v>
      </c>
      <c r="I629" s="17" t="s">
        <v>227</v>
      </c>
      <c r="J629" s="17" t="s">
        <v>227</v>
      </c>
      <c r="K629" s="17" t="s">
        <v>227</v>
      </c>
      <c r="L629" s="17" t="s">
        <v>227</v>
      </c>
      <c r="M629" s="17" t="s">
        <v>227</v>
      </c>
      <c r="N629" s="17" t="s">
        <v>227</v>
      </c>
      <c r="O629" s="17" t="s">
        <v>227</v>
      </c>
      <c r="P629" s="17" t="s">
        <v>227</v>
      </c>
      <c r="Q629" s="154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>
        <v>1</v>
      </c>
    </row>
    <row r="630" spans="1:65">
      <c r="A630" s="29"/>
      <c r="B630" s="19" t="s">
        <v>228</v>
      </c>
      <c r="C630" s="9" t="s">
        <v>228</v>
      </c>
      <c r="D630" s="152" t="s">
        <v>231</v>
      </c>
      <c r="E630" s="153" t="s">
        <v>234</v>
      </c>
      <c r="F630" s="153" t="s">
        <v>235</v>
      </c>
      <c r="G630" s="153" t="s">
        <v>236</v>
      </c>
      <c r="H630" s="153" t="s">
        <v>237</v>
      </c>
      <c r="I630" s="153" t="s">
        <v>239</v>
      </c>
      <c r="J630" s="153" t="s">
        <v>241</v>
      </c>
      <c r="K630" s="153" t="s">
        <v>245</v>
      </c>
      <c r="L630" s="153" t="s">
        <v>247</v>
      </c>
      <c r="M630" s="153" t="s">
        <v>248</v>
      </c>
      <c r="N630" s="153" t="s">
        <v>252</v>
      </c>
      <c r="O630" s="153" t="s">
        <v>256</v>
      </c>
      <c r="P630" s="153" t="s">
        <v>257</v>
      </c>
      <c r="Q630" s="154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 t="s">
        <v>3</v>
      </c>
    </row>
    <row r="631" spans="1:65">
      <c r="A631" s="29"/>
      <c r="B631" s="19"/>
      <c r="C631" s="9"/>
      <c r="D631" s="10" t="s">
        <v>331</v>
      </c>
      <c r="E631" s="11" t="s">
        <v>331</v>
      </c>
      <c r="F631" s="11" t="s">
        <v>331</v>
      </c>
      <c r="G631" s="11" t="s">
        <v>330</v>
      </c>
      <c r="H631" s="11" t="s">
        <v>331</v>
      </c>
      <c r="I631" s="11" t="s">
        <v>331</v>
      </c>
      <c r="J631" s="11" t="s">
        <v>331</v>
      </c>
      <c r="K631" s="11" t="s">
        <v>330</v>
      </c>
      <c r="L631" s="11" t="s">
        <v>331</v>
      </c>
      <c r="M631" s="11" t="s">
        <v>331</v>
      </c>
      <c r="N631" s="11" t="s">
        <v>330</v>
      </c>
      <c r="O631" s="11" t="s">
        <v>331</v>
      </c>
      <c r="P631" s="11" t="s">
        <v>331</v>
      </c>
      <c r="Q631" s="154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2</v>
      </c>
    </row>
    <row r="632" spans="1:65">
      <c r="A632" s="29"/>
      <c r="B632" s="19"/>
      <c r="C632" s="9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154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3</v>
      </c>
    </row>
    <row r="633" spans="1:65">
      <c r="A633" s="29"/>
      <c r="B633" s="18">
        <v>1</v>
      </c>
      <c r="C633" s="14">
        <v>1</v>
      </c>
      <c r="D633" s="21">
        <v>7.4</v>
      </c>
      <c r="E633" s="21">
        <v>7.2</v>
      </c>
      <c r="F633" s="21">
        <v>8</v>
      </c>
      <c r="G633" s="21">
        <v>7</v>
      </c>
      <c r="H633" s="21">
        <v>8</v>
      </c>
      <c r="I633" s="21">
        <v>7.49</v>
      </c>
      <c r="J633" s="21">
        <v>7.49</v>
      </c>
      <c r="K633" s="21">
        <v>6.9</v>
      </c>
      <c r="L633" s="21">
        <v>7.6</v>
      </c>
      <c r="M633" s="21">
        <v>7.6</v>
      </c>
      <c r="N633" s="21">
        <v>7.3</v>
      </c>
      <c r="O633" s="21">
        <v>7.2</v>
      </c>
      <c r="P633" s="148">
        <v>8.6</v>
      </c>
      <c r="Q633" s="154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>
        <v>1</v>
      </c>
    </row>
    <row r="634" spans="1:65">
      <c r="A634" s="29"/>
      <c r="B634" s="19">
        <v>1</v>
      </c>
      <c r="C634" s="9">
        <v>2</v>
      </c>
      <c r="D634" s="11">
        <v>7.45</v>
      </c>
      <c r="E634" s="11">
        <v>7.3</v>
      </c>
      <c r="F634" s="11">
        <v>7.6</v>
      </c>
      <c r="G634" s="11">
        <v>7.5</v>
      </c>
      <c r="H634" s="11">
        <v>8.25</v>
      </c>
      <c r="I634" s="11">
        <v>7.53</v>
      </c>
      <c r="J634" s="11">
        <v>7.7600000000000007</v>
      </c>
      <c r="K634" s="11">
        <v>7.3</v>
      </c>
      <c r="L634" s="11">
        <v>7.8</v>
      </c>
      <c r="M634" s="11">
        <v>7.3</v>
      </c>
      <c r="N634" s="11">
        <v>7.2</v>
      </c>
      <c r="O634" s="11">
        <v>7.3</v>
      </c>
      <c r="P634" s="149">
        <v>8.5</v>
      </c>
      <c r="Q634" s="154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27</v>
      </c>
    </row>
    <row r="635" spans="1:65">
      <c r="A635" s="29"/>
      <c r="B635" s="19">
        <v>1</v>
      </c>
      <c r="C635" s="9">
        <v>3</v>
      </c>
      <c r="D635" s="11">
        <v>7.4</v>
      </c>
      <c r="E635" s="11">
        <v>7.1</v>
      </c>
      <c r="F635" s="11">
        <v>7.9</v>
      </c>
      <c r="G635" s="11">
        <v>7.5</v>
      </c>
      <c r="H635" s="11">
        <v>8.1999999999999993</v>
      </c>
      <c r="I635" s="11">
        <v>7.669999999999999</v>
      </c>
      <c r="J635" s="11">
        <v>7.4</v>
      </c>
      <c r="K635" s="11">
        <v>7.2</v>
      </c>
      <c r="L635" s="11">
        <v>7.6</v>
      </c>
      <c r="M635" s="11">
        <v>7.3</v>
      </c>
      <c r="N635" s="11">
        <v>7.1</v>
      </c>
      <c r="O635" s="11">
        <v>7.5</v>
      </c>
      <c r="P635" s="149">
        <v>8.4</v>
      </c>
      <c r="Q635" s="154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16</v>
      </c>
    </row>
    <row r="636" spans="1:65">
      <c r="A636" s="29"/>
      <c r="B636" s="19">
        <v>1</v>
      </c>
      <c r="C636" s="9">
        <v>4</v>
      </c>
      <c r="D636" s="11">
        <v>7.5</v>
      </c>
      <c r="E636" s="11">
        <v>7.3</v>
      </c>
      <c r="F636" s="11">
        <v>8</v>
      </c>
      <c r="G636" s="11">
        <v>8.5</v>
      </c>
      <c r="H636" s="11">
        <v>8.15</v>
      </c>
      <c r="I636" s="11">
        <v>7.8</v>
      </c>
      <c r="J636" s="11">
        <v>7.81</v>
      </c>
      <c r="K636" s="11">
        <v>7</v>
      </c>
      <c r="L636" s="11">
        <v>7.6</v>
      </c>
      <c r="M636" s="11">
        <v>7.3</v>
      </c>
      <c r="N636" s="11">
        <v>7.4</v>
      </c>
      <c r="O636" s="11">
        <v>7.4</v>
      </c>
      <c r="P636" s="149">
        <v>8.6999999999999993</v>
      </c>
      <c r="Q636" s="154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7">
        <v>7.5559722222222234</v>
      </c>
    </row>
    <row r="637" spans="1:65">
      <c r="A637" s="29"/>
      <c r="B637" s="19">
        <v>1</v>
      </c>
      <c r="C637" s="9">
        <v>5</v>
      </c>
      <c r="D637" s="11">
        <v>7.55</v>
      </c>
      <c r="E637" s="11">
        <v>7.3</v>
      </c>
      <c r="F637" s="11">
        <v>7.8</v>
      </c>
      <c r="G637" s="11">
        <v>8</v>
      </c>
      <c r="H637" s="11">
        <v>8</v>
      </c>
      <c r="I637" s="11">
        <v>7.58</v>
      </c>
      <c r="J637" s="11">
        <v>7.81</v>
      </c>
      <c r="K637" s="11">
        <v>7.3</v>
      </c>
      <c r="L637" s="11">
        <v>7.8</v>
      </c>
      <c r="M637" s="11">
        <v>7.8</v>
      </c>
      <c r="N637" s="11">
        <v>6.9</v>
      </c>
      <c r="O637" s="11">
        <v>7.6</v>
      </c>
      <c r="P637" s="149">
        <v>8.3000000000000007</v>
      </c>
      <c r="Q637" s="154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7">
        <v>104</v>
      </c>
    </row>
    <row r="638" spans="1:65">
      <c r="A638" s="29"/>
      <c r="B638" s="19">
        <v>1</v>
      </c>
      <c r="C638" s="9">
        <v>6</v>
      </c>
      <c r="D638" s="11">
        <v>7.5</v>
      </c>
      <c r="E638" s="11">
        <v>7.2</v>
      </c>
      <c r="F638" s="11">
        <v>7.9</v>
      </c>
      <c r="G638" s="11">
        <v>8</v>
      </c>
      <c r="H638" s="11">
        <v>8.0500000000000007</v>
      </c>
      <c r="I638" s="11">
        <v>7.68</v>
      </c>
      <c r="J638" s="11">
        <v>7.7600000000000007</v>
      </c>
      <c r="K638" s="11">
        <v>7.1</v>
      </c>
      <c r="L638" s="11">
        <v>7.6</v>
      </c>
      <c r="M638" s="11">
        <v>7.4</v>
      </c>
      <c r="N638" s="11">
        <v>7.2</v>
      </c>
      <c r="O638" s="11">
        <v>8.1</v>
      </c>
      <c r="P638" s="149">
        <v>8.4</v>
      </c>
      <c r="Q638" s="154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29"/>
      <c r="B639" s="20" t="s">
        <v>268</v>
      </c>
      <c r="C639" s="12"/>
      <c r="D639" s="22">
        <v>7.4666666666666659</v>
      </c>
      <c r="E639" s="22">
        <v>7.2333333333333343</v>
      </c>
      <c r="F639" s="22">
        <v>7.8666666666666663</v>
      </c>
      <c r="G639" s="22">
        <v>7.75</v>
      </c>
      <c r="H639" s="22">
        <v>8.1083333333333343</v>
      </c>
      <c r="I639" s="22">
        <v>7.625</v>
      </c>
      <c r="J639" s="22">
        <v>7.671666666666666</v>
      </c>
      <c r="K639" s="22">
        <v>7.1333333333333329</v>
      </c>
      <c r="L639" s="22">
        <v>7.666666666666667</v>
      </c>
      <c r="M639" s="22">
        <v>7.4499999999999993</v>
      </c>
      <c r="N639" s="22">
        <v>7.1833333333333336</v>
      </c>
      <c r="O639" s="22">
        <v>7.5166666666666666</v>
      </c>
      <c r="P639" s="22">
        <v>8.4833333333333325</v>
      </c>
      <c r="Q639" s="154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A640" s="29"/>
      <c r="B640" s="3" t="s">
        <v>269</v>
      </c>
      <c r="C640" s="28"/>
      <c r="D640" s="11">
        <v>7.4749999999999996</v>
      </c>
      <c r="E640" s="11">
        <v>7.25</v>
      </c>
      <c r="F640" s="11">
        <v>7.9</v>
      </c>
      <c r="G640" s="11">
        <v>7.75</v>
      </c>
      <c r="H640" s="11">
        <v>8.1000000000000014</v>
      </c>
      <c r="I640" s="11">
        <v>7.625</v>
      </c>
      <c r="J640" s="11">
        <v>7.7600000000000007</v>
      </c>
      <c r="K640" s="11">
        <v>7.15</v>
      </c>
      <c r="L640" s="11">
        <v>7.6</v>
      </c>
      <c r="M640" s="11">
        <v>7.35</v>
      </c>
      <c r="N640" s="11">
        <v>7.2</v>
      </c>
      <c r="O640" s="11">
        <v>7.45</v>
      </c>
      <c r="P640" s="11">
        <v>8.4499999999999993</v>
      </c>
      <c r="Q640" s="154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29"/>
      <c r="B641" s="3" t="s">
        <v>270</v>
      </c>
      <c r="C641" s="28"/>
      <c r="D641" s="23">
        <v>6.055300708194962E-2</v>
      </c>
      <c r="E641" s="23">
        <v>8.1649658092772595E-2</v>
      </c>
      <c r="F641" s="23">
        <v>0.15055453054181639</v>
      </c>
      <c r="G641" s="23">
        <v>0.52440442408507582</v>
      </c>
      <c r="H641" s="23">
        <v>0.10684880283216386</v>
      </c>
      <c r="I641" s="23">
        <v>0.11397368117245288</v>
      </c>
      <c r="J641" s="23">
        <v>0.17926702615558338</v>
      </c>
      <c r="K641" s="23">
        <v>0.16329931618554505</v>
      </c>
      <c r="L641" s="23">
        <v>0.10327955589886455</v>
      </c>
      <c r="M641" s="23">
        <v>0.20736441353327714</v>
      </c>
      <c r="N641" s="23">
        <v>0.17224014243685085</v>
      </c>
      <c r="O641" s="23">
        <v>0.318852107828483</v>
      </c>
      <c r="P641" s="23">
        <v>0.14719601443879693</v>
      </c>
      <c r="Q641" s="205"/>
      <c r="R641" s="206"/>
      <c r="S641" s="206"/>
      <c r="T641" s="206"/>
      <c r="U641" s="206"/>
      <c r="V641" s="206"/>
      <c r="W641" s="206"/>
      <c r="X641" s="206"/>
      <c r="Y641" s="206"/>
      <c r="Z641" s="206"/>
      <c r="AA641" s="206"/>
      <c r="AB641" s="206"/>
      <c r="AC641" s="206"/>
      <c r="AD641" s="206"/>
      <c r="AE641" s="206"/>
      <c r="AF641" s="206"/>
      <c r="AG641" s="206"/>
      <c r="AH641" s="206"/>
      <c r="AI641" s="206"/>
      <c r="AJ641" s="206"/>
      <c r="AK641" s="206"/>
      <c r="AL641" s="206"/>
      <c r="AM641" s="206"/>
      <c r="AN641" s="206"/>
      <c r="AO641" s="206"/>
      <c r="AP641" s="206"/>
      <c r="AQ641" s="206"/>
      <c r="AR641" s="206"/>
      <c r="AS641" s="206"/>
      <c r="AT641" s="206"/>
      <c r="AU641" s="206"/>
      <c r="AV641" s="206"/>
      <c r="AW641" s="206"/>
      <c r="AX641" s="206"/>
      <c r="AY641" s="206"/>
      <c r="AZ641" s="206"/>
      <c r="BA641" s="206"/>
      <c r="BB641" s="206"/>
      <c r="BC641" s="206"/>
      <c r="BD641" s="206"/>
      <c r="BE641" s="206"/>
      <c r="BF641" s="206"/>
      <c r="BG641" s="206"/>
      <c r="BH641" s="206"/>
      <c r="BI641" s="206"/>
      <c r="BJ641" s="206"/>
      <c r="BK641" s="206"/>
      <c r="BL641" s="206"/>
      <c r="BM641" s="56"/>
    </row>
    <row r="642" spans="1:65">
      <c r="A642" s="29"/>
      <c r="B642" s="3" t="s">
        <v>87</v>
      </c>
      <c r="C642" s="28"/>
      <c r="D642" s="13">
        <v>8.1097777341896816E-3</v>
      </c>
      <c r="E642" s="13">
        <v>1.1287971164899435E-2</v>
      </c>
      <c r="F642" s="13">
        <v>1.9138287780739373E-2</v>
      </c>
      <c r="G642" s="13">
        <v>6.7665086978719466E-2</v>
      </c>
      <c r="H642" s="13">
        <v>1.3177652970051039E-2</v>
      </c>
      <c r="I642" s="13">
        <v>1.494736802261677E-2</v>
      </c>
      <c r="J642" s="13">
        <v>2.3367415966402353E-2</v>
      </c>
      <c r="K642" s="13">
        <v>2.2892427502646504E-2</v>
      </c>
      <c r="L642" s="13">
        <v>1.3471246421591027E-2</v>
      </c>
      <c r="M642" s="13">
        <v>2.7834149467553981E-2</v>
      </c>
      <c r="N642" s="13">
        <v>2.397774604689339E-2</v>
      </c>
      <c r="O642" s="13">
        <v>4.2419349156782658E-2</v>
      </c>
      <c r="P642" s="13">
        <v>1.7351200130310052E-2</v>
      </c>
      <c r="Q642" s="154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3" t="s">
        <v>271</v>
      </c>
      <c r="C643" s="28"/>
      <c r="D643" s="13">
        <v>-1.1819201146995861E-2</v>
      </c>
      <c r="E643" s="13">
        <v>-4.2699851111151932E-2</v>
      </c>
      <c r="F643" s="13">
        <v>4.1119055934415227E-2</v>
      </c>
      <c r="G643" s="13">
        <v>2.567873095233697E-2</v>
      </c>
      <c r="H643" s="13">
        <v>7.3102586254434554E-2</v>
      </c>
      <c r="I643" s="13">
        <v>9.1355256143961228E-3</v>
      </c>
      <c r="J643" s="13">
        <v>1.5311655607227248E-2</v>
      </c>
      <c r="K643" s="13">
        <v>-5.5934415381504898E-2</v>
      </c>
      <c r="L643" s="13">
        <v>1.4649927393709739E-2</v>
      </c>
      <c r="M643" s="13">
        <v>-1.4024961858721263E-2</v>
      </c>
      <c r="N643" s="13">
        <v>-4.9317133246328471E-2</v>
      </c>
      <c r="O643" s="13">
        <v>-5.2019190118193226E-3</v>
      </c>
      <c r="P643" s="13">
        <v>0.12273220226825687</v>
      </c>
      <c r="Q643" s="154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A644" s="29"/>
      <c r="B644" s="45" t="s">
        <v>272</v>
      </c>
      <c r="C644" s="46"/>
      <c r="D644" s="44">
        <v>0.61</v>
      </c>
      <c r="E644" s="44">
        <v>1.51</v>
      </c>
      <c r="F644" s="44">
        <v>0.93</v>
      </c>
      <c r="G644" s="44">
        <v>0.48</v>
      </c>
      <c r="H644" s="44">
        <v>1.86</v>
      </c>
      <c r="I644" s="44">
        <v>0</v>
      </c>
      <c r="J644" s="44">
        <v>0.18</v>
      </c>
      <c r="K644" s="44">
        <v>1.89</v>
      </c>
      <c r="L644" s="44">
        <v>0.16</v>
      </c>
      <c r="M644" s="44">
        <v>0.67</v>
      </c>
      <c r="N644" s="44">
        <v>1.7</v>
      </c>
      <c r="O644" s="44">
        <v>0.42</v>
      </c>
      <c r="P644" s="44">
        <v>3.31</v>
      </c>
      <c r="Q644" s="154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5"/>
    </row>
    <row r="645" spans="1:65">
      <c r="B645" s="3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BM645" s="55"/>
    </row>
    <row r="646" spans="1:65" ht="15">
      <c r="B646" s="8" t="s">
        <v>595</v>
      </c>
      <c r="BM646" s="27" t="s">
        <v>67</v>
      </c>
    </row>
    <row r="647" spans="1:65" ht="15">
      <c r="A647" s="24" t="s">
        <v>34</v>
      </c>
      <c r="B647" s="18" t="s">
        <v>111</v>
      </c>
      <c r="C647" s="15" t="s">
        <v>112</v>
      </c>
      <c r="D647" s="16" t="s">
        <v>227</v>
      </c>
      <c r="E647" s="17" t="s">
        <v>227</v>
      </c>
      <c r="F647" s="17" t="s">
        <v>227</v>
      </c>
      <c r="G647" s="17" t="s">
        <v>227</v>
      </c>
      <c r="H647" s="17" t="s">
        <v>227</v>
      </c>
      <c r="I647" s="17" t="s">
        <v>227</v>
      </c>
      <c r="J647" s="17" t="s">
        <v>227</v>
      </c>
      <c r="K647" s="17" t="s">
        <v>227</v>
      </c>
      <c r="L647" s="17" t="s">
        <v>227</v>
      </c>
      <c r="M647" s="17" t="s">
        <v>227</v>
      </c>
      <c r="N647" s="17" t="s">
        <v>227</v>
      </c>
      <c r="O647" s="17" t="s">
        <v>227</v>
      </c>
      <c r="P647" s="17" t="s">
        <v>227</v>
      </c>
      <c r="Q647" s="17" t="s">
        <v>227</v>
      </c>
      <c r="R647" s="17" t="s">
        <v>227</v>
      </c>
      <c r="S647" s="17" t="s">
        <v>227</v>
      </c>
      <c r="T647" s="17" t="s">
        <v>227</v>
      </c>
      <c r="U647" s="17" t="s">
        <v>227</v>
      </c>
      <c r="V647" s="17" t="s">
        <v>227</v>
      </c>
      <c r="W647" s="17" t="s">
        <v>227</v>
      </c>
      <c r="X647" s="17" t="s">
        <v>227</v>
      </c>
      <c r="Y647" s="17" t="s">
        <v>227</v>
      </c>
      <c r="Z647" s="17" t="s">
        <v>227</v>
      </c>
      <c r="AA647" s="17" t="s">
        <v>227</v>
      </c>
      <c r="AB647" s="17" t="s">
        <v>227</v>
      </c>
      <c r="AC647" s="154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>
        <v>1</v>
      </c>
    </row>
    <row r="648" spans="1:65">
      <c r="A648" s="29"/>
      <c r="B648" s="19" t="s">
        <v>228</v>
      </c>
      <c r="C648" s="9" t="s">
        <v>228</v>
      </c>
      <c r="D648" s="152" t="s">
        <v>230</v>
      </c>
      <c r="E648" s="153" t="s">
        <v>231</v>
      </c>
      <c r="F648" s="153" t="s">
        <v>232</v>
      </c>
      <c r="G648" s="153" t="s">
        <v>233</v>
      </c>
      <c r="H648" s="153" t="s">
        <v>234</v>
      </c>
      <c r="I648" s="153" t="s">
        <v>235</v>
      </c>
      <c r="J648" s="153" t="s">
        <v>236</v>
      </c>
      <c r="K648" s="153" t="s">
        <v>237</v>
      </c>
      <c r="L648" s="153" t="s">
        <v>238</v>
      </c>
      <c r="M648" s="153" t="s">
        <v>239</v>
      </c>
      <c r="N648" s="153" t="s">
        <v>241</v>
      </c>
      <c r="O648" s="153" t="s">
        <v>242</v>
      </c>
      <c r="P648" s="153" t="s">
        <v>244</v>
      </c>
      <c r="Q648" s="153" t="s">
        <v>245</v>
      </c>
      <c r="R648" s="153" t="s">
        <v>247</v>
      </c>
      <c r="S648" s="153" t="s">
        <v>248</v>
      </c>
      <c r="T648" s="153" t="s">
        <v>249</v>
      </c>
      <c r="U648" s="153" t="s">
        <v>250</v>
      </c>
      <c r="V648" s="153" t="s">
        <v>252</v>
      </c>
      <c r="W648" s="153" t="s">
        <v>254</v>
      </c>
      <c r="X648" s="153" t="s">
        <v>256</v>
      </c>
      <c r="Y648" s="153" t="s">
        <v>257</v>
      </c>
      <c r="Z648" s="153" t="s">
        <v>258</v>
      </c>
      <c r="AA648" s="153" t="s">
        <v>259</v>
      </c>
      <c r="AB648" s="153" t="s">
        <v>260</v>
      </c>
      <c r="AC648" s="154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 t="s">
        <v>3</v>
      </c>
    </row>
    <row r="649" spans="1:65">
      <c r="A649" s="29"/>
      <c r="B649" s="19"/>
      <c r="C649" s="9"/>
      <c r="D649" s="10" t="s">
        <v>330</v>
      </c>
      <c r="E649" s="11" t="s">
        <v>115</v>
      </c>
      <c r="F649" s="11" t="s">
        <v>115</v>
      </c>
      <c r="G649" s="11" t="s">
        <v>330</v>
      </c>
      <c r="H649" s="11" t="s">
        <v>331</v>
      </c>
      <c r="I649" s="11" t="s">
        <v>331</v>
      </c>
      <c r="J649" s="11" t="s">
        <v>330</v>
      </c>
      <c r="K649" s="11" t="s">
        <v>115</v>
      </c>
      <c r="L649" s="11" t="s">
        <v>330</v>
      </c>
      <c r="M649" s="11" t="s">
        <v>331</v>
      </c>
      <c r="N649" s="11" t="s">
        <v>331</v>
      </c>
      <c r="O649" s="11" t="s">
        <v>115</v>
      </c>
      <c r="P649" s="11" t="s">
        <v>331</v>
      </c>
      <c r="Q649" s="11" t="s">
        <v>330</v>
      </c>
      <c r="R649" s="11" t="s">
        <v>330</v>
      </c>
      <c r="S649" s="11" t="s">
        <v>331</v>
      </c>
      <c r="T649" s="11" t="s">
        <v>330</v>
      </c>
      <c r="U649" s="11" t="s">
        <v>115</v>
      </c>
      <c r="V649" s="11" t="s">
        <v>330</v>
      </c>
      <c r="W649" s="11" t="s">
        <v>331</v>
      </c>
      <c r="X649" s="11" t="s">
        <v>331</v>
      </c>
      <c r="Y649" s="11" t="s">
        <v>330</v>
      </c>
      <c r="Z649" s="11" t="s">
        <v>330</v>
      </c>
      <c r="AA649" s="11" t="s">
        <v>330</v>
      </c>
      <c r="AB649" s="11" t="s">
        <v>330</v>
      </c>
      <c r="AC649" s="154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0</v>
      </c>
    </row>
    <row r="650" spans="1:65">
      <c r="A650" s="29"/>
      <c r="B650" s="19"/>
      <c r="C650" s="9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154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8">
        <v>1</v>
      </c>
      <c r="C651" s="14">
        <v>1</v>
      </c>
      <c r="D651" s="222">
        <v>88.9</v>
      </c>
      <c r="E651" s="222">
        <v>88</v>
      </c>
      <c r="F651" s="231">
        <v>58</v>
      </c>
      <c r="G651" s="222">
        <v>87.5</v>
      </c>
      <c r="H651" s="222">
        <v>99.1</v>
      </c>
      <c r="I651" s="222">
        <v>76.7</v>
      </c>
      <c r="J651" s="222">
        <v>80</v>
      </c>
      <c r="K651" s="222">
        <v>90</v>
      </c>
      <c r="L651" s="222">
        <v>91.8</v>
      </c>
      <c r="M651" s="222">
        <v>86.9</v>
      </c>
      <c r="N651" s="222">
        <v>84.1</v>
      </c>
      <c r="O651" s="222">
        <v>85</v>
      </c>
      <c r="P651" s="222">
        <v>85.5</v>
      </c>
      <c r="Q651" s="222">
        <v>79.599999999999994</v>
      </c>
      <c r="R651" s="222">
        <v>86</v>
      </c>
      <c r="S651" s="222">
        <v>80</v>
      </c>
      <c r="T651" s="222">
        <v>92.3</v>
      </c>
      <c r="U651" s="222">
        <v>80</v>
      </c>
      <c r="V651" s="222">
        <v>84</v>
      </c>
      <c r="W651" s="222">
        <v>77.7</v>
      </c>
      <c r="X651" s="222">
        <v>81.5</v>
      </c>
      <c r="Y651" s="222">
        <v>82</v>
      </c>
      <c r="Z651" s="222">
        <v>83.7</v>
      </c>
      <c r="AA651" s="222">
        <v>88.5</v>
      </c>
      <c r="AB651" s="222">
        <v>86.2</v>
      </c>
      <c r="AC651" s="224"/>
      <c r="AD651" s="225"/>
      <c r="AE651" s="225"/>
      <c r="AF651" s="225"/>
      <c r="AG651" s="225"/>
      <c r="AH651" s="225"/>
      <c r="AI651" s="225"/>
      <c r="AJ651" s="225"/>
      <c r="AK651" s="225"/>
      <c r="AL651" s="225"/>
      <c r="AM651" s="225"/>
      <c r="AN651" s="225"/>
      <c r="AO651" s="225"/>
      <c r="AP651" s="225"/>
      <c r="AQ651" s="225"/>
      <c r="AR651" s="225"/>
      <c r="AS651" s="225"/>
      <c r="AT651" s="225"/>
      <c r="AU651" s="225"/>
      <c r="AV651" s="225"/>
      <c r="AW651" s="225"/>
      <c r="AX651" s="225"/>
      <c r="AY651" s="225"/>
      <c r="AZ651" s="225"/>
      <c r="BA651" s="225"/>
      <c r="BB651" s="225"/>
      <c r="BC651" s="225"/>
      <c r="BD651" s="225"/>
      <c r="BE651" s="225"/>
      <c r="BF651" s="225"/>
      <c r="BG651" s="225"/>
      <c r="BH651" s="225"/>
      <c r="BI651" s="225"/>
      <c r="BJ651" s="225"/>
      <c r="BK651" s="225"/>
      <c r="BL651" s="225"/>
      <c r="BM651" s="226">
        <v>1</v>
      </c>
    </row>
    <row r="652" spans="1:65">
      <c r="A652" s="29"/>
      <c r="B652" s="19">
        <v>1</v>
      </c>
      <c r="C652" s="9">
        <v>2</v>
      </c>
      <c r="D652" s="227">
        <v>91.7</v>
      </c>
      <c r="E652" s="227">
        <v>90</v>
      </c>
      <c r="F652" s="232">
        <v>57</v>
      </c>
      <c r="G652" s="227">
        <v>83.6</v>
      </c>
      <c r="H652" s="227">
        <v>98.7</v>
      </c>
      <c r="I652" s="227">
        <v>70.400000000000006</v>
      </c>
      <c r="J652" s="227">
        <v>80</v>
      </c>
      <c r="K652" s="227">
        <v>95</v>
      </c>
      <c r="L652" s="227">
        <v>93.3</v>
      </c>
      <c r="M652" s="227">
        <v>87.7</v>
      </c>
      <c r="N652" s="227">
        <v>84.7</v>
      </c>
      <c r="O652" s="227">
        <v>87</v>
      </c>
      <c r="P652" s="227">
        <v>83.7</v>
      </c>
      <c r="Q652" s="227">
        <v>81.599999999999994</v>
      </c>
      <c r="R652" s="227">
        <v>87</v>
      </c>
      <c r="S652" s="227">
        <v>72</v>
      </c>
      <c r="T652" s="227">
        <v>94.2</v>
      </c>
      <c r="U652" s="227">
        <v>80</v>
      </c>
      <c r="V652" s="227">
        <v>85.7</v>
      </c>
      <c r="W652" s="227">
        <v>77</v>
      </c>
      <c r="X652" s="227">
        <v>80.5</v>
      </c>
      <c r="Y652" s="227">
        <v>82</v>
      </c>
      <c r="Z652" s="227">
        <v>86.1</v>
      </c>
      <c r="AA652" s="227">
        <v>88.7</v>
      </c>
      <c r="AB652" s="227">
        <v>89.7</v>
      </c>
      <c r="AC652" s="224"/>
      <c r="AD652" s="225"/>
      <c r="AE652" s="225"/>
      <c r="AF652" s="225"/>
      <c r="AG652" s="225"/>
      <c r="AH652" s="225"/>
      <c r="AI652" s="225"/>
      <c r="AJ652" s="225"/>
      <c r="AK652" s="225"/>
      <c r="AL652" s="225"/>
      <c r="AM652" s="225"/>
      <c r="AN652" s="225"/>
      <c r="AO652" s="225"/>
      <c r="AP652" s="225"/>
      <c r="AQ652" s="225"/>
      <c r="AR652" s="225"/>
      <c r="AS652" s="225"/>
      <c r="AT652" s="225"/>
      <c r="AU652" s="225"/>
      <c r="AV652" s="225"/>
      <c r="AW652" s="225"/>
      <c r="AX652" s="225"/>
      <c r="AY652" s="225"/>
      <c r="AZ652" s="225"/>
      <c r="BA652" s="225"/>
      <c r="BB652" s="225"/>
      <c r="BC652" s="225"/>
      <c r="BD652" s="225"/>
      <c r="BE652" s="225"/>
      <c r="BF652" s="225"/>
      <c r="BG652" s="225"/>
      <c r="BH652" s="225"/>
      <c r="BI652" s="225"/>
      <c r="BJ652" s="225"/>
      <c r="BK652" s="225"/>
      <c r="BL652" s="225"/>
      <c r="BM652" s="226">
        <v>28</v>
      </c>
    </row>
    <row r="653" spans="1:65">
      <c r="A653" s="29"/>
      <c r="B653" s="19">
        <v>1</v>
      </c>
      <c r="C653" s="9">
        <v>3</v>
      </c>
      <c r="D653" s="227">
        <v>89.2</v>
      </c>
      <c r="E653" s="227">
        <v>88</v>
      </c>
      <c r="F653" s="232">
        <v>58</v>
      </c>
      <c r="G653" s="227">
        <v>85.4</v>
      </c>
      <c r="H653" s="227">
        <v>97.3</v>
      </c>
      <c r="I653" s="227">
        <v>75.3</v>
      </c>
      <c r="J653" s="227">
        <v>80</v>
      </c>
      <c r="K653" s="227">
        <v>95</v>
      </c>
      <c r="L653" s="227">
        <v>91.8</v>
      </c>
      <c r="M653" s="227">
        <v>87.7</v>
      </c>
      <c r="N653" s="227">
        <v>83.9</v>
      </c>
      <c r="O653" s="227">
        <v>85</v>
      </c>
      <c r="P653" s="227">
        <v>84.8</v>
      </c>
      <c r="Q653" s="227">
        <v>84.5</v>
      </c>
      <c r="R653" s="227">
        <v>88</v>
      </c>
      <c r="S653" s="227">
        <v>74</v>
      </c>
      <c r="T653" s="227">
        <v>91.4</v>
      </c>
      <c r="U653" s="227">
        <v>79</v>
      </c>
      <c r="V653" s="227">
        <v>84.9</v>
      </c>
      <c r="W653" s="227">
        <v>76.599999999999994</v>
      </c>
      <c r="X653" s="227">
        <v>83.7</v>
      </c>
      <c r="Y653" s="227">
        <v>81</v>
      </c>
      <c r="Z653" s="227">
        <v>85</v>
      </c>
      <c r="AA653" s="227">
        <v>90.3</v>
      </c>
      <c r="AB653" s="227">
        <v>86.5</v>
      </c>
      <c r="AC653" s="224"/>
      <c r="AD653" s="225"/>
      <c r="AE653" s="225"/>
      <c r="AF653" s="225"/>
      <c r="AG653" s="225"/>
      <c r="AH653" s="225"/>
      <c r="AI653" s="225"/>
      <c r="AJ653" s="225"/>
      <c r="AK653" s="225"/>
      <c r="AL653" s="225"/>
      <c r="AM653" s="225"/>
      <c r="AN653" s="225"/>
      <c r="AO653" s="225"/>
      <c r="AP653" s="225"/>
      <c r="AQ653" s="225"/>
      <c r="AR653" s="225"/>
      <c r="AS653" s="225"/>
      <c r="AT653" s="225"/>
      <c r="AU653" s="225"/>
      <c r="AV653" s="225"/>
      <c r="AW653" s="225"/>
      <c r="AX653" s="225"/>
      <c r="AY653" s="225"/>
      <c r="AZ653" s="225"/>
      <c r="BA653" s="225"/>
      <c r="BB653" s="225"/>
      <c r="BC653" s="225"/>
      <c r="BD653" s="225"/>
      <c r="BE653" s="225"/>
      <c r="BF653" s="225"/>
      <c r="BG653" s="225"/>
      <c r="BH653" s="225"/>
      <c r="BI653" s="225"/>
      <c r="BJ653" s="225"/>
      <c r="BK653" s="225"/>
      <c r="BL653" s="225"/>
      <c r="BM653" s="226">
        <v>16</v>
      </c>
    </row>
    <row r="654" spans="1:65">
      <c r="A654" s="29"/>
      <c r="B654" s="19">
        <v>1</v>
      </c>
      <c r="C654" s="9">
        <v>4</v>
      </c>
      <c r="D654" s="227">
        <v>87.4</v>
      </c>
      <c r="E654" s="227">
        <v>90</v>
      </c>
      <c r="F654" s="232">
        <v>60</v>
      </c>
      <c r="G654" s="227">
        <v>83.9</v>
      </c>
      <c r="H654" s="227">
        <v>97.7</v>
      </c>
      <c r="I654" s="227">
        <v>72.400000000000006</v>
      </c>
      <c r="J654" s="227">
        <v>80</v>
      </c>
      <c r="K654" s="227">
        <v>90</v>
      </c>
      <c r="L654" s="227">
        <v>92.2</v>
      </c>
      <c r="M654" s="227">
        <v>88.7</v>
      </c>
      <c r="N654" s="227">
        <v>82.6</v>
      </c>
      <c r="O654" s="227">
        <v>86</v>
      </c>
      <c r="P654" s="227">
        <v>86.4</v>
      </c>
      <c r="Q654" s="227">
        <v>83.2</v>
      </c>
      <c r="R654" s="227">
        <v>88</v>
      </c>
      <c r="S654" s="227">
        <v>78</v>
      </c>
      <c r="T654" s="227">
        <v>93.2</v>
      </c>
      <c r="U654" s="227">
        <v>79</v>
      </c>
      <c r="V654" s="227">
        <v>86.9</v>
      </c>
      <c r="W654" s="227">
        <v>77</v>
      </c>
      <c r="X654" s="227">
        <v>81.7</v>
      </c>
      <c r="Y654" s="227">
        <v>80</v>
      </c>
      <c r="Z654" s="227">
        <v>86.9</v>
      </c>
      <c r="AA654" s="227">
        <v>89.4</v>
      </c>
      <c r="AB654" s="227">
        <v>90.8</v>
      </c>
      <c r="AC654" s="224"/>
      <c r="AD654" s="225"/>
      <c r="AE654" s="225"/>
      <c r="AF654" s="225"/>
      <c r="AG654" s="225"/>
      <c r="AH654" s="225"/>
      <c r="AI654" s="225"/>
      <c r="AJ654" s="225"/>
      <c r="AK654" s="225"/>
      <c r="AL654" s="225"/>
      <c r="AM654" s="225"/>
      <c r="AN654" s="225"/>
      <c r="AO654" s="225"/>
      <c r="AP654" s="225"/>
      <c r="AQ654" s="225"/>
      <c r="AR654" s="225"/>
      <c r="AS654" s="225"/>
      <c r="AT654" s="225"/>
      <c r="AU654" s="225"/>
      <c r="AV654" s="225"/>
      <c r="AW654" s="225"/>
      <c r="AX654" s="225"/>
      <c r="AY654" s="225"/>
      <c r="AZ654" s="225"/>
      <c r="BA654" s="225"/>
      <c r="BB654" s="225"/>
      <c r="BC654" s="225"/>
      <c r="BD654" s="225"/>
      <c r="BE654" s="225"/>
      <c r="BF654" s="225"/>
      <c r="BG654" s="225"/>
      <c r="BH654" s="225"/>
      <c r="BI654" s="225"/>
      <c r="BJ654" s="225"/>
      <c r="BK654" s="225"/>
      <c r="BL654" s="225"/>
      <c r="BM654" s="226">
        <v>85.6052777777778</v>
      </c>
    </row>
    <row r="655" spans="1:65">
      <c r="A655" s="29"/>
      <c r="B655" s="19">
        <v>1</v>
      </c>
      <c r="C655" s="9">
        <v>5</v>
      </c>
      <c r="D655" s="227">
        <v>86.9</v>
      </c>
      <c r="E655" s="227">
        <v>88</v>
      </c>
      <c r="F655" s="232">
        <v>59</v>
      </c>
      <c r="G655" s="227">
        <v>87.6</v>
      </c>
      <c r="H655" s="227">
        <v>99</v>
      </c>
      <c r="I655" s="227">
        <v>75.7</v>
      </c>
      <c r="J655" s="227">
        <v>80</v>
      </c>
      <c r="K655" s="227">
        <v>95</v>
      </c>
      <c r="L655" s="227">
        <v>91.9</v>
      </c>
      <c r="M655" s="227">
        <v>87.4</v>
      </c>
      <c r="N655" s="227">
        <v>84.1</v>
      </c>
      <c r="O655" s="227">
        <v>84</v>
      </c>
      <c r="P655" s="227">
        <v>85.9</v>
      </c>
      <c r="Q655" s="227">
        <v>80.3</v>
      </c>
      <c r="R655" s="227">
        <v>89</v>
      </c>
      <c r="S655" s="227">
        <v>78</v>
      </c>
      <c r="T655" s="227">
        <v>96.7</v>
      </c>
      <c r="U655" s="227">
        <v>80</v>
      </c>
      <c r="V655" s="227">
        <v>84.9</v>
      </c>
      <c r="W655" s="227">
        <v>77.900000000000006</v>
      </c>
      <c r="X655" s="227">
        <v>84.7</v>
      </c>
      <c r="Y655" s="227">
        <v>82</v>
      </c>
      <c r="Z655" s="227">
        <v>90.4</v>
      </c>
      <c r="AA655" s="227">
        <v>88.4</v>
      </c>
      <c r="AB655" s="227">
        <v>89</v>
      </c>
      <c r="AC655" s="224"/>
      <c r="AD655" s="225"/>
      <c r="AE655" s="225"/>
      <c r="AF655" s="225"/>
      <c r="AG655" s="225"/>
      <c r="AH655" s="225"/>
      <c r="AI655" s="225"/>
      <c r="AJ655" s="225"/>
      <c r="AK655" s="225"/>
      <c r="AL655" s="225"/>
      <c r="AM655" s="225"/>
      <c r="AN655" s="225"/>
      <c r="AO655" s="225"/>
      <c r="AP655" s="225"/>
      <c r="AQ655" s="225"/>
      <c r="AR655" s="225"/>
      <c r="AS655" s="225"/>
      <c r="AT655" s="225"/>
      <c r="AU655" s="225"/>
      <c r="AV655" s="225"/>
      <c r="AW655" s="225"/>
      <c r="AX655" s="225"/>
      <c r="AY655" s="225"/>
      <c r="AZ655" s="225"/>
      <c r="BA655" s="225"/>
      <c r="BB655" s="225"/>
      <c r="BC655" s="225"/>
      <c r="BD655" s="225"/>
      <c r="BE655" s="225"/>
      <c r="BF655" s="225"/>
      <c r="BG655" s="225"/>
      <c r="BH655" s="225"/>
      <c r="BI655" s="225"/>
      <c r="BJ655" s="225"/>
      <c r="BK655" s="225"/>
      <c r="BL655" s="225"/>
      <c r="BM655" s="226">
        <v>105</v>
      </c>
    </row>
    <row r="656" spans="1:65">
      <c r="A656" s="29"/>
      <c r="B656" s="19">
        <v>1</v>
      </c>
      <c r="C656" s="9">
        <v>6</v>
      </c>
      <c r="D656" s="227">
        <v>86.8</v>
      </c>
      <c r="E656" s="227">
        <v>90</v>
      </c>
      <c r="F656" s="232">
        <v>59</v>
      </c>
      <c r="G656" s="227">
        <v>87.9</v>
      </c>
      <c r="H656" s="227">
        <v>98.1</v>
      </c>
      <c r="I656" s="227">
        <v>78.400000000000006</v>
      </c>
      <c r="J656" s="227">
        <v>80</v>
      </c>
      <c r="K656" s="227">
        <v>100</v>
      </c>
      <c r="L656" s="227">
        <v>90.2</v>
      </c>
      <c r="M656" s="227">
        <v>87.2</v>
      </c>
      <c r="N656" s="227">
        <v>82.3</v>
      </c>
      <c r="O656" s="227">
        <v>84</v>
      </c>
      <c r="P656" s="227">
        <v>85.1</v>
      </c>
      <c r="Q656" s="227">
        <v>81.599999999999994</v>
      </c>
      <c r="R656" s="227">
        <v>88</v>
      </c>
      <c r="S656" s="227">
        <v>80</v>
      </c>
      <c r="T656" s="227">
        <v>89.5</v>
      </c>
      <c r="U656" s="227">
        <v>79</v>
      </c>
      <c r="V656" s="227">
        <v>86</v>
      </c>
      <c r="W656" s="227">
        <v>79.3</v>
      </c>
      <c r="X656" s="227">
        <v>87.7</v>
      </c>
      <c r="Y656" s="227">
        <v>83</v>
      </c>
      <c r="Z656" s="227">
        <v>84.7</v>
      </c>
      <c r="AA656" s="228">
        <v>92.8</v>
      </c>
      <c r="AB656" s="227">
        <v>87.5</v>
      </c>
      <c r="AC656" s="224"/>
      <c r="AD656" s="225"/>
      <c r="AE656" s="225"/>
      <c r="AF656" s="225"/>
      <c r="AG656" s="225"/>
      <c r="AH656" s="225"/>
      <c r="AI656" s="225"/>
      <c r="AJ656" s="225"/>
      <c r="AK656" s="225"/>
      <c r="AL656" s="225"/>
      <c r="AM656" s="225"/>
      <c r="AN656" s="225"/>
      <c r="AO656" s="225"/>
      <c r="AP656" s="225"/>
      <c r="AQ656" s="225"/>
      <c r="AR656" s="225"/>
      <c r="AS656" s="225"/>
      <c r="AT656" s="225"/>
      <c r="AU656" s="225"/>
      <c r="AV656" s="225"/>
      <c r="AW656" s="225"/>
      <c r="AX656" s="225"/>
      <c r="AY656" s="225"/>
      <c r="AZ656" s="225"/>
      <c r="BA656" s="225"/>
      <c r="BB656" s="225"/>
      <c r="BC656" s="225"/>
      <c r="BD656" s="225"/>
      <c r="BE656" s="225"/>
      <c r="BF656" s="225"/>
      <c r="BG656" s="225"/>
      <c r="BH656" s="225"/>
      <c r="BI656" s="225"/>
      <c r="BJ656" s="225"/>
      <c r="BK656" s="225"/>
      <c r="BL656" s="225"/>
      <c r="BM656" s="229"/>
    </row>
    <row r="657" spans="1:65">
      <c r="A657" s="29"/>
      <c r="B657" s="20" t="s">
        <v>268</v>
      </c>
      <c r="C657" s="12"/>
      <c r="D657" s="230">
        <v>88.483333333333334</v>
      </c>
      <c r="E657" s="230">
        <v>89</v>
      </c>
      <c r="F657" s="230">
        <v>58.5</v>
      </c>
      <c r="G657" s="230">
        <v>85.983333333333334</v>
      </c>
      <c r="H657" s="230">
        <v>98.316666666666663</v>
      </c>
      <c r="I657" s="230">
        <v>74.816666666666677</v>
      </c>
      <c r="J657" s="230">
        <v>80</v>
      </c>
      <c r="K657" s="230">
        <v>94.166666666666671</v>
      </c>
      <c r="L657" s="230">
        <v>91.866666666666674</v>
      </c>
      <c r="M657" s="230">
        <v>87.600000000000009</v>
      </c>
      <c r="N657" s="230">
        <v>83.61666666666666</v>
      </c>
      <c r="O657" s="230">
        <v>85.166666666666671</v>
      </c>
      <c r="P657" s="230">
        <v>85.233333333333334</v>
      </c>
      <c r="Q657" s="230">
        <v>81.8</v>
      </c>
      <c r="R657" s="230">
        <v>87.666666666666671</v>
      </c>
      <c r="S657" s="230">
        <v>77</v>
      </c>
      <c r="T657" s="230">
        <v>92.883333333333326</v>
      </c>
      <c r="U657" s="230">
        <v>79.5</v>
      </c>
      <c r="V657" s="230">
        <v>85.399999999999991</v>
      </c>
      <c r="W657" s="230">
        <v>77.583333333333329</v>
      </c>
      <c r="X657" s="230">
        <v>83.3</v>
      </c>
      <c r="Y657" s="230">
        <v>81.666666666666671</v>
      </c>
      <c r="Z657" s="230">
        <v>86.13333333333334</v>
      </c>
      <c r="AA657" s="230">
        <v>89.683333333333323</v>
      </c>
      <c r="AB657" s="230">
        <v>88.283333333333346</v>
      </c>
      <c r="AC657" s="224"/>
      <c r="AD657" s="225"/>
      <c r="AE657" s="225"/>
      <c r="AF657" s="225"/>
      <c r="AG657" s="225"/>
      <c r="AH657" s="225"/>
      <c r="AI657" s="225"/>
      <c r="AJ657" s="225"/>
      <c r="AK657" s="225"/>
      <c r="AL657" s="225"/>
      <c r="AM657" s="225"/>
      <c r="AN657" s="225"/>
      <c r="AO657" s="225"/>
      <c r="AP657" s="225"/>
      <c r="AQ657" s="225"/>
      <c r="AR657" s="225"/>
      <c r="AS657" s="225"/>
      <c r="AT657" s="225"/>
      <c r="AU657" s="225"/>
      <c r="AV657" s="225"/>
      <c r="AW657" s="225"/>
      <c r="AX657" s="225"/>
      <c r="AY657" s="225"/>
      <c r="AZ657" s="225"/>
      <c r="BA657" s="225"/>
      <c r="BB657" s="225"/>
      <c r="BC657" s="225"/>
      <c r="BD657" s="225"/>
      <c r="BE657" s="225"/>
      <c r="BF657" s="225"/>
      <c r="BG657" s="225"/>
      <c r="BH657" s="225"/>
      <c r="BI657" s="225"/>
      <c r="BJ657" s="225"/>
      <c r="BK657" s="225"/>
      <c r="BL657" s="225"/>
      <c r="BM657" s="229"/>
    </row>
    <row r="658" spans="1:65">
      <c r="A658" s="29"/>
      <c r="B658" s="3" t="s">
        <v>269</v>
      </c>
      <c r="C658" s="28"/>
      <c r="D658" s="227">
        <v>88.15</v>
      </c>
      <c r="E658" s="227">
        <v>89</v>
      </c>
      <c r="F658" s="227">
        <v>58.5</v>
      </c>
      <c r="G658" s="227">
        <v>86.45</v>
      </c>
      <c r="H658" s="227">
        <v>98.4</v>
      </c>
      <c r="I658" s="227">
        <v>75.5</v>
      </c>
      <c r="J658" s="227">
        <v>80</v>
      </c>
      <c r="K658" s="227">
        <v>95</v>
      </c>
      <c r="L658" s="227">
        <v>91.85</v>
      </c>
      <c r="M658" s="227">
        <v>87.550000000000011</v>
      </c>
      <c r="N658" s="227">
        <v>84</v>
      </c>
      <c r="O658" s="227">
        <v>85</v>
      </c>
      <c r="P658" s="227">
        <v>85.3</v>
      </c>
      <c r="Q658" s="227">
        <v>81.599999999999994</v>
      </c>
      <c r="R658" s="227">
        <v>88</v>
      </c>
      <c r="S658" s="227">
        <v>78</v>
      </c>
      <c r="T658" s="227">
        <v>92.75</v>
      </c>
      <c r="U658" s="227">
        <v>79.5</v>
      </c>
      <c r="V658" s="227">
        <v>85.300000000000011</v>
      </c>
      <c r="W658" s="227">
        <v>77.349999999999994</v>
      </c>
      <c r="X658" s="227">
        <v>82.7</v>
      </c>
      <c r="Y658" s="227">
        <v>82</v>
      </c>
      <c r="Z658" s="227">
        <v>85.55</v>
      </c>
      <c r="AA658" s="227">
        <v>89.050000000000011</v>
      </c>
      <c r="AB658" s="227">
        <v>88.25</v>
      </c>
      <c r="AC658" s="224"/>
      <c r="AD658" s="225"/>
      <c r="AE658" s="225"/>
      <c r="AF658" s="225"/>
      <c r="AG658" s="225"/>
      <c r="AH658" s="225"/>
      <c r="AI658" s="225"/>
      <c r="AJ658" s="225"/>
      <c r="AK658" s="225"/>
      <c r="AL658" s="225"/>
      <c r="AM658" s="225"/>
      <c r="AN658" s="225"/>
      <c r="AO658" s="225"/>
      <c r="AP658" s="225"/>
      <c r="AQ658" s="225"/>
      <c r="AR658" s="225"/>
      <c r="AS658" s="225"/>
      <c r="AT658" s="225"/>
      <c r="AU658" s="225"/>
      <c r="AV658" s="225"/>
      <c r="AW658" s="225"/>
      <c r="AX658" s="225"/>
      <c r="AY658" s="225"/>
      <c r="AZ658" s="225"/>
      <c r="BA658" s="225"/>
      <c r="BB658" s="225"/>
      <c r="BC658" s="225"/>
      <c r="BD658" s="225"/>
      <c r="BE658" s="225"/>
      <c r="BF658" s="225"/>
      <c r="BG658" s="225"/>
      <c r="BH658" s="225"/>
      <c r="BI658" s="225"/>
      <c r="BJ658" s="225"/>
      <c r="BK658" s="225"/>
      <c r="BL658" s="225"/>
      <c r="BM658" s="229"/>
    </row>
    <row r="659" spans="1:65">
      <c r="A659" s="29"/>
      <c r="B659" s="3" t="s">
        <v>270</v>
      </c>
      <c r="C659" s="28"/>
      <c r="D659" s="216">
        <v>1.8734104373219094</v>
      </c>
      <c r="E659" s="216">
        <v>1.0954451150103321</v>
      </c>
      <c r="F659" s="216">
        <v>1.0488088481701516</v>
      </c>
      <c r="G659" s="216">
        <v>1.9467066205945536</v>
      </c>
      <c r="H659" s="216">
        <v>0.73325757184407325</v>
      </c>
      <c r="I659" s="216">
        <v>2.9239813040897955</v>
      </c>
      <c r="J659" s="216">
        <v>0</v>
      </c>
      <c r="K659" s="216">
        <v>3.7638632635454048</v>
      </c>
      <c r="L659" s="216">
        <v>0.99532239333125816</v>
      </c>
      <c r="M659" s="216">
        <v>0.61967733539318592</v>
      </c>
      <c r="N659" s="216">
        <v>0.9474527252938113</v>
      </c>
      <c r="O659" s="216">
        <v>1.1690451944500122</v>
      </c>
      <c r="P659" s="216">
        <v>0.94162979278837067</v>
      </c>
      <c r="Q659" s="216">
        <v>1.8121810064118897</v>
      </c>
      <c r="R659" s="216">
        <v>1.0327955589886446</v>
      </c>
      <c r="S659" s="216">
        <v>3.2863353450309969</v>
      </c>
      <c r="T659" s="216">
        <v>2.4652924099722267</v>
      </c>
      <c r="U659" s="216">
        <v>0.54772255750516607</v>
      </c>
      <c r="V659" s="216">
        <v>1.0158740079360242</v>
      </c>
      <c r="W659" s="216">
        <v>0.97039510853397637</v>
      </c>
      <c r="X659" s="216">
        <v>2.650283003756392</v>
      </c>
      <c r="Y659" s="216">
        <v>1.0327955589886446</v>
      </c>
      <c r="Z659" s="216">
        <v>2.3686845857282632</v>
      </c>
      <c r="AA659" s="216">
        <v>1.6845375230806399</v>
      </c>
      <c r="AB659" s="216">
        <v>1.843276069032163</v>
      </c>
      <c r="AC659" s="213"/>
      <c r="AD659" s="214"/>
      <c r="AE659" s="214"/>
      <c r="AF659" s="214"/>
      <c r="AG659" s="214"/>
      <c r="AH659" s="214"/>
      <c r="AI659" s="214"/>
      <c r="AJ659" s="214"/>
      <c r="AK659" s="214"/>
      <c r="AL659" s="214"/>
      <c r="AM659" s="214"/>
      <c r="AN659" s="214"/>
      <c r="AO659" s="214"/>
      <c r="AP659" s="214"/>
      <c r="AQ659" s="214"/>
      <c r="AR659" s="214"/>
      <c r="AS659" s="214"/>
      <c r="AT659" s="214"/>
      <c r="AU659" s="214"/>
      <c r="AV659" s="214"/>
      <c r="AW659" s="214"/>
      <c r="AX659" s="214"/>
      <c r="AY659" s="214"/>
      <c r="AZ659" s="214"/>
      <c r="BA659" s="214"/>
      <c r="BB659" s="214"/>
      <c r="BC659" s="214"/>
      <c r="BD659" s="214"/>
      <c r="BE659" s="214"/>
      <c r="BF659" s="214"/>
      <c r="BG659" s="214"/>
      <c r="BH659" s="214"/>
      <c r="BI659" s="214"/>
      <c r="BJ659" s="214"/>
      <c r="BK659" s="214"/>
      <c r="BL659" s="214"/>
      <c r="BM659" s="217"/>
    </row>
    <row r="660" spans="1:65">
      <c r="A660" s="29"/>
      <c r="B660" s="3" t="s">
        <v>87</v>
      </c>
      <c r="C660" s="28"/>
      <c r="D660" s="13">
        <v>2.1172466799644858E-2</v>
      </c>
      <c r="E660" s="13">
        <v>1.2308372078767777E-2</v>
      </c>
      <c r="F660" s="13">
        <v>1.792835637897695E-2</v>
      </c>
      <c r="G660" s="13">
        <v>2.2640511191252804E-2</v>
      </c>
      <c r="H660" s="13">
        <v>7.4581207510839801E-3</v>
      </c>
      <c r="I660" s="13">
        <v>3.9081951045976324E-2</v>
      </c>
      <c r="J660" s="13">
        <v>0</v>
      </c>
      <c r="K660" s="13">
        <v>3.9970229347384825E-2</v>
      </c>
      <c r="L660" s="13">
        <v>1.0834423730020951E-2</v>
      </c>
      <c r="M660" s="13">
        <v>7.0739421848537197E-3</v>
      </c>
      <c r="N660" s="13">
        <v>1.1330907617625809E-2</v>
      </c>
      <c r="O660" s="13">
        <v>1.3726558056164526E-2</v>
      </c>
      <c r="P660" s="13">
        <v>1.1047670623250341E-2</v>
      </c>
      <c r="Q660" s="13">
        <v>2.215380203437518E-2</v>
      </c>
      <c r="R660" s="13">
        <v>1.1780937935231687E-2</v>
      </c>
      <c r="S660" s="13">
        <v>4.2679679805597365E-2</v>
      </c>
      <c r="T660" s="13">
        <v>2.6541816723189237E-2</v>
      </c>
      <c r="U660" s="13">
        <v>6.8895919183039759E-3</v>
      </c>
      <c r="V660" s="13">
        <v>1.1895480186604501E-2</v>
      </c>
      <c r="W660" s="13">
        <v>1.2507777983252113E-2</v>
      </c>
      <c r="X660" s="13">
        <v>3.1816122494074332E-2</v>
      </c>
      <c r="Y660" s="13">
        <v>1.2646476232514015E-2</v>
      </c>
      <c r="Z660" s="13">
        <v>2.7500208038640825E-2</v>
      </c>
      <c r="AA660" s="13">
        <v>1.8783172530168816E-2</v>
      </c>
      <c r="AB660" s="13">
        <v>2.0879094608633145E-2</v>
      </c>
      <c r="AC660" s="154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29"/>
      <c r="B661" s="3" t="s">
        <v>271</v>
      </c>
      <c r="C661" s="28"/>
      <c r="D661" s="13">
        <v>3.3620071451980538E-2</v>
      </c>
      <c r="E661" s="13">
        <v>3.9655524873531078E-2</v>
      </c>
      <c r="F661" s="13">
        <v>-0.31663091904380269</v>
      </c>
      <c r="G661" s="13">
        <v>4.416264573510631E-3</v>
      </c>
      <c r="H661" s="13">
        <v>0.14848837850729568</v>
      </c>
      <c r="I661" s="13">
        <v>-0.12602740615032182</v>
      </c>
      <c r="J661" s="13">
        <v>-6.5478179888960875E-2</v>
      </c>
      <c r="K661" s="13">
        <v>0.1000100590890356</v>
      </c>
      <c r="L661" s="13">
        <v>7.3142556760843247E-2</v>
      </c>
      <c r="M661" s="13">
        <v>2.3301393021587957E-2</v>
      </c>
      <c r="N661" s="13">
        <v>-2.3230005938107756E-2</v>
      </c>
      <c r="O661" s="13">
        <v>-5.1236456734562452E-3</v>
      </c>
      <c r="P661" s="13">
        <v>-4.3448774900304299E-3</v>
      </c>
      <c r="Q661" s="13">
        <v>-4.4451438936462528E-2</v>
      </c>
      <c r="R661" s="13">
        <v>2.4080161205013662E-2</v>
      </c>
      <c r="S661" s="13">
        <v>-0.1005227481431249</v>
      </c>
      <c r="T661" s="13">
        <v>8.501877155808768E-2</v>
      </c>
      <c r="U661" s="13">
        <v>-7.1318941264654878E-2</v>
      </c>
      <c r="V661" s="13">
        <v>-2.3979570314658361E-3</v>
      </c>
      <c r="W661" s="13">
        <v>-9.370852653814854E-2</v>
      </c>
      <c r="X661" s="13">
        <v>-2.6929154809380518E-2</v>
      </c>
      <c r="Y661" s="13">
        <v>-4.6008975303314159E-2</v>
      </c>
      <c r="Z661" s="13">
        <v>6.1684929862189097E-3</v>
      </c>
      <c r="AA661" s="13">
        <v>4.7637898753646102E-2</v>
      </c>
      <c r="AB661" s="13">
        <v>3.1283766901703203E-2</v>
      </c>
      <c r="AC661" s="154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29"/>
      <c r="B662" s="45" t="s">
        <v>272</v>
      </c>
      <c r="C662" s="46"/>
      <c r="D662" s="44">
        <v>0.57999999999999996</v>
      </c>
      <c r="E662" s="44">
        <v>0.67</v>
      </c>
      <c r="F662" s="44">
        <v>5.04</v>
      </c>
      <c r="G662" s="44">
        <v>0.11</v>
      </c>
      <c r="H662" s="44">
        <v>2.42</v>
      </c>
      <c r="I662" s="44">
        <v>1.98</v>
      </c>
      <c r="J662" s="44">
        <v>1.01</v>
      </c>
      <c r="K662" s="44">
        <v>1.64</v>
      </c>
      <c r="L662" s="44">
        <v>1.21</v>
      </c>
      <c r="M662" s="44">
        <v>0.41</v>
      </c>
      <c r="N662" s="44">
        <v>0.33</v>
      </c>
      <c r="O662" s="44">
        <v>0.04</v>
      </c>
      <c r="P662" s="44">
        <v>0.03</v>
      </c>
      <c r="Q662" s="44">
        <v>0.67</v>
      </c>
      <c r="R662" s="44">
        <v>0.42</v>
      </c>
      <c r="S662" s="44">
        <v>1.57</v>
      </c>
      <c r="T662" s="44">
        <v>1.4</v>
      </c>
      <c r="U662" s="44">
        <v>1.1100000000000001</v>
      </c>
      <c r="V662" s="44">
        <v>0</v>
      </c>
      <c r="W662" s="44">
        <v>1.46</v>
      </c>
      <c r="X662" s="44">
        <v>0.39</v>
      </c>
      <c r="Y662" s="44">
        <v>0.7</v>
      </c>
      <c r="Z662" s="44">
        <v>0.14000000000000001</v>
      </c>
      <c r="AA662" s="44">
        <v>0.8</v>
      </c>
      <c r="AB662" s="44">
        <v>0.54</v>
      </c>
      <c r="AC662" s="154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B663" s="3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BM663" s="55"/>
    </row>
    <row r="664" spans="1:65" ht="15">
      <c r="B664" s="8" t="s">
        <v>596</v>
      </c>
      <c r="BM664" s="27" t="s">
        <v>67</v>
      </c>
    </row>
    <row r="665" spans="1:65" ht="15">
      <c r="A665" s="24" t="s">
        <v>58</v>
      </c>
      <c r="B665" s="18" t="s">
        <v>111</v>
      </c>
      <c r="C665" s="15" t="s">
        <v>112</v>
      </c>
      <c r="D665" s="16" t="s">
        <v>227</v>
      </c>
      <c r="E665" s="17" t="s">
        <v>227</v>
      </c>
      <c r="F665" s="17" t="s">
        <v>227</v>
      </c>
      <c r="G665" s="17" t="s">
        <v>227</v>
      </c>
      <c r="H665" s="17" t="s">
        <v>227</v>
      </c>
      <c r="I665" s="17" t="s">
        <v>227</v>
      </c>
      <c r="J665" s="17" t="s">
        <v>227</v>
      </c>
      <c r="K665" s="17" t="s">
        <v>227</v>
      </c>
      <c r="L665" s="17" t="s">
        <v>227</v>
      </c>
      <c r="M665" s="17" t="s">
        <v>227</v>
      </c>
      <c r="N665" s="17" t="s">
        <v>227</v>
      </c>
      <c r="O665" s="17" t="s">
        <v>227</v>
      </c>
      <c r="P665" s="17" t="s">
        <v>227</v>
      </c>
      <c r="Q665" s="17" t="s">
        <v>227</v>
      </c>
      <c r="R665" s="17" t="s">
        <v>227</v>
      </c>
      <c r="S665" s="17" t="s">
        <v>227</v>
      </c>
      <c r="T665" s="17" t="s">
        <v>227</v>
      </c>
      <c r="U665" s="17" t="s">
        <v>227</v>
      </c>
      <c r="V665" s="17" t="s">
        <v>227</v>
      </c>
      <c r="W665" s="17" t="s">
        <v>227</v>
      </c>
      <c r="X665" s="17" t="s">
        <v>227</v>
      </c>
      <c r="Y665" s="17" t="s">
        <v>227</v>
      </c>
      <c r="Z665" s="17" t="s">
        <v>227</v>
      </c>
      <c r="AA665" s="17" t="s">
        <v>227</v>
      </c>
      <c r="AB665" s="154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>
        <v>1</v>
      </c>
    </row>
    <row r="666" spans="1:65">
      <c r="A666" s="29"/>
      <c r="B666" s="19" t="s">
        <v>228</v>
      </c>
      <c r="C666" s="9" t="s">
        <v>228</v>
      </c>
      <c r="D666" s="152" t="s">
        <v>230</v>
      </c>
      <c r="E666" s="153" t="s">
        <v>231</v>
      </c>
      <c r="F666" s="153" t="s">
        <v>232</v>
      </c>
      <c r="G666" s="153" t="s">
        <v>233</v>
      </c>
      <c r="H666" s="153" t="s">
        <v>234</v>
      </c>
      <c r="I666" s="153" t="s">
        <v>236</v>
      </c>
      <c r="J666" s="153" t="s">
        <v>237</v>
      </c>
      <c r="K666" s="153" t="s">
        <v>238</v>
      </c>
      <c r="L666" s="153" t="s">
        <v>239</v>
      </c>
      <c r="M666" s="153" t="s">
        <v>241</v>
      </c>
      <c r="N666" s="153" t="s">
        <v>242</v>
      </c>
      <c r="O666" s="153" t="s">
        <v>244</v>
      </c>
      <c r="P666" s="153" t="s">
        <v>245</v>
      </c>
      <c r="Q666" s="153" t="s">
        <v>247</v>
      </c>
      <c r="R666" s="153" t="s">
        <v>248</v>
      </c>
      <c r="S666" s="153" t="s">
        <v>249</v>
      </c>
      <c r="T666" s="153" t="s">
        <v>250</v>
      </c>
      <c r="U666" s="153" t="s">
        <v>252</v>
      </c>
      <c r="V666" s="153" t="s">
        <v>254</v>
      </c>
      <c r="W666" s="153" t="s">
        <v>256</v>
      </c>
      <c r="X666" s="153" t="s">
        <v>257</v>
      </c>
      <c r="Y666" s="153" t="s">
        <v>258</v>
      </c>
      <c r="Z666" s="153" t="s">
        <v>259</v>
      </c>
      <c r="AA666" s="153" t="s">
        <v>260</v>
      </c>
      <c r="AB666" s="154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 t="s">
        <v>1</v>
      </c>
    </row>
    <row r="667" spans="1:65">
      <c r="A667" s="29"/>
      <c r="B667" s="19"/>
      <c r="C667" s="9"/>
      <c r="D667" s="10" t="s">
        <v>330</v>
      </c>
      <c r="E667" s="11" t="s">
        <v>115</v>
      </c>
      <c r="F667" s="11" t="s">
        <v>115</v>
      </c>
      <c r="G667" s="11" t="s">
        <v>115</v>
      </c>
      <c r="H667" s="11" t="s">
        <v>115</v>
      </c>
      <c r="I667" s="11" t="s">
        <v>330</v>
      </c>
      <c r="J667" s="11" t="s">
        <v>115</v>
      </c>
      <c r="K667" s="11" t="s">
        <v>330</v>
      </c>
      <c r="L667" s="11" t="s">
        <v>115</v>
      </c>
      <c r="M667" s="11" t="s">
        <v>115</v>
      </c>
      <c r="N667" s="11" t="s">
        <v>115</v>
      </c>
      <c r="O667" s="11" t="s">
        <v>331</v>
      </c>
      <c r="P667" s="11" t="s">
        <v>330</v>
      </c>
      <c r="Q667" s="11" t="s">
        <v>330</v>
      </c>
      <c r="R667" s="11" t="s">
        <v>115</v>
      </c>
      <c r="S667" s="11" t="s">
        <v>330</v>
      </c>
      <c r="T667" s="11" t="s">
        <v>115</v>
      </c>
      <c r="U667" s="11" t="s">
        <v>330</v>
      </c>
      <c r="V667" s="11" t="s">
        <v>331</v>
      </c>
      <c r="W667" s="11" t="s">
        <v>331</v>
      </c>
      <c r="X667" s="11" t="s">
        <v>330</v>
      </c>
      <c r="Y667" s="11" t="s">
        <v>330</v>
      </c>
      <c r="Z667" s="11" t="s">
        <v>330</v>
      </c>
      <c r="AA667" s="11" t="s">
        <v>330</v>
      </c>
      <c r="AB667" s="154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3</v>
      </c>
    </row>
    <row r="668" spans="1:65">
      <c r="A668" s="29"/>
      <c r="B668" s="19"/>
      <c r="C668" s="9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  <c r="AB668" s="154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3</v>
      </c>
    </row>
    <row r="669" spans="1:65">
      <c r="A669" s="29"/>
      <c r="B669" s="18">
        <v>1</v>
      </c>
      <c r="C669" s="14">
        <v>1</v>
      </c>
      <c r="D669" s="202">
        <v>4.1000000000000002E-2</v>
      </c>
      <c r="E669" s="203">
        <v>0.04</v>
      </c>
      <c r="F669" s="204">
        <v>3.5400000000000001E-2</v>
      </c>
      <c r="G669" s="202">
        <v>0.04</v>
      </c>
      <c r="H669" s="202">
        <v>4.2299999999999997E-2</v>
      </c>
      <c r="I669" s="202">
        <v>3.6499999999999998E-2</v>
      </c>
      <c r="J669" s="202">
        <v>0.04</v>
      </c>
      <c r="K669" s="204">
        <v>4.9000000000000002E-2</v>
      </c>
      <c r="L669" s="202">
        <v>4.1500000000000002E-2</v>
      </c>
      <c r="M669" s="202">
        <v>3.9699999999999999E-2</v>
      </c>
      <c r="N669" s="202">
        <v>4.1000000000000002E-2</v>
      </c>
      <c r="O669" s="202">
        <v>3.85E-2</v>
      </c>
      <c r="P669" s="202">
        <v>3.7999999999999999E-2</v>
      </c>
      <c r="Q669" s="202">
        <v>0.04</v>
      </c>
      <c r="R669" s="203">
        <v>4.8000000000000001E-2</v>
      </c>
      <c r="S669" s="202">
        <v>4.2000000000000003E-2</v>
      </c>
      <c r="T669" s="202">
        <v>3.9E-2</v>
      </c>
      <c r="U669" s="202">
        <v>3.5999999999999997E-2</v>
      </c>
      <c r="V669" s="202">
        <v>3.9699999999999999E-2</v>
      </c>
      <c r="W669" s="202">
        <v>3.9E-2</v>
      </c>
      <c r="X669" s="202">
        <v>4.1000000000000002E-2</v>
      </c>
      <c r="Y669" s="202">
        <v>4.1000000000000002E-2</v>
      </c>
      <c r="Z669" s="202">
        <v>4.02E-2</v>
      </c>
      <c r="AA669" s="202">
        <v>4.1000000000000002E-2</v>
      </c>
      <c r="AB669" s="205"/>
      <c r="AC669" s="206"/>
      <c r="AD669" s="206"/>
      <c r="AE669" s="206"/>
      <c r="AF669" s="206"/>
      <c r="AG669" s="206"/>
      <c r="AH669" s="206"/>
      <c r="AI669" s="206"/>
      <c r="AJ669" s="206"/>
      <c r="AK669" s="206"/>
      <c r="AL669" s="206"/>
      <c r="AM669" s="206"/>
      <c r="AN669" s="206"/>
      <c r="AO669" s="206"/>
      <c r="AP669" s="206"/>
      <c r="AQ669" s="206"/>
      <c r="AR669" s="206"/>
      <c r="AS669" s="206"/>
      <c r="AT669" s="206"/>
      <c r="AU669" s="206"/>
      <c r="AV669" s="206"/>
      <c r="AW669" s="206"/>
      <c r="AX669" s="206"/>
      <c r="AY669" s="206"/>
      <c r="AZ669" s="206"/>
      <c r="BA669" s="206"/>
      <c r="BB669" s="206"/>
      <c r="BC669" s="206"/>
      <c r="BD669" s="206"/>
      <c r="BE669" s="206"/>
      <c r="BF669" s="206"/>
      <c r="BG669" s="206"/>
      <c r="BH669" s="206"/>
      <c r="BI669" s="206"/>
      <c r="BJ669" s="206"/>
      <c r="BK669" s="206"/>
      <c r="BL669" s="206"/>
      <c r="BM669" s="207">
        <v>1</v>
      </c>
    </row>
    <row r="670" spans="1:65">
      <c r="A670" s="29"/>
      <c r="B670" s="19">
        <v>1</v>
      </c>
      <c r="C670" s="9">
        <v>2</v>
      </c>
      <c r="D670" s="23">
        <v>4.2999999999999997E-2</v>
      </c>
      <c r="E670" s="209">
        <v>4.4999999999999998E-2</v>
      </c>
      <c r="F670" s="209">
        <v>3.5299999999999998E-2</v>
      </c>
      <c r="G670" s="23">
        <v>0.04</v>
      </c>
      <c r="H670" s="23">
        <v>4.1500000000000002E-2</v>
      </c>
      <c r="I670" s="23">
        <v>3.6999999999999998E-2</v>
      </c>
      <c r="J670" s="23">
        <v>0.04</v>
      </c>
      <c r="K670" s="209">
        <v>5.099999999999999E-2</v>
      </c>
      <c r="L670" s="23">
        <v>4.1700000000000001E-2</v>
      </c>
      <c r="M670" s="23">
        <v>4.2599999999999999E-2</v>
      </c>
      <c r="N670" s="23">
        <v>4.1000000000000002E-2</v>
      </c>
      <c r="O670" s="23">
        <v>3.8100000000000002E-2</v>
      </c>
      <c r="P670" s="23">
        <v>0.04</v>
      </c>
      <c r="Q670" s="23">
        <v>0.04</v>
      </c>
      <c r="R670" s="23">
        <v>4.4499999999999998E-2</v>
      </c>
      <c r="S670" s="23">
        <v>4.2000000000000003E-2</v>
      </c>
      <c r="T670" s="23">
        <v>3.7999999999999999E-2</v>
      </c>
      <c r="U670" s="23">
        <v>3.6999999999999998E-2</v>
      </c>
      <c r="V670" s="23">
        <v>3.95E-2</v>
      </c>
      <c r="W670" s="23">
        <v>3.9100000000000003E-2</v>
      </c>
      <c r="X670" s="23">
        <v>4.1500000000000002E-2</v>
      </c>
      <c r="Y670" s="23">
        <v>4.2000000000000003E-2</v>
      </c>
      <c r="Z670" s="23">
        <v>4.02E-2</v>
      </c>
      <c r="AA670" s="23">
        <v>4.2000000000000003E-2</v>
      </c>
      <c r="AB670" s="205"/>
      <c r="AC670" s="206"/>
      <c r="AD670" s="206"/>
      <c r="AE670" s="206"/>
      <c r="AF670" s="206"/>
      <c r="AG670" s="206"/>
      <c r="AH670" s="206"/>
      <c r="AI670" s="206"/>
      <c r="AJ670" s="206"/>
      <c r="AK670" s="206"/>
      <c r="AL670" s="206"/>
      <c r="AM670" s="206"/>
      <c r="AN670" s="206"/>
      <c r="AO670" s="206"/>
      <c r="AP670" s="206"/>
      <c r="AQ670" s="206"/>
      <c r="AR670" s="206"/>
      <c r="AS670" s="206"/>
      <c r="AT670" s="206"/>
      <c r="AU670" s="206"/>
      <c r="AV670" s="206"/>
      <c r="AW670" s="206"/>
      <c r="AX670" s="206"/>
      <c r="AY670" s="206"/>
      <c r="AZ670" s="206"/>
      <c r="BA670" s="206"/>
      <c r="BB670" s="206"/>
      <c r="BC670" s="206"/>
      <c r="BD670" s="206"/>
      <c r="BE670" s="206"/>
      <c r="BF670" s="206"/>
      <c r="BG670" s="206"/>
      <c r="BH670" s="206"/>
      <c r="BI670" s="206"/>
      <c r="BJ670" s="206"/>
      <c r="BK670" s="206"/>
      <c r="BL670" s="206"/>
      <c r="BM670" s="207" t="e">
        <v>#N/A</v>
      </c>
    </row>
    <row r="671" spans="1:65">
      <c r="A671" s="29"/>
      <c r="B671" s="19">
        <v>1</v>
      </c>
      <c r="C671" s="9">
        <v>3</v>
      </c>
      <c r="D671" s="23">
        <v>4.2000000000000003E-2</v>
      </c>
      <c r="E671" s="209">
        <v>4.4999999999999998E-2</v>
      </c>
      <c r="F671" s="209">
        <v>3.6000000000000004E-2</v>
      </c>
      <c r="G671" s="23">
        <v>0.04</v>
      </c>
      <c r="H671" s="23">
        <v>4.2299999999999997E-2</v>
      </c>
      <c r="I671" s="23">
        <v>3.7499999999999999E-2</v>
      </c>
      <c r="J671" s="23">
        <v>0.04</v>
      </c>
      <c r="K671" s="209">
        <v>4.9000000000000002E-2</v>
      </c>
      <c r="L671" s="23">
        <v>4.1100000000000005E-2</v>
      </c>
      <c r="M671" s="23">
        <v>0.04</v>
      </c>
      <c r="N671" s="23">
        <v>4.2000000000000003E-2</v>
      </c>
      <c r="O671" s="23">
        <v>3.8699999999999998E-2</v>
      </c>
      <c r="P671" s="210">
        <v>3.4000000000000002E-2</v>
      </c>
      <c r="Q671" s="23">
        <v>0.04</v>
      </c>
      <c r="R671" s="23">
        <v>4.1500000000000002E-2</v>
      </c>
      <c r="S671" s="23">
        <v>4.1000000000000002E-2</v>
      </c>
      <c r="T671" s="23">
        <v>3.9E-2</v>
      </c>
      <c r="U671" s="23">
        <v>3.6999999999999998E-2</v>
      </c>
      <c r="V671" s="23">
        <v>3.9100000000000003E-2</v>
      </c>
      <c r="W671" s="23">
        <v>4.1399999999999999E-2</v>
      </c>
      <c r="X671" s="23">
        <v>4.0599999999999997E-2</v>
      </c>
      <c r="Y671" s="23">
        <v>4.1000000000000002E-2</v>
      </c>
      <c r="Z671" s="23">
        <v>4.0099999999999997E-2</v>
      </c>
      <c r="AA671" s="23">
        <v>3.9E-2</v>
      </c>
      <c r="AB671" s="205"/>
      <c r="AC671" s="206"/>
      <c r="AD671" s="206"/>
      <c r="AE671" s="206"/>
      <c r="AF671" s="206"/>
      <c r="AG671" s="206"/>
      <c r="AH671" s="206"/>
      <c r="AI671" s="206"/>
      <c r="AJ671" s="206"/>
      <c r="AK671" s="206"/>
      <c r="AL671" s="206"/>
      <c r="AM671" s="206"/>
      <c r="AN671" s="206"/>
      <c r="AO671" s="206"/>
      <c r="AP671" s="206"/>
      <c r="AQ671" s="206"/>
      <c r="AR671" s="206"/>
      <c r="AS671" s="206"/>
      <c r="AT671" s="206"/>
      <c r="AU671" s="206"/>
      <c r="AV671" s="206"/>
      <c r="AW671" s="206"/>
      <c r="AX671" s="206"/>
      <c r="AY671" s="206"/>
      <c r="AZ671" s="206"/>
      <c r="BA671" s="206"/>
      <c r="BB671" s="206"/>
      <c r="BC671" s="206"/>
      <c r="BD671" s="206"/>
      <c r="BE671" s="206"/>
      <c r="BF671" s="206"/>
      <c r="BG671" s="206"/>
      <c r="BH671" s="206"/>
      <c r="BI671" s="206"/>
      <c r="BJ671" s="206"/>
      <c r="BK671" s="206"/>
      <c r="BL671" s="206"/>
      <c r="BM671" s="207">
        <v>16</v>
      </c>
    </row>
    <row r="672" spans="1:65">
      <c r="A672" s="29"/>
      <c r="B672" s="19">
        <v>1</v>
      </c>
      <c r="C672" s="9">
        <v>4</v>
      </c>
      <c r="D672" s="23">
        <v>4.2000000000000003E-2</v>
      </c>
      <c r="E672" s="209">
        <v>4.4999999999999998E-2</v>
      </c>
      <c r="F672" s="209">
        <v>3.5900000000000001E-2</v>
      </c>
      <c r="G672" s="23">
        <v>0.04</v>
      </c>
      <c r="H672" s="23">
        <v>4.36E-2</v>
      </c>
      <c r="I672" s="23">
        <v>3.7499999999999999E-2</v>
      </c>
      <c r="J672" s="210">
        <v>0.05</v>
      </c>
      <c r="K672" s="209">
        <v>4.8000000000000001E-2</v>
      </c>
      <c r="L672" s="23">
        <v>4.1200000000000001E-2</v>
      </c>
      <c r="M672" s="23">
        <v>4.0899999999999999E-2</v>
      </c>
      <c r="N672" s="23">
        <v>4.1000000000000002E-2</v>
      </c>
      <c r="O672" s="23">
        <v>3.8400000000000004E-2</v>
      </c>
      <c r="P672" s="210">
        <v>3.3000000000000002E-2</v>
      </c>
      <c r="Q672" s="23">
        <v>0.04</v>
      </c>
      <c r="R672" s="23">
        <v>3.95E-2</v>
      </c>
      <c r="S672" s="23">
        <v>4.2000000000000003E-2</v>
      </c>
      <c r="T672" s="23">
        <v>3.7999999999999999E-2</v>
      </c>
      <c r="U672" s="23">
        <v>3.6999999999999998E-2</v>
      </c>
      <c r="V672" s="23">
        <v>3.8600000000000002E-2</v>
      </c>
      <c r="W672" s="23">
        <v>4.02E-2</v>
      </c>
      <c r="X672" s="23">
        <v>4.1200000000000001E-2</v>
      </c>
      <c r="Y672" s="23">
        <v>3.9E-2</v>
      </c>
      <c r="Z672" s="23">
        <v>4.0299999999999996E-2</v>
      </c>
      <c r="AA672" s="23">
        <v>4.1000000000000002E-2</v>
      </c>
      <c r="AB672" s="205"/>
      <c r="AC672" s="206"/>
      <c r="AD672" s="206"/>
      <c r="AE672" s="206"/>
      <c r="AF672" s="206"/>
      <c r="AG672" s="206"/>
      <c r="AH672" s="206"/>
      <c r="AI672" s="206"/>
      <c r="AJ672" s="206"/>
      <c r="AK672" s="206"/>
      <c r="AL672" s="206"/>
      <c r="AM672" s="206"/>
      <c r="AN672" s="206"/>
      <c r="AO672" s="206"/>
      <c r="AP672" s="206"/>
      <c r="AQ672" s="206"/>
      <c r="AR672" s="206"/>
      <c r="AS672" s="206"/>
      <c r="AT672" s="206"/>
      <c r="AU672" s="206"/>
      <c r="AV672" s="206"/>
      <c r="AW672" s="206"/>
      <c r="AX672" s="206"/>
      <c r="AY672" s="206"/>
      <c r="AZ672" s="206"/>
      <c r="BA672" s="206"/>
      <c r="BB672" s="206"/>
      <c r="BC672" s="206"/>
      <c r="BD672" s="206"/>
      <c r="BE672" s="206"/>
      <c r="BF672" s="206"/>
      <c r="BG672" s="206"/>
      <c r="BH672" s="206"/>
      <c r="BI672" s="206"/>
      <c r="BJ672" s="206"/>
      <c r="BK672" s="206"/>
      <c r="BL672" s="206"/>
      <c r="BM672" s="207">
        <v>4.0057417843497437E-2</v>
      </c>
    </row>
    <row r="673" spans="1:65">
      <c r="A673" s="29"/>
      <c r="B673" s="19">
        <v>1</v>
      </c>
      <c r="C673" s="9">
        <v>5</v>
      </c>
      <c r="D673" s="23">
        <v>4.2000000000000003E-2</v>
      </c>
      <c r="E673" s="209">
        <v>4.4999999999999998E-2</v>
      </c>
      <c r="F673" s="209">
        <v>3.49E-2</v>
      </c>
      <c r="G673" s="23">
        <v>0.04</v>
      </c>
      <c r="H673" s="23">
        <v>4.19E-2</v>
      </c>
      <c r="I673" s="23">
        <v>3.7499999999999999E-2</v>
      </c>
      <c r="J673" s="23">
        <v>0.04</v>
      </c>
      <c r="K673" s="209">
        <v>4.9000000000000002E-2</v>
      </c>
      <c r="L673" s="23">
        <v>4.1100000000000005E-2</v>
      </c>
      <c r="M673" s="23">
        <v>4.2000000000000003E-2</v>
      </c>
      <c r="N673" s="23">
        <v>4.1000000000000002E-2</v>
      </c>
      <c r="O673" s="210">
        <v>3.5099999999999999E-2</v>
      </c>
      <c r="P673" s="23">
        <v>3.6999999999999998E-2</v>
      </c>
      <c r="Q673" s="23">
        <v>0.04</v>
      </c>
      <c r="R673" s="23">
        <v>3.95E-2</v>
      </c>
      <c r="S673" s="23">
        <v>4.2999999999999997E-2</v>
      </c>
      <c r="T673" s="23">
        <v>3.7999999999999999E-2</v>
      </c>
      <c r="U673" s="23">
        <v>3.6999999999999998E-2</v>
      </c>
      <c r="V673" s="23">
        <v>0.04</v>
      </c>
      <c r="W673" s="23">
        <v>4.02E-2</v>
      </c>
      <c r="X673" s="23">
        <v>4.0299999999999996E-2</v>
      </c>
      <c r="Y673" s="23">
        <v>4.2000000000000003E-2</v>
      </c>
      <c r="Z673" s="23">
        <v>3.9800000000000002E-2</v>
      </c>
      <c r="AA673" s="23">
        <v>3.9E-2</v>
      </c>
      <c r="AB673" s="205"/>
      <c r="AC673" s="206"/>
      <c r="AD673" s="206"/>
      <c r="AE673" s="206"/>
      <c r="AF673" s="206"/>
      <c r="AG673" s="206"/>
      <c r="AH673" s="206"/>
      <c r="AI673" s="206"/>
      <c r="AJ673" s="206"/>
      <c r="AK673" s="206"/>
      <c r="AL673" s="206"/>
      <c r="AM673" s="206"/>
      <c r="AN673" s="206"/>
      <c r="AO673" s="206"/>
      <c r="AP673" s="206"/>
      <c r="AQ673" s="206"/>
      <c r="AR673" s="206"/>
      <c r="AS673" s="206"/>
      <c r="AT673" s="206"/>
      <c r="AU673" s="206"/>
      <c r="AV673" s="206"/>
      <c r="AW673" s="206"/>
      <c r="AX673" s="206"/>
      <c r="AY673" s="206"/>
      <c r="AZ673" s="206"/>
      <c r="BA673" s="206"/>
      <c r="BB673" s="206"/>
      <c r="BC673" s="206"/>
      <c r="BD673" s="206"/>
      <c r="BE673" s="206"/>
      <c r="BF673" s="206"/>
      <c r="BG673" s="206"/>
      <c r="BH673" s="206"/>
      <c r="BI673" s="206"/>
      <c r="BJ673" s="206"/>
      <c r="BK673" s="206"/>
      <c r="BL673" s="206"/>
      <c r="BM673" s="207">
        <v>106</v>
      </c>
    </row>
    <row r="674" spans="1:65">
      <c r="A674" s="29"/>
      <c r="B674" s="19">
        <v>1</v>
      </c>
      <c r="C674" s="9">
        <v>6</v>
      </c>
      <c r="D674" s="23">
        <v>0.04</v>
      </c>
      <c r="E674" s="209">
        <v>4.4999999999999998E-2</v>
      </c>
      <c r="F674" s="209">
        <v>3.6999999999999998E-2</v>
      </c>
      <c r="G674" s="23">
        <v>0.04</v>
      </c>
      <c r="H674" s="23">
        <v>4.19E-2</v>
      </c>
      <c r="I674" s="23">
        <v>3.7499999999999999E-2</v>
      </c>
      <c r="J674" s="23">
        <v>0.04</v>
      </c>
      <c r="K674" s="209">
        <v>4.8000000000000001E-2</v>
      </c>
      <c r="L674" s="23">
        <v>4.1100000000000005E-2</v>
      </c>
      <c r="M674" s="23">
        <v>4.1200000000000001E-2</v>
      </c>
      <c r="N674" s="23">
        <v>0.04</v>
      </c>
      <c r="O674" s="23">
        <v>3.8800000000000001E-2</v>
      </c>
      <c r="P674" s="23">
        <v>3.9E-2</v>
      </c>
      <c r="Q674" s="23">
        <v>0.04</v>
      </c>
      <c r="R674" s="23">
        <v>3.9E-2</v>
      </c>
      <c r="S674" s="23">
        <v>4.1000000000000002E-2</v>
      </c>
      <c r="T674" s="23">
        <v>3.7999999999999999E-2</v>
      </c>
      <c r="U674" s="23">
        <v>3.6999999999999998E-2</v>
      </c>
      <c r="V674" s="23">
        <v>4.0899999999999999E-2</v>
      </c>
      <c r="W674" s="23">
        <v>4.2700000000000002E-2</v>
      </c>
      <c r="X674" s="23">
        <v>4.1300000000000003E-2</v>
      </c>
      <c r="Y674" s="23">
        <v>3.9E-2</v>
      </c>
      <c r="Z674" s="23">
        <v>3.9399999999999998E-2</v>
      </c>
      <c r="AA674" s="23">
        <v>3.9E-2</v>
      </c>
      <c r="AB674" s="205"/>
      <c r="AC674" s="206"/>
      <c r="AD674" s="206"/>
      <c r="AE674" s="206"/>
      <c r="AF674" s="206"/>
      <c r="AG674" s="206"/>
      <c r="AH674" s="206"/>
      <c r="AI674" s="206"/>
      <c r="AJ674" s="206"/>
      <c r="AK674" s="206"/>
      <c r="AL674" s="206"/>
      <c r="AM674" s="206"/>
      <c r="AN674" s="206"/>
      <c r="AO674" s="206"/>
      <c r="AP674" s="206"/>
      <c r="AQ674" s="206"/>
      <c r="AR674" s="206"/>
      <c r="AS674" s="206"/>
      <c r="AT674" s="206"/>
      <c r="AU674" s="206"/>
      <c r="AV674" s="206"/>
      <c r="AW674" s="206"/>
      <c r="AX674" s="206"/>
      <c r="AY674" s="206"/>
      <c r="AZ674" s="206"/>
      <c r="BA674" s="206"/>
      <c r="BB674" s="206"/>
      <c r="BC674" s="206"/>
      <c r="BD674" s="206"/>
      <c r="BE674" s="206"/>
      <c r="BF674" s="206"/>
      <c r="BG674" s="206"/>
      <c r="BH674" s="206"/>
      <c r="BI674" s="206"/>
      <c r="BJ674" s="206"/>
      <c r="BK674" s="206"/>
      <c r="BL674" s="206"/>
      <c r="BM674" s="56"/>
    </row>
    <row r="675" spans="1:65">
      <c r="A675" s="29"/>
      <c r="B675" s="20" t="s">
        <v>268</v>
      </c>
      <c r="C675" s="12"/>
      <c r="D675" s="211">
        <v>4.1666666666666664E-2</v>
      </c>
      <c r="E675" s="211">
        <v>4.416666666666666E-2</v>
      </c>
      <c r="F675" s="211">
        <v>3.5749999999999997E-2</v>
      </c>
      <c r="G675" s="211">
        <v>0.04</v>
      </c>
      <c r="H675" s="211">
        <v>4.2250000000000003E-2</v>
      </c>
      <c r="I675" s="211">
        <v>3.7249999999999998E-2</v>
      </c>
      <c r="J675" s="211">
        <v>4.1666666666666664E-2</v>
      </c>
      <c r="K675" s="211">
        <v>4.8999999999999995E-2</v>
      </c>
      <c r="L675" s="211">
        <v>4.1283333333333332E-2</v>
      </c>
      <c r="M675" s="211">
        <v>4.1066666666666668E-2</v>
      </c>
      <c r="N675" s="211">
        <v>4.1000000000000002E-2</v>
      </c>
      <c r="O675" s="211">
        <v>3.7933333333333333E-2</v>
      </c>
      <c r="P675" s="211">
        <v>3.6833333333333336E-2</v>
      </c>
      <c r="Q675" s="211">
        <v>0.04</v>
      </c>
      <c r="R675" s="211">
        <v>4.2000000000000003E-2</v>
      </c>
      <c r="S675" s="211">
        <v>4.1833333333333333E-2</v>
      </c>
      <c r="T675" s="211">
        <v>3.8333333333333337E-2</v>
      </c>
      <c r="U675" s="211">
        <v>3.6833333333333336E-2</v>
      </c>
      <c r="V675" s="211">
        <v>3.9633333333333333E-2</v>
      </c>
      <c r="W675" s="211">
        <v>4.0433333333333342E-2</v>
      </c>
      <c r="X675" s="211">
        <v>4.0983333333333337E-2</v>
      </c>
      <c r="Y675" s="211">
        <v>4.066666666666667E-2</v>
      </c>
      <c r="Z675" s="211">
        <v>0.04</v>
      </c>
      <c r="AA675" s="211">
        <v>4.016666666666667E-2</v>
      </c>
      <c r="AB675" s="205"/>
      <c r="AC675" s="206"/>
      <c r="AD675" s="206"/>
      <c r="AE675" s="206"/>
      <c r="AF675" s="206"/>
      <c r="AG675" s="206"/>
      <c r="AH675" s="206"/>
      <c r="AI675" s="206"/>
      <c r="AJ675" s="206"/>
      <c r="AK675" s="206"/>
      <c r="AL675" s="206"/>
      <c r="AM675" s="206"/>
      <c r="AN675" s="206"/>
      <c r="AO675" s="206"/>
      <c r="AP675" s="206"/>
      <c r="AQ675" s="206"/>
      <c r="AR675" s="206"/>
      <c r="AS675" s="206"/>
      <c r="AT675" s="206"/>
      <c r="AU675" s="206"/>
      <c r="AV675" s="206"/>
      <c r="AW675" s="206"/>
      <c r="AX675" s="206"/>
      <c r="AY675" s="206"/>
      <c r="AZ675" s="206"/>
      <c r="BA675" s="206"/>
      <c r="BB675" s="206"/>
      <c r="BC675" s="206"/>
      <c r="BD675" s="206"/>
      <c r="BE675" s="206"/>
      <c r="BF675" s="206"/>
      <c r="BG675" s="206"/>
      <c r="BH675" s="206"/>
      <c r="BI675" s="206"/>
      <c r="BJ675" s="206"/>
      <c r="BK675" s="206"/>
      <c r="BL675" s="206"/>
      <c r="BM675" s="56"/>
    </row>
    <row r="676" spans="1:65">
      <c r="A676" s="29"/>
      <c r="B676" s="3" t="s">
        <v>269</v>
      </c>
      <c r="C676" s="28"/>
      <c r="D676" s="23">
        <v>4.2000000000000003E-2</v>
      </c>
      <c r="E676" s="23">
        <v>4.4999999999999998E-2</v>
      </c>
      <c r="F676" s="23">
        <v>3.5650000000000001E-2</v>
      </c>
      <c r="G676" s="23">
        <v>0.04</v>
      </c>
      <c r="H676" s="23">
        <v>4.2099999999999999E-2</v>
      </c>
      <c r="I676" s="23">
        <v>3.7499999999999999E-2</v>
      </c>
      <c r="J676" s="23">
        <v>0.04</v>
      </c>
      <c r="K676" s="23">
        <v>4.9000000000000002E-2</v>
      </c>
      <c r="L676" s="23">
        <v>4.1150000000000006E-2</v>
      </c>
      <c r="M676" s="23">
        <v>4.1050000000000003E-2</v>
      </c>
      <c r="N676" s="23">
        <v>4.1000000000000002E-2</v>
      </c>
      <c r="O676" s="23">
        <v>3.8449999999999998E-2</v>
      </c>
      <c r="P676" s="23">
        <v>3.7499999999999999E-2</v>
      </c>
      <c r="Q676" s="23">
        <v>0.04</v>
      </c>
      <c r="R676" s="23">
        <v>4.0500000000000001E-2</v>
      </c>
      <c r="S676" s="23">
        <v>4.2000000000000003E-2</v>
      </c>
      <c r="T676" s="23">
        <v>3.7999999999999999E-2</v>
      </c>
      <c r="U676" s="23">
        <v>3.6999999999999998E-2</v>
      </c>
      <c r="V676" s="23">
        <v>3.9599999999999996E-2</v>
      </c>
      <c r="W676" s="23">
        <v>4.02E-2</v>
      </c>
      <c r="X676" s="23">
        <v>4.1099999999999998E-2</v>
      </c>
      <c r="Y676" s="23">
        <v>4.1000000000000002E-2</v>
      </c>
      <c r="Z676" s="23">
        <v>4.0149999999999998E-2</v>
      </c>
      <c r="AA676" s="23">
        <v>0.04</v>
      </c>
      <c r="AB676" s="205"/>
      <c r="AC676" s="206"/>
      <c r="AD676" s="206"/>
      <c r="AE676" s="206"/>
      <c r="AF676" s="206"/>
      <c r="AG676" s="206"/>
      <c r="AH676" s="206"/>
      <c r="AI676" s="206"/>
      <c r="AJ676" s="206"/>
      <c r="AK676" s="206"/>
      <c r="AL676" s="206"/>
      <c r="AM676" s="206"/>
      <c r="AN676" s="206"/>
      <c r="AO676" s="206"/>
      <c r="AP676" s="206"/>
      <c r="AQ676" s="206"/>
      <c r="AR676" s="206"/>
      <c r="AS676" s="206"/>
      <c r="AT676" s="206"/>
      <c r="AU676" s="206"/>
      <c r="AV676" s="206"/>
      <c r="AW676" s="206"/>
      <c r="AX676" s="206"/>
      <c r="AY676" s="206"/>
      <c r="AZ676" s="206"/>
      <c r="BA676" s="206"/>
      <c r="BB676" s="206"/>
      <c r="BC676" s="206"/>
      <c r="BD676" s="206"/>
      <c r="BE676" s="206"/>
      <c r="BF676" s="206"/>
      <c r="BG676" s="206"/>
      <c r="BH676" s="206"/>
      <c r="BI676" s="206"/>
      <c r="BJ676" s="206"/>
      <c r="BK676" s="206"/>
      <c r="BL676" s="206"/>
      <c r="BM676" s="56"/>
    </row>
    <row r="677" spans="1:65">
      <c r="A677" s="29"/>
      <c r="B677" s="3" t="s">
        <v>270</v>
      </c>
      <c r="C677" s="28"/>
      <c r="D677" s="23">
        <v>1.0327955589886438E-3</v>
      </c>
      <c r="E677" s="23">
        <v>2.0412414523193144E-3</v>
      </c>
      <c r="F677" s="23">
        <v>7.3416619371910582E-4</v>
      </c>
      <c r="G677" s="23">
        <v>0</v>
      </c>
      <c r="H677" s="23">
        <v>7.2594765651526089E-4</v>
      </c>
      <c r="I677" s="23">
        <v>4.183300132670382E-4</v>
      </c>
      <c r="J677" s="23">
        <v>4.0824829046386306E-3</v>
      </c>
      <c r="K677" s="23">
        <v>1.0954451150103281E-3</v>
      </c>
      <c r="L677" s="23">
        <v>2.5625508125043297E-4</v>
      </c>
      <c r="M677" s="23">
        <v>1.1201190412927847E-3</v>
      </c>
      <c r="N677" s="23">
        <v>6.3245553203367642E-4</v>
      </c>
      <c r="O677" s="23">
        <v>1.409491634124399E-3</v>
      </c>
      <c r="P677" s="23">
        <v>2.7868739954771296E-3</v>
      </c>
      <c r="Q677" s="23">
        <v>0</v>
      </c>
      <c r="R677" s="23">
        <v>3.5777087639996628E-3</v>
      </c>
      <c r="S677" s="23">
        <v>7.5277265270907957E-4</v>
      </c>
      <c r="T677" s="23">
        <v>5.1639777949432275E-4</v>
      </c>
      <c r="U677" s="23">
        <v>4.0824829046386341E-4</v>
      </c>
      <c r="V677" s="23">
        <v>7.8909230554268146E-4</v>
      </c>
      <c r="W677" s="23">
        <v>1.4151560573543351E-3</v>
      </c>
      <c r="X677" s="23">
        <v>4.5350486950711927E-4</v>
      </c>
      <c r="Y677" s="23">
        <v>1.3662601021279478E-3</v>
      </c>
      <c r="Z677" s="23">
        <v>3.4058772731852756E-4</v>
      </c>
      <c r="AA677" s="23">
        <v>1.329160135825127E-3</v>
      </c>
      <c r="AB677" s="205"/>
      <c r="AC677" s="206"/>
      <c r="AD677" s="206"/>
      <c r="AE677" s="206"/>
      <c r="AF677" s="206"/>
      <c r="AG677" s="206"/>
      <c r="AH677" s="206"/>
      <c r="AI677" s="206"/>
      <c r="AJ677" s="206"/>
      <c r="AK677" s="206"/>
      <c r="AL677" s="206"/>
      <c r="AM677" s="206"/>
      <c r="AN677" s="206"/>
      <c r="AO677" s="206"/>
      <c r="AP677" s="206"/>
      <c r="AQ677" s="206"/>
      <c r="AR677" s="206"/>
      <c r="AS677" s="206"/>
      <c r="AT677" s="206"/>
      <c r="AU677" s="206"/>
      <c r="AV677" s="206"/>
      <c r="AW677" s="206"/>
      <c r="AX677" s="206"/>
      <c r="AY677" s="206"/>
      <c r="AZ677" s="206"/>
      <c r="BA677" s="206"/>
      <c r="BB677" s="206"/>
      <c r="BC677" s="206"/>
      <c r="BD677" s="206"/>
      <c r="BE677" s="206"/>
      <c r="BF677" s="206"/>
      <c r="BG677" s="206"/>
      <c r="BH677" s="206"/>
      <c r="BI677" s="206"/>
      <c r="BJ677" s="206"/>
      <c r="BK677" s="206"/>
      <c r="BL677" s="206"/>
      <c r="BM677" s="56"/>
    </row>
    <row r="678" spans="1:65">
      <c r="A678" s="29"/>
      <c r="B678" s="3" t="s">
        <v>87</v>
      </c>
      <c r="C678" s="28"/>
      <c r="D678" s="13">
        <v>2.4787093415727452E-2</v>
      </c>
      <c r="E678" s="13">
        <v>4.6216787599682597E-2</v>
      </c>
      <c r="F678" s="13">
        <v>2.0536117306828135E-2</v>
      </c>
      <c r="G678" s="13">
        <v>0</v>
      </c>
      <c r="H678" s="13">
        <v>1.7182193053615642E-2</v>
      </c>
      <c r="I678" s="13">
        <v>1.1230335926631899E-2</v>
      </c>
      <c r="J678" s="13">
        <v>9.7979589711327142E-2</v>
      </c>
      <c r="K678" s="13">
        <v>2.2356022755312819E-2</v>
      </c>
      <c r="L678" s="13">
        <v>6.2072284517666445E-3</v>
      </c>
      <c r="M678" s="13">
        <v>2.7275626005506121E-2</v>
      </c>
      <c r="N678" s="13">
        <v>1.5425744683748206E-2</v>
      </c>
      <c r="O678" s="13">
        <v>3.7157072955827743E-2</v>
      </c>
      <c r="P678" s="13">
        <v>7.5661737433768222E-2</v>
      </c>
      <c r="Q678" s="13">
        <v>0</v>
      </c>
      <c r="R678" s="13">
        <v>8.5183541999991966E-2</v>
      </c>
      <c r="S678" s="13">
        <v>1.7994565403404293E-2</v>
      </c>
      <c r="T678" s="13">
        <v>1.3471246421591027E-2</v>
      </c>
      <c r="U678" s="13">
        <v>1.1083663994494028E-2</v>
      </c>
      <c r="V678" s="13">
        <v>1.9909814269369591E-2</v>
      </c>
      <c r="W678" s="13">
        <v>3.4999737609752717E-2</v>
      </c>
      <c r="X678" s="13">
        <v>1.1065592586590954E-2</v>
      </c>
      <c r="Y678" s="13">
        <v>3.3596559888392157E-2</v>
      </c>
      <c r="Z678" s="13">
        <v>8.5146931829631883E-3</v>
      </c>
      <c r="AA678" s="13">
        <v>3.3091123713488636E-2</v>
      </c>
      <c r="AB678" s="154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29"/>
      <c r="B679" s="3" t="s">
        <v>271</v>
      </c>
      <c r="C679" s="28"/>
      <c r="D679" s="13">
        <v>4.0173553608884527E-2</v>
      </c>
      <c r="E679" s="13">
        <v>0.10258396682541737</v>
      </c>
      <c r="F679" s="13">
        <v>-0.10753109100357716</v>
      </c>
      <c r="G679" s="13">
        <v>-1.4333885354709253E-3</v>
      </c>
      <c r="H679" s="13">
        <v>5.4735983359408991E-2</v>
      </c>
      <c r="I679" s="13">
        <v>-7.0084843073657366E-2</v>
      </c>
      <c r="J679" s="13">
        <v>4.0173553608884527E-2</v>
      </c>
      <c r="K679" s="13">
        <v>0.22324409904404807</v>
      </c>
      <c r="L679" s="13">
        <v>3.0603956915682629E-2</v>
      </c>
      <c r="M679" s="13">
        <v>2.5195054436916609E-2</v>
      </c>
      <c r="N679" s="13">
        <v>2.3530776751142346E-2</v>
      </c>
      <c r="O679" s="13">
        <v>-5.3025996794471619E-2</v>
      </c>
      <c r="P679" s="13">
        <v>-8.0486578609746062E-2</v>
      </c>
      <c r="Q679" s="13">
        <v>-1.4333885354709253E-3</v>
      </c>
      <c r="R679" s="13">
        <v>4.8494942037755617E-2</v>
      </c>
      <c r="S679" s="13">
        <v>4.4334247823319961E-2</v>
      </c>
      <c r="T679" s="13">
        <v>-4.3040330679826155E-2</v>
      </c>
      <c r="U679" s="13">
        <v>-8.0486578609746062E-2</v>
      </c>
      <c r="V679" s="13">
        <v>-1.0586915807229036E-2</v>
      </c>
      <c r="W679" s="13">
        <v>9.3844164220617809E-3</v>
      </c>
      <c r="X679" s="13">
        <v>2.3114707329698891E-2</v>
      </c>
      <c r="Y679" s="13">
        <v>1.5209388322271256E-2</v>
      </c>
      <c r="Z679" s="13">
        <v>-1.4333885354709253E-3</v>
      </c>
      <c r="AA679" s="13">
        <v>2.727305678964731E-3</v>
      </c>
      <c r="AB679" s="154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29"/>
      <c r="B680" s="45" t="s">
        <v>272</v>
      </c>
      <c r="C680" s="46"/>
      <c r="D680" s="44">
        <v>0.67</v>
      </c>
      <c r="E680" s="44">
        <v>2.1800000000000002</v>
      </c>
      <c r="F680" s="44">
        <v>2.9</v>
      </c>
      <c r="G680" s="44">
        <v>0.33</v>
      </c>
      <c r="H680" s="44">
        <v>1.03</v>
      </c>
      <c r="I680" s="44">
        <v>1.99</v>
      </c>
      <c r="J680" s="44">
        <v>0.67</v>
      </c>
      <c r="K680" s="44">
        <v>5.0999999999999996</v>
      </c>
      <c r="L680" s="44">
        <v>0.44</v>
      </c>
      <c r="M680" s="44">
        <v>0.31</v>
      </c>
      <c r="N680" s="44">
        <v>0.27</v>
      </c>
      <c r="O680" s="44">
        <v>1.58</v>
      </c>
      <c r="P680" s="44">
        <v>2.2400000000000002</v>
      </c>
      <c r="Q680" s="44">
        <v>0.33</v>
      </c>
      <c r="R680" s="44">
        <v>0.88</v>
      </c>
      <c r="S680" s="44">
        <v>0.77</v>
      </c>
      <c r="T680" s="44">
        <v>1.34</v>
      </c>
      <c r="U680" s="44">
        <v>2.2400000000000002</v>
      </c>
      <c r="V680" s="44">
        <v>0.55000000000000004</v>
      </c>
      <c r="W680" s="44">
        <v>7.0000000000000007E-2</v>
      </c>
      <c r="X680" s="44">
        <v>0.26</v>
      </c>
      <c r="Y680" s="44">
        <v>7.0000000000000007E-2</v>
      </c>
      <c r="Z680" s="44">
        <v>0.33</v>
      </c>
      <c r="AA680" s="44">
        <v>0.23</v>
      </c>
      <c r="AB680" s="154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B681" s="3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BM681" s="55"/>
    </row>
    <row r="682" spans="1:65" ht="15">
      <c r="B682" s="8" t="s">
        <v>597</v>
      </c>
      <c r="BM682" s="27" t="s">
        <v>67</v>
      </c>
    </row>
    <row r="683" spans="1:65" ht="15">
      <c r="A683" s="24" t="s">
        <v>37</v>
      </c>
      <c r="B683" s="18" t="s">
        <v>111</v>
      </c>
      <c r="C683" s="15" t="s">
        <v>112</v>
      </c>
      <c r="D683" s="16" t="s">
        <v>227</v>
      </c>
      <c r="E683" s="17" t="s">
        <v>227</v>
      </c>
      <c r="F683" s="17" t="s">
        <v>227</v>
      </c>
      <c r="G683" s="17" t="s">
        <v>227</v>
      </c>
      <c r="H683" s="17" t="s">
        <v>227</v>
      </c>
      <c r="I683" s="17" t="s">
        <v>227</v>
      </c>
      <c r="J683" s="17" t="s">
        <v>227</v>
      </c>
      <c r="K683" s="17" t="s">
        <v>227</v>
      </c>
      <c r="L683" s="17" t="s">
        <v>227</v>
      </c>
      <c r="M683" s="17" t="s">
        <v>227</v>
      </c>
      <c r="N683" s="17" t="s">
        <v>227</v>
      </c>
      <c r="O683" s="17" t="s">
        <v>227</v>
      </c>
      <c r="P683" s="17" t="s">
        <v>227</v>
      </c>
      <c r="Q683" s="17" t="s">
        <v>227</v>
      </c>
      <c r="R683" s="17" t="s">
        <v>227</v>
      </c>
      <c r="S683" s="17" t="s">
        <v>227</v>
      </c>
      <c r="T683" s="17" t="s">
        <v>227</v>
      </c>
      <c r="U683" s="17" t="s">
        <v>227</v>
      </c>
      <c r="V683" s="17" t="s">
        <v>227</v>
      </c>
      <c r="W683" s="17" t="s">
        <v>227</v>
      </c>
      <c r="X683" s="17" t="s">
        <v>227</v>
      </c>
      <c r="Y683" s="17" t="s">
        <v>227</v>
      </c>
      <c r="Z683" s="17" t="s">
        <v>227</v>
      </c>
      <c r="AA683" s="17" t="s">
        <v>227</v>
      </c>
      <c r="AB683" s="17" t="s">
        <v>227</v>
      </c>
      <c r="AC683" s="154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1</v>
      </c>
    </row>
    <row r="684" spans="1:65">
      <c r="A684" s="29"/>
      <c r="B684" s="19" t="s">
        <v>228</v>
      </c>
      <c r="C684" s="9" t="s">
        <v>228</v>
      </c>
      <c r="D684" s="152" t="s">
        <v>230</v>
      </c>
      <c r="E684" s="153" t="s">
        <v>231</v>
      </c>
      <c r="F684" s="153" t="s">
        <v>232</v>
      </c>
      <c r="G684" s="153" t="s">
        <v>233</v>
      </c>
      <c r="H684" s="153" t="s">
        <v>234</v>
      </c>
      <c r="I684" s="153" t="s">
        <v>235</v>
      </c>
      <c r="J684" s="153" t="s">
        <v>236</v>
      </c>
      <c r="K684" s="153" t="s">
        <v>237</v>
      </c>
      <c r="L684" s="153" t="s">
        <v>238</v>
      </c>
      <c r="M684" s="153" t="s">
        <v>239</v>
      </c>
      <c r="N684" s="153" t="s">
        <v>241</v>
      </c>
      <c r="O684" s="153" t="s">
        <v>242</v>
      </c>
      <c r="P684" s="153" t="s">
        <v>244</v>
      </c>
      <c r="Q684" s="153" t="s">
        <v>245</v>
      </c>
      <c r="R684" s="153" t="s">
        <v>247</v>
      </c>
      <c r="S684" s="153" t="s">
        <v>248</v>
      </c>
      <c r="T684" s="153" t="s">
        <v>249</v>
      </c>
      <c r="U684" s="153" t="s">
        <v>250</v>
      </c>
      <c r="V684" s="153" t="s">
        <v>252</v>
      </c>
      <c r="W684" s="153" t="s">
        <v>254</v>
      </c>
      <c r="X684" s="153" t="s">
        <v>256</v>
      </c>
      <c r="Y684" s="153" t="s">
        <v>257</v>
      </c>
      <c r="Z684" s="153" t="s">
        <v>258</v>
      </c>
      <c r="AA684" s="153" t="s">
        <v>259</v>
      </c>
      <c r="AB684" s="153" t="s">
        <v>260</v>
      </c>
      <c r="AC684" s="154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 t="s">
        <v>3</v>
      </c>
    </row>
    <row r="685" spans="1:65">
      <c r="A685" s="29"/>
      <c r="B685" s="19"/>
      <c r="C685" s="9"/>
      <c r="D685" s="10" t="s">
        <v>330</v>
      </c>
      <c r="E685" s="11" t="s">
        <v>331</v>
      </c>
      <c r="F685" s="11" t="s">
        <v>115</v>
      </c>
      <c r="G685" s="11" t="s">
        <v>330</v>
      </c>
      <c r="H685" s="11" t="s">
        <v>331</v>
      </c>
      <c r="I685" s="11" t="s">
        <v>331</v>
      </c>
      <c r="J685" s="11" t="s">
        <v>330</v>
      </c>
      <c r="K685" s="11" t="s">
        <v>331</v>
      </c>
      <c r="L685" s="11" t="s">
        <v>330</v>
      </c>
      <c r="M685" s="11" t="s">
        <v>331</v>
      </c>
      <c r="N685" s="11" t="s">
        <v>331</v>
      </c>
      <c r="O685" s="11" t="s">
        <v>115</v>
      </c>
      <c r="P685" s="11" t="s">
        <v>331</v>
      </c>
      <c r="Q685" s="11" t="s">
        <v>330</v>
      </c>
      <c r="R685" s="11" t="s">
        <v>331</v>
      </c>
      <c r="S685" s="11" t="s">
        <v>331</v>
      </c>
      <c r="T685" s="11" t="s">
        <v>330</v>
      </c>
      <c r="U685" s="11" t="s">
        <v>331</v>
      </c>
      <c r="V685" s="11" t="s">
        <v>330</v>
      </c>
      <c r="W685" s="11" t="s">
        <v>331</v>
      </c>
      <c r="X685" s="11" t="s">
        <v>331</v>
      </c>
      <c r="Y685" s="11" t="s">
        <v>331</v>
      </c>
      <c r="Z685" s="11" t="s">
        <v>330</v>
      </c>
      <c r="AA685" s="11" t="s">
        <v>330</v>
      </c>
      <c r="AB685" s="11" t="s">
        <v>330</v>
      </c>
      <c r="AC685" s="154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2</v>
      </c>
    </row>
    <row r="686" spans="1:65">
      <c r="A686" s="29"/>
      <c r="B686" s="19"/>
      <c r="C686" s="9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154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3</v>
      </c>
    </row>
    <row r="687" spans="1:65">
      <c r="A687" s="29"/>
      <c r="B687" s="18">
        <v>1</v>
      </c>
      <c r="C687" s="14">
        <v>1</v>
      </c>
      <c r="D687" s="21">
        <v>8.1</v>
      </c>
      <c r="E687" s="148">
        <v>10</v>
      </c>
      <c r="F687" s="148">
        <v>8</v>
      </c>
      <c r="G687" s="21">
        <v>8.5</v>
      </c>
      <c r="H687" s="21">
        <v>8.1300000000000008</v>
      </c>
      <c r="I687" s="148">
        <v>11.5</v>
      </c>
      <c r="J687" s="148">
        <v>6</v>
      </c>
      <c r="K687" s="148">
        <v>8</v>
      </c>
      <c r="L687" s="21">
        <v>9.8000000000000007</v>
      </c>
      <c r="M687" s="21">
        <v>9.6999999999999993</v>
      </c>
      <c r="N687" s="21">
        <v>8.6</v>
      </c>
      <c r="O687" s="148">
        <v>9</v>
      </c>
      <c r="P687" s="21">
        <v>7.4</v>
      </c>
      <c r="Q687" s="21">
        <v>8.5</v>
      </c>
      <c r="R687" s="21">
        <v>8.3000000000000007</v>
      </c>
      <c r="S687" s="148">
        <v>9</v>
      </c>
      <c r="T687" s="21">
        <v>8.6999999999999993</v>
      </c>
      <c r="U687" s="148">
        <v>8</v>
      </c>
      <c r="V687" s="21">
        <v>8.17</v>
      </c>
      <c r="W687" s="21">
        <v>8.1</v>
      </c>
      <c r="X687" s="21">
        <v>10.1</v>
      </c>
      <c r="Y687" s="148">
        <v>12.5</v>
      </c>
      <c r="Z687" s="21">
        <v>7.8</v>
      </c>
      <c r="AA687" s="21">
        <v>9</v>
      </c>
      <c r="AB687" s="147">
        <v>10.1</v>
      </c>
      <c r="AC687" s="154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>
        <v>1</v>
      </c>
    </row>
    <row r="688" spans="1:65">
      <c r="A688" s="29"/>
      <c r="B688" s="19">
        <v>1</v>
      </c>
      <c r="C688" s="9">
        <v>2</v>
      </c>
      <c r="D688" s="11">
        <v>8.6999999999999993</v>
      </c>
      <c r="E688" s="149">
        <v>9</v>
      </c>
      <c r="F688" s="149">
        <v>7</v>
      </c>
      <c r="G688" s="11">
        <v>8.4</v>
      </c>
      <c r="H688" s="11">
        <v>8.19</v>
      </c>
      <c r="I688" s="149">
        <v>11.5</v>
      </c>
      <c r="J688" s="149">
        <v>6</v>
      </c>
      <c r="K688" s="149">
        <v>9</v>
      </c>
      <c r="L688" s="11">
        <v>9.4</v>
      </c>
      <c r="M688" s="11">
        <v>9.3000000000000007</v>
      </c>
      <c r="N688" s="11">
        <v>8.3000000000000007</v>
      </c>
      <c r="O688" s="149">
        <v>9</v>
      </c>
      <c r="P688" s="11">
        <v>7.2</v>
      </c>
      <c r="Q688" s="11">
        <v>8.6</v>
      </c>
      <c r="R688" s="11">
        <v>8.3000000000000007</v>
      </c>
      <c r="S688" s="149">
        <v>9</v>
      </c>
      <c r="T688" s="11">
        <v>8.6</v>
      </c>
      <c r="U688" s="149">
        <v>8</v>
      </c>
      <c r="V688" s="11">
        <v>8.1300000000000008</v>
      </c>
      <c r="W688" s="11">
        <v>8</v>
      </c>
      <c r="X688" s="11">
        <v>9.2100000000000009</v>
      </c>
      <c r="Y688" s="149">
        <v>12.1</v>
      </c>
      <c r="Z688" s="11">
        <v>7.9</v>
      </c>
      <c r="AA688" s="11">
        <v>9.1</v>
      </c>
      <c r="AB688" s="11">
        <v>9.1</v>
      </c>
      <c r="AC688" s="154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29</v>
      </c>
    </row>
    <row r="689" spans="1:65">
      <c r="A689" s="29"/>
      <c r="B689" s="19">
        <v>1</v>
      </c>
      <c r="C689" s="9">
        <v>3</v>
      </c>
      <c r="D689" s="11">
        <v>8.4</v>
      </c>
      <c r="E689" s="149">
        <v>9</v>
      </c>
      <c r="F689" s="149">
        <v>8</v>
      </c>
      <c r="G689" s="11">
        <v>8.4</v>
      </c>
      <c r="H689" s="11">
        <v>8.3000000000000007</v>
      </c>
      <c r="I689" s="149">
        <v>12.8</v>
      </c>
      <c r="J689" s="149">
        <v>7</v>
      </c>
      <c r="K689" s="149">
        <v>8</v>
      </c>
      <c r="L689" s="11">
        <v>9.5</v>
      </c>
      <c r="M689" s="11">
        <v>8.9</v>
      </c>
      <c r="N689" s="11">
        <v>8.1999999999999993</v>
      </c>
      <c r="O689" s="149">
        <v>9</v>
      </c>
      <c r="P689" s="11">
        <v>7.3</v>
      </c>
      <c r="Q689" s="11">
        <v>8.6999999999999993</v>
      </c>
      <c r="R689" s="11">
        <v>8.1999999999999993</v>
      </c>
      <c r="S689" s="149">
        <v>9</v>
      </c>
      <c r="T689" s="11">
        <v>8.5</v>
      </c>
      <c r="U689" s="149">
        <v>8</v>
      </c>
      <c r="V689" s="11">
        <v>8</v>
      </c>
      <c r="W689" s="11">
        <v>7.9</v>
      </c>
      <c r="X689" s="11">
        <v>9.25</v>
      </c>
      <c r="Y689" s="149">
        <v>12.4</v>
      </c>
      <c r="Z689" s="11">
        <v>7.8</v>
      </c>
      <c r="AA689" s="11">
        <v>9.1999999999999993</v>
      </c>
      <c r="AB689" s="11">
        <v>9</v>
      </c>
      <c r="AC689" s="154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16</v>
      </c>
    </row>
    <row r="690" spans="1:65">
      <c r="A690" s="29"/>
      <c r="B690" s="19">
        <v>1</v>
      </c>
      <c r="C690" s="9">
        <v>4</v>
      </c>
      <c r="D690" s="11">
        <v>8.1999999999999993</v>
      </c>
      <c r="E690" s="149">
        <v>9</v>
      </c>
      <c r="F690" s="149">
        <v>7</v>
      </c>
      <c r="G690" s="11">
        <v>8.1</v>
      </c>
      <c r="H690" s="11">
        <v>8.4</v>
      </c>
      <c r="I690" s="149">
        <v>11.7</v>
      </c>
      <c r="J690" s="149">
        <v>7</v>
      </c>
      <c r="K690" s="149">
        <v>9</v>
      </c>
      <c r="L690" s="11">
        <v>9.5</v>
      </c>
      <c r="M690" s="11">
        <v>9.3000000000000007</v>
      </c>
      <c r="N690" s="11">
        <v>8</v>
      </c>
      <c r="O690" s="149">
        <v>9</v>
      </c>
      <c r="P690" s="150">
        <v>8.6</v>
      </c>
      <c r="Q690" s="11">
        <v>8.6999999999999993</v>
      </c>
      <c r="R690" s="11">
        <v>8.1999999999999993</v>
      </c>
      <c r="S690" s="149">
        <v>10</v>
      </c>
      <c r="T690" s="11">
        <v>8.6</v>
      </c>
      <c r="U690" s="149">
        <v>8</v>
      </c>
      <c r="V690" s="11">
        <v>8.3800000000000008</v>
      </c>
      <c r="W690" s="11">
        <v>7.8</v>
      </c>
      <c r="X690" s="11">
        <v>9.82</v>
      </c>
      <c r="Y690" s="149">
        <v>12.1</v>
      </c>
      <c r="Z690" s="11">
        <v>8</v>
      </c>
      <c r="AA690" s="11">
        <v>8.9</v>
      </c>
      <c r="AB690" s="11">
        <v>9.4</v>
      </c>
      <c r="AC690" s="154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8.5373958333333348</v>
      </c>
    </row>
    <row r="691" spans="1:65">
      <c r="A691" s="29"/>
      <c r="B691" s="19">
        <v>1</v>
      </c>
      <c r="C691" s="9">
        <v>5</v>
      </c>
      <c r="D691" s="11">
        <v>8.3000000000000007</v>
      </c>
      <c r="E691" s="149">
        <v>10</v>
      </c>
      <c r="F691" s="149">
        <v>8</v>
      </c>
      <c r="G691" s="11">
        <v>8.6</v>
      </c>
      <c r="H691" s="11">
        <v>8.3000000000000007</v>
      </c>
      <c r="I691" s="149">
        <v>13</v>
      </c>
      <c r="J691" s="149">
        <v>7</v>
      </c>
      <c r="K691" s="149">
        <v>8</v>
      </c>
      <c r="L691" s="11">
        <v>9.4</v>
      </c>
      <c r="M691" s="11">
        <v>9.1</v>
      </c>
      <c r="N691" s="11">
        <v>8.4</v>
      </c>
      <c r="O691" s="149">
        <v>8</v>
      </c>
      <c r="P691" s="11">
        <v>7.3</v>
      </c>
      <c r="Q691" s="11">
        <v>8.6</v>
      </c>
      <c r="R691" s="11">
        <v>8.4</v>
      </c>
      <c r="S691" s="149">
        <v>9</v>
      </c>
      <c r="T691" s="150">
        <v>11.4</v>
      </c>
      <c r="U691" s="149">
        <v>9</v>
      </c>
      <c r="V691" s="11">
        <v>7.85</v>
      </c>
      <c r="W691" s="11">
        <v>7.9</v>
      </c>
      <c r="X691" s="11">
        <v>10.199999999999999</v>
      </c>
      <c r="Y691" s="149">
        <v>12.4</v>
      </c>
      <c r="Z691" s="11">
        <v>8.1999999999999993</v>
      </c>
      <c r="AA691" s="11">
        <v>9</v>
      </c>
      <c r="AB691" s="11">
        <v>8.9</v>
      </c>
      <c r="AC691" s="154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107</v>
      </c>
    </row>
    <row r="692" spans="1:65">
      <c r="A692" s="29"/>
      <c r="B692" s="19">
        <v>1</v>
      </c>
      <c r="C692" s="9">
        <v>6</v>
      </c>
      <c r="D692" s="11">
        <v>8.1999999999999993</v>
      </c>
      <c r="E692" s="149">
        <v>9</v>
      </c>
      <c r="F692" s="149">
        <v>8</v>
      </c>
      <c r="G692" s="11">
        <v>8.3000000000000007</v>
      </c>
      <c r="H692" s="11">
        <v>8.17</v>
      </c>
      <c r="I692" s="149">
        <v>12.1</v>
      </c>
      <c r="J692" s="149">
        <v>7</v>
      </c>
      <c r="K692" s="149">
        <v>8</v>
      </c>
      <c r="L692" s="11">
        <v>9.6</v>
      </c>
      <c r="M692" s="11">
        <v>9</v>
      </c>
      <c r="N692" s="11">
        <v>8.6999999999999993</v>
      </c>
      <c r="O692" s="149">
        <v>8</v>
      </c>
      <c r="P692" s="11">
        <v>7.2</v>
      </c>
      <c r="Q692" s="11">
        <v>8.6999999999999993</v>
      </c>
      <c r="R692" s="11">
        <v>8.1999999999999993</v>
      </c>
      <c r="S692" s="149">
        <v>11</v>
      </c>
      <c r="T692" s="11">
        <v>8.1</v>
      </c>
      <c r="U692" s="149">
        <v>8</v>
      </c>
      <c r="V692" s="11">
        <v>8.07</v>
      </c>
      <c r="W692" s="11">
        <v>8.1</v>
      </c>
      <c r="X692" s="11">
        <v>10.4</v>
      </c>
      <c r="Y692" s="149">
        <v>12.2</v>
      </c>
      <c r="Z692" s="11">
        <v>7.9</v>
      </c>
      <c r="AA692" s="11">
        <v>8.6999999999999993</v>
      </c>
      <c r="AB692" s="11">
        <v>8.8000000000000007</v>
      </c>
      <c r="AC692" s="154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20" t="s">
        <v>268</v>
      </c>
      <c r="C693" s="12"/>
      <c r="D693" s="22">
        <v>8.3166666666666647</v>
      </c>
      <c r="E693" s="22">
        <v>9.3333333333333339</v>
      </c>
      <c r="F693" s="22">
        <v>7.666666666666667</v>
      </c>
      <c r="G693" s="22">
        <v>8.3833333333333329</v>
      </c>
      <c r="H693" s="22">
        <v>8.2483333333333348</v>
      </c>
      <c r="I693" s="22">
        <v>12.1</v>
      </c>
      <c r="J693" s="22">
        <v>6.666666666666667</v>
      </c>
      <c r="K693" s="22">
        <v>8.3333333333333339</v>
      </c>
      <c r="L693" s="22">
        <v>9.5333333333333332</v>
      </c>
      <c r="M693" s="22">
        <v>9.2166666666666668</v>
      </c>
      <c r="N693" s="22">
        <v>8.3666666666666654</v>
      </c>
      <c r="O693" s="22">
        <v>8.6666666666666661</v>
      </c>
      <c r="P693" s="22">
        <v>7.5</v>
      </c>
      <c r="Q693" s="22">
        <v>8.6333333333333329</v>
      </c>
      <c r="R693" s="22">
        <v>8.2666666666666657</v>
      </c>
      <c r="S693" s="22">
        <v>9.5</v>
      </c>
      <c r="T693" s="22">
        <v>8.9833333333333325</v>
      </c>
      <c r="U693" s="22">
        <v>8.1666666666666661</v>
      </c>
      <c r="V693" s="22">
        <v>8.1</v>
      </c>
      <c r="W693" s="22">
        <v>7.9666666666666677</v>
      </c>
      <c r="X693" s="22">
        <v>9.83</v>
      </c>
      <c r="Y693" s="22">
        <v>12.283333333333333</v>
      </c>
      <c r="Z693" s="22">
        <v>7.9333333333333336</v>
      </c>
      <c r="AA693" s="22">
        <v>8.9833333333333343</v>
      </c>
      <c r="AB693" s="22">
        <v>9.2166666666666668</v>
      </c>
      <c r="AC693" s="154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29"/>
      <c r="B694" s="3" t="s">
        <v>269</v>
      </c>
      <c r="C694" s="28"/>
      <c r="D694" s="11">
        <v>8.25</v>
      </c>
      <c r="E694" s="11">
        <v>9</v>
      </c>
      <c r="F694" s="11">
        <v>8</v>
      </c>
      <c r="G694" s="11">
        <v>8.4</v>
      </c>
      <c r="H694" s="11">
        <v>8.245000000000001</v>
      </c>
      <c r="I694" s="11">
        <v>11.899999999999999</v>
      </c>
      <c r="J694" s="11">
        <v>7</v>
      </c>
      <c r="K694" s="11">
        <v>8</v>
      </c>
      <c r="L694" s="11">
        <v>9.5</v>
      </c>
      <c r="M694" s="11">
        <v>9.1999999999999993</v>
      </c>
      <c r="N694" s="11">
        <v>8.3500000000000014</v>
      </c>
      <c r="O694" s="11">
        <v>9</v>
      </c>
      <c r="P694" s="11">
        <v>7.3</v>
      </c>
      <c r="Q694" s="11">
        <v>8.6499999999999986</v>
      </c>
      <c r="R694" s="11">
        <v>8.25</v>
      </c>
      <c r="S694" s="11">
        <v>9</v>
      </c>
      <c r="T694" s="11">
        <v>8.6</v>
      </c>
      <c r="U694" s="11">
        <v>8</v>
      </c>
      <c r="V694" s="11">
        <v>8.1000000000000014</v>
      </c>
      <c r="W694" s="11">
        <v>7.95</v>
      </c>
      <c r="X694" s="11">
        <v>9.9600000000000009</v>
      </c>
      <c r="Y694" s="11">
        <v>12.3</v>
      </c>
      <c r="Z694" s="11">
        <v>7.9</v>
      </c>
      <c r="AA694" s="11">
        <v>9</v>
      </c>
      <c r="AB694" s="11">
        <v>9.0500000000000007</v>
      </c>
      <c r="AC694" s="154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5"/>
    </row>
    <row r="695" spans="1:65">
      <c r="A695" s="29"/>
      <c r="B695" s="3" t="s">
        <v>270</v>
      </c>
      <c r="C695" s="28"/>
      <c r="D695" s="23">
        <v>0.21369760566432805</v>
      </c>
      <c r="E695" s="23">
        <v>0.51639777949432231</v>
      </c>
      <c r="F695" s="23">
        <v>0.51639777949432231</v>
      </c>
      <c r="G695" s="23">
        <v>0.17224014243685082</v>
      </c>
      <c r="H695" s="23">
        <v>0.10186592495366983</v>
      </c>
      <c r="I695" s="23">
        <v>0.66030296076876727</v>
      </c>
      <c r="J695" s="23">
        <v>0.51639777949432231</v>
      </c>
      <c r="K695" s="23">
        <v>0.51639777949432231</v>
      </c>
      <c r="L695" s="23">
        <v>0.15055453054181631</v>
      </c>
      <c r="M695" s="23">
        <v>0.28577380332470387</v>
      </c>
      <c r="N695" s="23">
        <v>0.25819888974716093</v>
      </c>
      <c r="O695" s="23">
        <v>0.51639777949432231</v>
      </c>
      <c r="P695" s="23">
        <v>0.54405882034941755</v>
      </c>
      <c r="Q695" s="23">
        <v>8.1649658092772318E-2</v>
      </c>
      <c r="R695" s="23">
        <v>8.1649658092773178E-2</v>
      </c>
      <c r="S695" s="23">
        <v>0.83666002653407556</v>
      </c>
      <c r="T695" s="23">
        <v>1.2023587928179589</v>
      </c>
      <c r="U695" s="23">
        <v>0.40824829046386302</v>
      </c>
      <c r="V695" s="23">
        <v>0.17753872816937752</v>
      </c>
      <c r="W695" s="23">
        <v>0.12110601416389949</v>
      </c>
      <c r="X695" s="23">
        <v>0.50111874840201265</v>
      </c>
      <c r="Y695" s="23">
        <v>0.17224014243685115</v>
      </c>
      <c r="Z695" s="23">
        <v>0.15055453054181597</v>
      </c>
      <c r="AA695" s="23">
        <v>0.17224014243685082</v>
      </c>
      <c r="AB695" s="23">
        <v>0.47923550230201684</v>
      </c>
      <c r="AC695" s="205"/>
      <c r="AD695" s="206"/>
      <c r="AE695" s="206"/>
      <c r="AF695" s="206"/>
      <c r="AG695" s="206"/>
      <c r="AH695" s="206"/>
      <c r="AI695" s="206"/>
      <c r="AJ695" s="206"/>
      <c r="AK695" s="206"/>
      <c r="AL695" s="206"/>
      <c r="AM695" s="206"/>
      <c r="AN695" s="206"/>
      <c r="AO695" s="206"/>
      <c r="AP695" s="206"/>
      <c r="AQ695" s="206"/>
      <c r="AR695" s="206"/>
      <c r="AS695" s="206"/>
      <c r="AT695" s="206"/>
      <c r="AU695" s="206"/>
      <c r="AV695" s="206"/>
      <c r="AW695" s="206"/>
      <c r="AX695" s="206"/>
      <c r="AY695" s="206"/>
      <c r="AZ695" s="206"/>
      <c r="BA695" s="206"/>
      <c r="BB695" s="206"/>
      <c r="BC695" s="206"/>
      <c r="BD695" s="206"/>
      <c r="BE695" s="206"/>
      <c r="BF695" s="206"/>
      <c r="BG695" s="206"/>
      <c r="BH695" s="206"/>
      <c r="BI695" s="206"/>
      <c r="BJ695" s="206"/>
      <c r="BK695" s="206"/>
      <c r="BL695" s="206"/>
      <c r="BM695" s="56"/>
    </row>
    <row r="696" spans="1:65">
      <c r="A696" s="29"/>
      <c r="B696" s="3" t="s">
        <v>87</v>
      </c>
      <c r="C696" s="28"/>
      <c r="D696" s="13">
        <v>2.5695102885490352E-2</v>
      </c>
      <c r="E696" s="13">
        <v>5.5328333517248814E-2</v>
      </c>
      <c r="F696" s="13">
        <v>6.7356232107955077E-2</v>
      </c>
      <c r="G696" s="13">
        <v>2.0545543829445428E-2</v>
      </c>
      <c r="H696" s="13">
        <v>1.234987976807474E-2</v>
      </c>
      <c r="I696" s="13">
        <v>5.4570492625517955E-2</v>
      </c>
      <c r="J696" s="13">
        <v>7.7459666924148338E-2</v>
      </c>
      <c r="K696" s="13">
        <v>6.196773353931867E-2</v>
      </c>
      <c r="L696" s="13">
        <v>1.5792433273617096E-2</v>
      </c>
      <c r="M696" s="13">
        <v>3.1006199275736404E-2</v>
      </c>
      <c r="N696" s="13">
        <v>3.0860425069381789E-2</v>
      </c>
      <c r="O696" s="13">
        <v>5.9584359172421809E-2</v>
      </c>
      <c r="P696" s="13">
        <v>7.2541176046589009E-2</v>
      </c>
      <c r="Q696" s="13">
        <v>9.4574893543751728E-3</v>
      </c>
      <c r="R696" s="13">
        <v>9.8769747692870787E-3</v>
      </c>
      <c r="S696" s="13">
        <v>8.8069476477271105E-2</v>
      </c>
      <c r="T696" s="13">
        <v>0.13384327934893792</v>
      </c>
      <c r="U696" s="13">
        <v>4.9989586587411802E-2</v>
      </c>
      <c r="V696" s="13">
        <v>2.1918361502392288E-2</v>
      </c>
      <c r="W696" s="13">
        <v>1.5201591736054327E-2</v>
      </c>
      <c r="X696" s="13">
        <v>5.0978509501730683E-2</v>
      </c>
      <c r="Y696" s="13">
        <v>1.4022263970435643E-2</v>
      </c>
      <c r="Z696" s="13">
        <v>1.8977461833002012E-2</v>
      </c>
      <c r="AA696" s="13">
        <v>1.917329971467727E-2</v>
      </c>
      <c r="AB696" s="13">
        <v>5.1996618694613035E-2</v>
      </c>
      <c r="AC696" s="154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29"/>
      <c r="B697" s="3" t="s">
        <v>271</v>
      </c>
      <c r="C697" s="28"/>
      <c r="D697" s="13">
        <v>-2.5854390609939548E-2</v>
      </c>
      <c r="E697" s="13">
        <v>9.3229541600068133E-2</v>
      </c>
      <c r="F697" s="13">
        <v>-0.10199001939994401</v>
      </c>
      <c r="G697" s="13">
        <v>-1.8045608169938832E-2</v>
      </c>
      <c r="H697" s="13">
        <v>-3.3858392610939592E-2</v>
      </c>
      <c r="I697" s="13">
        <v>0.41729401286008838</v>
      </c>
      <c r="J697" s="13">
        <v>-0.21912175599995132</v>
      </c>
      <c r="K697" s="13">
        <v>-2.3902194999939064E-2</v>
      </c>
      <c r="L697" s="13">
        <v>0.11665588892006951</v>
      </c>
      <c r="M697" s="13">
        <v>7.9564172330067295E-2</v>
      </c>
      <c r="N697" s="13">
        <v>-1.9997803779939094E-2</v>
      </c>
      <c r="O697" s="13">
        <v>1.5141717200063187E-2</v>
      </c>
      <c r="P697" s="13">
        <v>-0.1215119754999453</v>
      </c>
      <c r="Q697" s="13">
        <v>1.1237325980062884E-2</v>
      </c>
      <c r="R697" s="13">
        <v>-3.171097743993978E-2</v>
      </c>
      <c r="S697" s="13">
        <v>0.11275149770006943</v>
      </c>
      <c r="T697" s="13">
        <v>5.2233433790065398E-2</v>
      </c>
      <c r="U697" s="13">
        <v>-4.3424151099940467E-2</v>
      </c>
      <c r="V697" s="13">
        <v>-5.1232933539940961E-2</v>
      </c>
      <c r="W697" s="13">
        <v>-6.6850498419941728E-2</v>
      </c>
      <c r="X697" s="13">
        <v>0.1514049707780718</v>
      </c>
      <c r="Y697" s="13">
        <v>0.4387681645700896</v>
      </c>
      <c r="Z697" s="13">
        <v>-7.0754889639942031E-2</v>
      </c>
      <c r="AA697" s="13">
        <v>5.223343379006562E-2</v>
      </c>
      <c r="AB697" s="13">
        <v>7.9564172330067295E-2</v>
      </c>
      <c r="AC697" s="154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45" t="s">
        <v>272</v>
      </c>
      <c r="C698" s="46"/>
      <c r="D698" s="44">
        <v>0.25</v>
      </c>
      <c r="E698" s="44" t="s">
        <v>273</v>
      </c>
      <c r="F698" s="44" t="s">
        <v>273</v>
      </c>
      <c r="G698" s="44">
        <v>0.17</v>
      </c>
      <c r="H698" s="44">
        <v>0.34</v>
      </c>
      <c r="I698" s="44">
        <v>4.76</v>
      </c>
      <c r="J698" s="44" t="s">
        <v>273</v>
      </c>
      <c r="K698" s="44" t="s">
        <v>273</v>
      </c>
      <c r="L698" s="44">
        <v>1.36</v>
      </c>
      <c r="M698" s="44">
        <v>0.94</v>
      </c>
      <c r="N698" s="44">
        <v>0.19</v>
      </c>
      <c r="O698" s="44" t="s">
        <v>273</v>
      </c>
      <c r="P698" s="44">
        <v>1.34</v>
      </c>
      <c r="Q698" s="44">
        <v>0.17</v>
      </c>
      <c r="R698" s="44">
        <v>0.32</v>
      </c>
      <c r="S698" s="44" t="s">
        <v>273</v>
      </c>
      <c r="T698" s="44">
        <v>0.63</v>
      </c>
      <c r="U698" s="44" t="s">
        <v>273</v>
      </c>
      <c r="V698" s="44">
        <v>0.54</v>
      </c>
      <c r="W698" s="44">
        <v>0.72</v>
      </c>
      <c r="X698" s="44">
        <v>1.75</v>
      </c>
      <c r="Y698" s="44">
        <v>5.01</v>
      </c>
      <c r="Z698" s="44">
        <v>0.76</v>
      </c>
      <c r="AA698" s="44">
        <v>0.63</v>
      </c>
      <c r="AB698" s="44">
        <v>0.94</v>
      </c>
      <c r="AC698" s="154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B699" s="30" t="s">
        <v>346</v>
      </c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BM699" s="55"/>
    </row>
    <row r="700" spans="1:65">
      <c r="BM700" s="55"/>
    </row>
    <row r="701" spans="1:65" ht="15">
      <c r="B701" s="8" t="s">
        <v>598</v>
      </c>
      <c r="BM701" s="27" t="s">
        <v>67</v>
      </c>
    </row>
    <row r="702" spans="1:65" ht="15">
      <c r="A702" s="24" t="s">
        <v>40</v>
      </c>
      <c r="B702" s="18" t="s">
        <v>111</v>
      </c>
      <c r="C702" s="15" t="s">
        <v>112</v>
      </c>
      <c r="D702" s="16" t="s">
        <v>227</v>
      </c>
      <c r="E702" s="17" t="s">
        <v>227</v>
      </c>
      <c r="F702" s="17" t="s">
        <v>227</v>
      </c>
      <c r="G702" s="17" t="s">
        <v>227</v>
      </c>
      <c r="H702" s="17" t="s">
        <v>227</v>
      </c>
      <c r="I702" s="17" t="s">
        <v>227</v>
      </c>
      <c r="J702" s="17" t="s">
        <v>227</v>
      </c>
      <c r="K702" s="17" t="s">
        <v>227</v>
      </c>
      <c r="L702" s="17" t="s">
        <v>227</v>
      </c>
      <c r="M702" s="17" t="s">
        <v>227</v>
      </c>
      <c r="N702" s="17" t="s">
        <v>227</v>
      </c>
      <c r="O702" s="17" t="s">
        <v>227</v>
      </c>
      <c r="P702" s="17" t="s">
        <v>227</v>
      </c>
      <c r="Q702" s="154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228</v>
      </c>
      <c r="C703" s="9" t="s">
        <v>228</v>
      </c>
      <c r="D703" s="152" t="s">
        <v>231</v>
      </c>
      <c r="E703" s="153" t="s">
        <v>234</v>
      </c>
      <c r="F703" s="153" t="s">
        <v>235</v>
      </c>
      <c r="G703" s="153" t="s">
        <v>236</v>
      </c>
      <c r="H703" s="153" t="s">
        <v>237</v>
      </c>
      <c r="I703" s="153" t="s">
        <v>239</v>
      </c>
      <c r="J703" s="153" t="s">
        <v>241</v>
      </c>
      <c r="K703" s="153" t="s">
        <v>245</v>
      </c>
      <c r="L703" s="153" t="s">
        <v>247</v>
      </c>
      <c r="M703" s="153" t="s">
        <v>248</v>
      </c>
      <c r="N703" s="153" t="s">
        <v>252</v>
      </c>
      <c r="O703" s="153" t="s">
        <v>256</v>
      </c>
      <c r="P703" s="153" t="s">
        <v>257</v>
      </c>
      <c r="Q703" s="154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331</v>
      </c>
      <c r="E704" s="11" t="s">
        <v>331</v>
      </c>
      <c r="F704" s="11" t="s">
        <v>331</v>
      </c>
      <c r="G704" s="11" t="s">
        <v>330</v>
      </c>
      <c r="H704" s="11" t="s">
        <v>331</v>
      </c>
      <c r="I704" s="11" t="s">
        <v>331</v>
      </c>
      <c r="J704" s="11" t="s">
        <v>331</v>
      </c>
      <c r="K704" s="11" t="s">
        <v>330</v>
      </c>
      <c r="L704" s="11" t="s">
        <v>331</v>
      </c>
      <c r="M704" s="11" t="s">
        <v>331</v>
      </c>
      <c r="N704" s="11" t="s">
        <v>330</v>
      </c>
      <c r="O704" s="11" t="s">
        <v>331</v>
      </c>
      <c r="P704" s="11" t="s">
        <v>331</v>
      </c>
      <c r="Q704" s="154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2</v>
      </c>
    </row>
    <row r="705" spans="1:65">
      <c r="A705" s="29"/>
      <c r="B705" s="19"/>
      <c r="C705" s="9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154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3</v>
      </c>
    </row>
    <row r="706" spans="1:65">
      <c r="A706" s="29"/>
      <c r="B706" s="18">
        <v>1</v>
      </c>
      <c r="C706" s="14">
        <v>1</v>
      </c>
      <c r="D706" s="21">
        <v>1.5</v>
      </c>
      <c r="E706" s="21">
        <v>1.4</v>
      </c>
      <c r="F706" s="21">
        <v>1.56</v>
      </c>
      <c r="G706" s="21">
        <v>1.4</v>
      </c>
      <c r="H706" s="21">
        <v>1.6</v>
      </c>
      <c r="I706" s="21">
        <v>1.51</v>
      </c>
      <c r="J706" s="21">
        <v>1.57</v>
      </c>
      <c r="K706" s="21">
        <v>1.3</v>
      </c>
      <c r="L706" s="21">
        <v>1.46</v>
      </c>
      <c r="M706" s="21">
        <v>1.51</v>
      </c>
      <c r="N706" s="21">
        <v>1.4</v>
      </c>
      <c r="O706" s="21">
        <v>1.4</v>
      </c>
      <c r="P706" s="148">
        <v>1.66</v>
      </c>
      <c r="Q706" s="154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7">
        <v>1</v>
      </c>
    </row>
    <row r="707" spans="1:65">
      <c r="A707" s="29"/>
      <c r="B707" s="19">
        <v>1</v>
      </c>
      <c r="C707" s="9">
        <v>2</v>
      </c>
      <c r="D707" s="11">
        <v>1.52</v>
      </c>
      <c r="E707" s="11">
        <v>1.4</v>
      </c>
      <c r="F707" s="11">
        <v>1.6</v>
      </c>
      <c r="G707" s="11">
        <v>1.5</v>
      </c>
      <c r="H707" s="11">
        <v>1.65</v>
      </c>
      <c r="I707" s="11">
        <v>1.53</v>
      </c>
      <c r="J707" s="11">
        <v>1.61</v>
      </c>
      <c r="K707" s="11">
        <v>1.3</v>
      </c>
      <c r="L707" s="11">
        <v>1.49</v>
      </c>
      <c r="M707" s="11">
        <v>1.45</v>
      </c>
      <c r="N707" s="11">
        <v>1.4</v>
      </c>
      <c r="O707" s="11">
        <v>1.4</v>
      </c>
      <c r="P707" s="149">
        <v>1.74</v>
      </c>
      <c r="Q707" s="154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7">
        <v>30</v>
      </c>
    </row>
    <row r="708" spans="1:65">
      <c r="A708" s="29"/>
      <c r="B708" s="19">
        <v>1</v>
      </c>
      <c r="C708" s="9">
        <v>3</v>
      </c>
      <c r="D708" s="11">
        <v>1.48</v>
      </c>
      <c r="E708" s="11">
        <v>1.4</v>
      </c>
      <c r="F708" s="11">
        <v>1.55</v>
      </c>
      <c r="G708" s="11">
        <v>1.6</v>
      </c>
      <c r="H708" s="11">
        <v>1.6</v>
      </c>
      <c r="I708" s="11">
        <v>1.54</v>
      </c>
      <c r="J708" s="11">
        <v>1.52</v>
      </c>
      <c r="K708" s="11">
        <v>1.4</v>
      </c>
      <c r="L708" s="11">
        <v>1.45</v>
      </c>
      <c r="M708" s="11">
        <v>1.45</v>
      </c>
      <c r="N708" s="11">
        <v>1.4</v>
      </c>
      <c r="O708" s="11">
        <v>1.5</v>
      </c>
      <c r="P708" s="149">
        <v>1.73</v>
      </c>
      <c r="Q708" s="154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7">
        <v>16</v>
      </c>
    </row>
    <row r="709" spans="1:65">
      <c r="A709" s="29"/>
      <c r="B709" s="19">
        <v>1</v>
      </c>
      <c r="C709" s="9">
        <v>4</v>
      </c>
      <c r="D709" s="11">
        <v>1.48</v>
      </c>
      <c r="E709" s="11">
        <v>1.4</v>
      </c>
      <c r="F709" s="11">
        <v>1.54</v>
      </c>
      <c r="G709" s="11">
        <v>1.7</v>
      </c>
      <c r="H709" s="11">
        <v>1.7</v>
      </c>
      <c r="I709" s="11">
        <v>1.57</v>
      </c>
      <c r="J709" s="11">
        <v>1.5</v>
      </c>
      <c r="K709" s="11">
        <v>1.3</v>
      </c>
      <c r="L709" s="11">
        <v>1.5</v>
      </c>
      <c r="M709" s="11">
        <v>1.42</v>
      </c>
      <c r="N709" s="11">
        <v>1.4</v>
      </c>
      <c r="O709" s="11">
        <v>1.5</v>
      </c>
      <c r="P709" s="149">
        <v>1.71</v>
      </c>
      <c r="Q709" s="154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7">
        <v>1.4951388888888892</v>
      </c>
    </row>
    <row r="710" spans="1:65">
      <c r="A710" s="29"/>
      <c r="B710" s="19">
        <v>1</v>
      </c>
      <c r="C710" s="9">
        <v>5</v>
      </c>
      <c r="D710" s="11">
        <v>1.46</v>
      </c>
      <c r="E710" s="11">
        <v>1.4</v>
      </c>
      <c r="F710" s="11">
        <v>1.55</v>
      </c>
      <c r="G710" s="11">
        <v>1.6</v>
      </c>
      <c r="H710" s="11">
        <v>1.7</v>
      </c>
      <c r="I710" s="11">
        <v>1.55</v>
      </c>
      <c r="J710" s="11">
        <v>1.53</v>
      </c>
      <c r="K710" s="11">
        <v>1.4</v>
      </c>
      <c r="L710" s="11">
        <v>1.55</v>
      </c>
      <c r="M710" s="11">
        <v>1.54</v>
      </c>
      <c r="N710" s="11">
        <v>1.4</v>
      </c>
      <c r="O710" s="11">
        <v>1.5</v>
      </c>
      <c r="P710" s="149">
        <v>1.64</v>
      </c>
      <c r="Q710" s="154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7">
        <v>108</v>
      </c>
    </row>
    <row r="711" spans="1:65">
      <c r="A711" s="29"/>
      <c r="B711" s="19">
        <v>1</v>
      </c>
      <c r="C711" s="9">
        <v>6</v>
      </c>
      <c r="D711" s="11">
        <v>1.56</v>
      </c>
      <c r="E711" s="11">
        <v>1.4</v>
      </c>
      <c r="F711" s="11">
        <v>1.51</v>
      </c>
      <c r="G711" s="11">
        <v>1.6</v>
      </c>
      <c r="H711" s="11">
        <v>1.7</v>
      </c>
      <c r="I711" s="11">
        <v>1.52</v>
      </c>
      <c r="J711" s="11">
        <v>1.48</v>
      </c>
      <c r="K711" s="11">
        <v>1.4</v>
      </c>
      <c r="L711" s="11">
        <v>1.5</v>
      </c>
      <c r="M711" s="11">
        <v>1.44</v>
      </c>
      <c r="N711" s="11">
        <v>1.4</v>
      </c>
      <c r="O711" s="11">
        <v>1.6</v>
      </c>
      <c r="P711" s="149">
        <v>1.67</v>
      </c>
      <c r="Q711" s="154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20" t="s">
        <v>268</v>
      </c>
      <c r="C712" s="12"/>
      <c r="D712" s="22">
        <v>1.5</v>
      </c>
      <c r="E712" s="22">
        <v>1.4000000000000001</v>
      </c>
      <c r="F712" s="22">
        <v>1.5516666666666667</v>
      </c>
      <c r="G712" s="22">
        <v>1.5666666666666667</v>
      </c>
      <c r="H712" s="22">
        <v>1.6583333333333332</v>
      </c>
      <c r="I712" s="22">
        <v>1.5366666666666668</v>
      </c>
      <c r="J712" s="22">
        <v>1.5350000000000001</v>
      </c>
      <c r="K712" s="22">
        <v>1.3499999999999999</v>
      </c>
      <c r="L712" s="22">
        <v>1.4916666666666665</v>
      </c>
      <c r="M712" s="22">
        <v>1.4683333333333335</v>
      </c>
      <c r="N712" s="22">
        <v>1.4000000000000001</v>
      </c>
      <c r="O712" s="22">
        <v>1.4833333333333334</v>
      </c>
      <c r="P712" s="22">
        <v>1.6916666666666667</v>
      </c>
      <c r="Q712" s="154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3" t="s">
        <v>269</v>
      </c>
      <c r="C713" s="28"/>
      <c r="D713" s="11">
        <v>1.49</v>
      </c>
      <c r="E713" s="11">
        <v>1.4</v>
      </c>
      <c r="F713" s="11">
        <v>1.55</v>
      </c>
      <c r="G713" s="11">
        <v>1.6</v>
      </c>
      <c r="H713" s="11">
        <v>1.6749999999999998</v>
      </c>
      <c r="I713" s="11">
        <v>1.5350000000000001</v>
      </c>
      <c r="J713" s="11">
        <v>1.5249999999999999</v>
      </c>
      <c r="K713" s="11">
        <v>1.35</v>
      </c>
      <c r="L713" s="11">
        <v>1.4950000000000001</v>
      </c>
      <c r="M713" s="11">
        <v>1.45</v>
      </c>
      <c r="N713" s="11">
        <v>1.4</v>
      </c>
      <c r="O713" s="11">
        <v>1.5</v>
      </c>
      <c r="P713" s="11">
        <v>1.69</v>
      </c>
      <c r="Q713" s="154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29"/>
      <c r="B714" s="3" t="s">
        <v>270</v>
      </c>
      <c r="C714" s="28"/>
      <c r="D714" s="23">
        <v>3.5777087639996666E-2</v>
      </c>
      <c r="E714" s="23">
        <v>2.4323767777952469E-16</v>
      </c>
      <c r="F714" s="23">
        <v>2.9268868558020279E-2</v>
      </c>
      <c r="G714" s="23">
        <v>0.10327955589886449</v>
      </c>
      <c r="H714" s="23">
        <v>4.9159604012508691E-2</v>
      </c>
      <c r="I714" s="23">
        <v>2.1602468994692887E-2</v>
      </c>
      <c r="J714" s="23">
        <v>4.7644516998286424E-2</v>
      </c>
      <c r="K714" s="23">
        <v>5.477225575051653E-2</v>
      </c>
      <c r="L714" s="23">
        <v>3.5449494589721145E-2</v>
      </c>
      <c r="M714" s="23">
        <v>4.6224091842530235E-2</v>
      </c>
      <c r="N714" s="23">
        <v>2.4323767777952469E-16</v>
      </c>
      <c r="O714" s="23">
        <v>7.5277265270908167E-2</v>
      </c>
      <c r="P714" s="23">
        <v>4.0702170294305805E-2</v>
      </c>
      <c r="Q714" s="205"/>
      <c r="R714" s="206"/>
      <c r="S714" s="206"/>
      <c r="T714" s="206"/>
      <c r="U714" s="206"/>
      <c r="V714" s="206"/>
      <c r="W714" s="206"/>
      <c r="X714" s="206"/>
      <c r="Y714" s="206"/>
      <c r="Z714" s="206"/>
      <c r="AA714" s="206"/>
      <c r="AB714" s="206"/>
      <c r="AC714" s="206"/>
      <c r="AD714" s="206"/>
      <c r="AE714" s="206"/>
      <c r="AF714" s="206"/>
      <c r="AG714" s="206"/>
      <c r="AH714" s="206"/>
      <c r="AI714" s="206"/>
      <c r="AJ714" s="206"/>
      <c r="AK714" s="206"/>
      <c r="AL714" s="206"/>
      <c r="AM714" s="206"/>
      <c r="AN714" s="206"/>
      <c r="AO714" s="206"/>
      <c r="AP714" s="206"/>
      <c r="AQ714" s="206"/>
      <c r="AR714" s="206"/>
      <c r="AS714" s="206"/>
      <c r="AT714" s="206"/>
      <c r="AU714" s="206"/>
      <c r="AV714" s="206"/>
      <c r="AW714" s="206"/>
      <c r="AX714" s="206"/>
      <c r="AY714" s="206"/>
      <c r="AZ714" s="206"/>
      <c r="BA714" s="206"/>
      <c r="BB714" s="206"/>
      <c r="BC714" s="206"/>
      <c r="BD714" s="206"/>
      <c r="BE714" s="206"/>
      <c r="BF714" s="206"/>
      <c r="BG714" s="206"/>
      <c r="BH714" s="206"/>
      <c r="BI714" s="206"/>
      <c r="BJ714" s="206"/>
      <c r="BK714" s="206"/>
      <c r="BL714" s="206"/>
      <c r="BM714" s="56"/>
    </row>
    <row r="715" spans="1:65">
      <c r="A715" s="29"/>
      <c r="B715" s="3" t="s">
        <v>87</v>
      </c>
      <c r="C715" s="28"/>
      <c r="D715" s="13">
        <v>2.3851391759997776E-2</v>
      </c>
      <c r="E715" s="13">
        <v>1.7374119841394619E-16</v>
      </c>
      <c r="F715" s="13">
        <v>1.8862858361774613E-2</v>
      </c>
      <c r="G715" s="13">
        <v>6.5923120786509248E-2</v>
      </c>
      <c r="H715" s="13">
        <v>2.9643982319100721E-2</v>
      </c>
      <c r="I715" s="13">
        <v>1.4058005853379317E-2</v>
      </c>
      <c r="J715" s="13">
        <v>3.1038773288785942E-2</v>
      </c>
      <c r="K715" s="13">
        <v>4.0572041296678914E-2</v>
      </c>
      <c r="L715" s="13">
        <v>2.3765024305958313E-2</v>
      </c>
      <c r="M715" s="13">
        <v>3.1480652787194252E-2</v>
      </c>
      <c r="N715" s="13">
        <v>1.7374119841394619E-16</v>
      </c>
      <c r="O715" s="13">
        <v>5.0748718160162805E-2</v>
      </c>
      <c r="P715" s="13">
        <v>2.4060396233087176E-2</v>
      </c>
      <c r="Q715" s="154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29"/>
      <c r="B716" s="3" t="s">
        <v>271</v>
      </c>
      <c r="C716" s="28"/>
      <c r="D716" s="13">
        <v>3.2512772875055163E-3</v>
      </c>
      <c r="E716" s="13">
        <v>-6.3632141198328052E-2</v>
      </c>
      <c r="F716" s="13">
        <v>3.7807710171853026E-2</v>
      </c>
      <c r="G716" s="13">
        <v>4.7840222944728117E-2</v>
      </c>
      <c r="H716" s="13">
        <v>0.10915002322340883</v>
      </c>
      <c r="I716" s="13">
        <v>2.7775197398978158E-2</v>
      </c>
      <c r="J716" s="13">
        <v>2.6660473757547543E-2</v>
      </c>
      <c r="K716" s="13">
        <v>-9.7073850441245058E-2</v>
      </c>
      <c r="L716" s="13">
        <v>-2.3223409196473366E-3</v>
      </c>
      <c r="M716" s="13">
        <v>-1.7928471899674947E-2</v>
      </c>
      <c r="N716" s="13">
        <v>-6.3632141198328052E-2</v>
      </c>
      <c r="O716" s="13">
        <v>-7.8959591267999674E-3</v>
      </c>
      <c r="P716" s="13">
        <v>0.13144449605202024</v>
      </c>
      <c r="Q716" s="154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29"/>
      <c r="B717" s="45" t="s">
        <v>272</v>
      </c>
      <c r="C717" s="46"/>
      <c r="D717" s="44">
        <v>0</v>
      </c>
      <c r="E717" s="44">
        <v>1.31</v>
      </c>
      <c r="F717" s="44">
        <v>0.67</v>
      </c>
      <c r="G717" s="44">
        <v>0.87</v>
      </c>
      <c r="H717" s="44">
        <v>2.0699999999999998</v>
      </c>
      <c r="I717" s="44">
        <v>0.48</v>
      </c>
      <c r="J717" s="44">
        <v>0.46</v>
      </c>
      <c r="K717" s="44">
        <v>1.96</v>
      </c>
      <c r="L717" s="44">
        <v>0.11</v>
      </c>
      <c r="M717" s="44">
        <v>0.41</v>
      </c>
      <c r="N717" s="44">
        <v>1.31</v>
      </c>
      <c r="O717" s="44">
        <v>0.22</v>
      </c>
      <c r="P717" s="44">
        <v>2.5</v>
      </c>
      <c r="Q717" s="154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B718" s="3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BM718" s="55"/>
    </row>
    <row r="719" spans="1:65" ht="15">
      <c r="B719" s="8" t="s">
        <v>599</v>
      </c>
      <c r="BM719" s="27" t="s">
        <v>67</v>
      </c>
    </row>
    <row r="720" spans="1:65" ht="15">
      <c r="A720" s="24" t="s">
        <v>43</v>
      </c>
      <c r="B720" s="18" t="s">
        <v>111</v>
      </c>
      <c r="C720" s="15" t="s">
        <v>112</v>
      </c>
      <c r="D720" s="16" t="s">
        <v>227</v>
      </c>
      <c r="E720" s="17" t="s">
        <v>227</v>
      </c>
      <c r="F720" s="17" t="s">
        <v>227</v>
      </c>
      <c r="G720" s="17" t="s">
        <v>227</v>
      </c>
      <c r="H720" s="17" t="s">
        <v>227</v>
      </c>
      <c r="I720" s="17" t="s">
        <v>227</v>
      </c>
      <c r="J720" s="17" t="s">
        <v>227</v>
      </c>
      <c r="K720" s="17" t="s">
        <v>227</v>
      </c>
      <c r="L720" s="17" t="s">
        <v>227</v>
      </c>
      <c r="M720" s="17" t="s">
        <v>227</v>
      </c>
      <c r="N720" s="17" t="s">
        <v>227</v>
      </c>
      <c r="O720" s="17" t="s">
        <v>227</v>
      </c>
      <c r="P720" s="17" t="s">
        <v>227</v>
      </c>
      <c r="Q720" s="17" t="s">
        <v>227</v>
      </c>
      <c r="R720" s="17" t="s">
        <v>227</v>
      </c>
      <c r="S720" s="17" t="s">
        <v>227</v>
      </c>
      <c r="T720" s="17" t="s">
        <v>227</v>
      </c>
      <c r="U720" s="17" t="s">
        <v>227</v>
      </c>
      <c r="V720" s="17" t="s">
        <v>227</v>
      </c>
      <c r="W720" s="17" t="s">
        <v>227</v>
      </c>
      <c r="X720" s="17" t="s">
        <v>227</v>
      </c>
      <c r="Y720" s="17" t="s">
        <v>227</v>
      </c>
      <c r="Z720" s="17" t="s">
        <v>227</v>
      </c>
      <c r="AA720" s="17" t="s">
        <v>227</v>
      </c>
      <c r="AB720" s="154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</v>
      </c>
    </row>
    <row r="721" spans="1:65">
      <c r="A721" s="29"/>
      <c r="B721" s="19" t="s">
        <v>228</v>
      </c>
      <c r="C721" s="9" t="s">
        <v>228</v>
      </c>
      <c r="D721" s="152" t="s">
        <v>230</v>
      </c>
      <c r="E721" s="153" t="s">
        <v>231</v>
      </c>
      <c r="F721" s="153" t="s">
        <v>233</v>
      </c>
      <c r="G721" s="153" t="s">
        <v>234</v>
      </c>
      <c r="H721" s="153" t="s">
        <v>235</v>
      </c>
      <c r="I721" s="153" t="s">
        <v>236</v>
      </c>
      <c r="J721" s="153" t="s">
        <v>237</v>
      </c>
      <c r="K721" s="153" t="s">
        <v>238</v>
      </c>
      <c r="L721" s="153" t="s">
        <v>239</v>
      </c>
      <c r="M721" s="153" t="s">
        <v>241</v>
      </c>
      <c r="N721" s="153" t="s">
        <v>242</v>
      </c>
      <c r="O721" s="153" t="s">
        <v>244</v>
      </c>
      <c r="P721" s="153" t="s">
        <v>245</v>
      </c>
      <c r="Q721" s="153" t="s">
        <v>247</v>
      </c>
      <c r="R721" s="153" t="s">
        <v>248</v>
      </c>
      <c r="S721" s="153" t="s">
        <v>249</v>
      </c>
      <c r="T721" s="153" t="s">
        <v>250</v>
      </c>
      <c r="U721" s="153" t="s">
        <v>252</v>
      </c>
      <c r="V721" s="153" t="s">
        <v>254</v>
      </c>
      <c r="W721" s="153" t="s">
        <v>256</v>
      </c>
      <c r="X721" s="153" t="s">
        <v>257</v>
      </c>
      <c r="Y721" s="153" t="s">
        <v>258</v>
      </c>
      <c r="Z721" s="153" t="s">
        <v>259</v>
      </c>
      <c r="AA721" s="153" t="s">
        <v>260</v>
      </c>
      <c r="AB721" s="154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 t="s">
        <v>3</v>
      </c>
    </row>
    <row r="722" spans="1:65">
      <c r="A722" s="29"/>
      <c r="B722" s="19"/>
      <c r="C722" s="9"/>
      <c r="D722" s="10" t="s">
        <v>330</v>
      </c>
      <c r="E722" s="11" t="s">
        <v>331</v>
      </c>
      <c r="F722" s="11" t="s">
        <v>330</v>
      </c>
      <c r="G722" s="11" t="s">
        <v>331</v>
      </c>
      <c r="H722" s="11" t="s">
        <v>331</v>
      </c>
      <c r="I722" s="11" t="s">
        <v>330</v>
      </c>
      <c r="J722" s="11" t="s">
        <v>331</v>
      </c>
      <c r="K722" s="11" t="s">
        <v>330</v>
      </c>
      <c r="L722" s="11" t="s">
        <v>331</v>
      </c>
      <c r="M722" s="11" t="s">
        <v>331</v>
      </c>
      <c r="N722" s="11" t="s">
        <v>115</v>
      </c>
      <c r="O722" s="11" t="s">
        <v>331</v>
      </c>
      <c r="P722" s="11" t="s">
        <v>330</v>
      </c>
      <c r="Q722" s="11" t="s">
        <v>331</v>
      </c>
      <c r="R722" s="11" t="s">
        <v>331</v>
      </c>
      <c r="S722" s="11" t="s">
        <v>330</v>
      </c>
      <c r="T722" s="11" t="s">
        <v>331</v>
      </c>
      <c r="U722" s="11" t="s">
        <v>330</v>
      </c>
      <c r="V722" s="11" t="s">
        <v>331</v>
      </c>
      <c r="W722" s="11" t="s">
        <v>331</v>
      </c>
      <c r="X722" s="11" t="s">
        <v>331</v>
      </c>
      <c r="Y722" s="11" t="s">
        <v>330</v>
      </c>
      <c r="Z722" s="11" t="s">
        <v>330</v>
      </c>
      <c r="AA722" s="11" t="s">
        <v>330</v>
      </c>
      <c r="AB722" s="154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2</v>
      </c>
    </row>
    <row r="723" spans="1:65">
      <c r="A723" s="29"/>
      <c r="B723" s="19"/>
      <c r="C723" s="9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  <c r="AB723" s="154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3</v>
      </c>
    </row>
    <row r="724" spans="1:65">
      <c r="A724" s="29"/>
      <c r="B724" s="18">
        <v>1</v>
      </c>
      <c r="C724" s="14">
        <v>1</v>
      </c>
      <c r="D724" s="21">
        <v>6.4</v>
      </c>
      <c r="E724" s="21">
        <v>6.4</v>
      </c>
      <c r="F724" s="21">
        <v>6.8</v>
      </c>
      <c r="G724" s="21">
        <v>6.6</v>
      </c>
      <c r="H724" s="21">
        <v>5.7</v>
      </c>
      <c r="I724" s="21">
        <v>5.5</v>
      </c>
      <c r="J724" s="21">
        <v>6.6</v>
      </c>
      <c r="K724" s="21">
        <v>5.4</v>
      </c>
      <c r="L724" s="21">
        <v>6.61</v>
      </c>
      <c r="M724" s="21">
        <v>6.44</v>
      </c>
      <c r="N724" s="21">
        <v>7.1</v>
      </c>
      <c r="O724" s="21">
        <v>6.72</v>
      </c>
      <c r="P724" s="21">
        <v>5.4</v>
      </c>
      <c r="Q724" s="21">
        <v>6.4</v>
      </c>
      <c r="R724" s="21">
        <v>6.25</v>
      </c>
      <c r="S724" s="21">
        <v>6.7</v>
      </c>
      <c r="T724" s="21">
        <v>6.2</v>
      </c>
      <c r="U724" s="21">
        <v>6</v>
      </c>
      <c r="V724" s="21">
        <v>6.5</v>
      </c>
      <c r="W724" s="21">
        <v>5.7</v>
      </c>
      <c r="X724" s="21">
        <v>7</v>
      </c>
      <c r="Y724" s="21">
        <v>5.8</v>
      </c>
      <c r="Z724" s="21">
        <v>6.9</v>
      </c>
      <c r="AA724" s="21">
        <v>6.8</v>
      </c>
      <c r="AB724" s="154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>
        <v>1</v>
      </c>
    </row>
    <row r="725" spans="1:65">
      <c r="A725" s="29"/>
      <c r="B725" s="19">
        <v>1</v>
      </c>
      <c r="C725" s="9">
        <v>2</v>
      </c>
      <c r="D725" s="11">
        <v>6.7</v>
      </c>
      <c r="E725" s="11">
        <v>6.4</v>
      </c>
      <c r="F725" s="11">
        <v>6.6</v>
      </c>
      <c r="G725" s="11">
        <v>6.5</v>
      </c>
      <c r="H725" s="11">
        <v>5.4</v>
      </c>
      <c r="I725" s="11">
        <v>6</v>
      </c>
      <c r="J725" s="11">
        <v>6.8</v>
      </c>
      <c r="K725" s="11">
        <v>5.6</v>
      </c>
      <c r="L725" s="11">
        <v>6.73</v>
      </c>
      <c r="M725" s="11">
        <v>6.69</v>
      </c>
      <c r="N725" s="11">
        <v>7</v>
      </c>
      <c r="O725" s="11">
        <v>6.47</v>
      </c>
      <c r="P725" s="11">
        <v>5.5</v>
      </c>
      <c r="Q725" s="11">
        <v>6.6</v>
      </c>
      <c r="R725" s="11">
        <v>6.24</v>
      </c>
      <c r="S725" s="11">
        <v>6.8</v>
      </c>
      <c r="T725" s="11">
        <v>6.2</v>
      </c>
      <c r="U725" s="11">
        <v>6.1</v>
      </c>
      <c r="V725" s="11">
        <v>7</v>
      </c>
      <c r="W725" s="11">
        <v>5.9</v>
      </c>
      <c r="X725" s="11">
        <v>7.6</v>
      </c>
      <c r="Y725" s="11">
        <v>6.1</v>
      </c>
      <c r="Z725" s="11">
        <v>7</v>
      </c>
      <c r="AA725" s="11">
        <v>6.7</v>
      </c>
      <c r="AB725" s="154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31</v>
      </c>
    </row>
    <row r="726" spans="1:65">
      <c r="A726" s="29"/>
      <c r="B726" s="19">
        <v>1</v>
      </c>
      <c r="C726" s="9">
        <v>3</v>
      </c>
      <c r="D726" s="11">
        <v>5.8</v>
      </c>
      <c r="E726" s="11">
        <v>6.4</v>
      </c>
      <c r="F726" s="11">
        <v>6.6</v>
      </c>
      <c r="G726" s="11">
        <v>6.4</v>
      </c>
      <c r="H726" s="11">
        <v>5.6</v>
      </c>
      <c r="I726" s="11">
        <v>6</v>
      </c>
      <c r="J726" s="11">
        <v>7</v>
      </c>
      <c r="K726" s="11">
        <v>5.7</v>
      </c>
      <c r="L726" s="11">
        <v>6.67</v>
      </c>
      <c r="M726" s="11">
        <v>6.03</v>
      </c>
      <c r="N726" s="11">
        <v>6.3</v>
      </c>
      <c r="O726" s="11">
        <v>6.66</v>
      </c>
      <c r="P726" s="11">
        <v>5.6</v>
      </c>
      <c r="Q726" s="11">
        <v>6.7</v>
      </c>
      <c r="R726" s="11">
        <v>5.78</v>
      </c>
      <c r="S726" s="11">
        <v>6.5</v>
      </c>
      <c r="T726" s="11">
        <v>6.1</v>
      </c>
      <c r="U726" s="11">
        <v>6</v>
      </c>
      <c r="V726" s="11">
        <v>6.8</v>
      </c>
      <c r="W726" s="11">
        <v>6</v>
      </c>
      <c r="X726" s="11">
        <v>7.3</v>
      </c>
      <c r="Y726" s="11">
        <v>5.8</v>
      </c>
      <c r="Z726" s="11">
        <v>7.1</v>
      </c>
      <c r="AA726" s="11">
        <v>6.6</v>
      </c>
      <c r="AB726" s="154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16</v>
      </c>
    </row>
    <row r="727" spans="1:65">
      <c r="A727" s="29"/>
      <c r="B727" s="19">
        <v>1</v>
      </c>
      <c r="C727" s="9">
        <v>4</v>
      </c>
      <c r="D727" s="11">
        <v>6</v>
      </c>
      <c r="E727" s="11">
        <v>6.6</v>
      </c>
      <c r="F727" s="11">
        <v>6.7</v>
      </c>
      <c r="G727" s="11">
        <v>6.3</v>
      </c>
      <c r="H727" s="11">
        <v>5.6</v>
      </c>
      <c r="I727" s="11">
        <v>6.5</v>
      </c>
      <c r="J727" s="11">
        <v>6.6</v>
      </c>
      <c r="K727" s="11">
        <v>5.6</v>
      </c>
      <c r="L727" s="11">
        <v>6.75</v>
      </c>
      <c r="M727" s="11">
        <v>6.12</v>
      </c>
      <c r="N727" s="11">
        <v>6.3</v>
      </c>
      <c r="O727" s="11">
        <v>6.79</v>
      </c>
      <c r="P727" s="11">
        <v>5.6</v>
      </c>
      <c r="Q727" s="11">
        <v>6.4</v>
      </c>
      <c r="R727" s="11">
        <v>6.16</v>
      </c>
      <c r="S727" s="11">
        <v>6.6</v>
      </c>
      <c r="T727" s="11">
        <v>5.9</v>
      </c>
      <c r="U727" s="11">
        <v>6.1</v>
      </c>
      <c r="V727" s="11">
        <v>6.9</v>
      </c>
      <c r="W727" s="11">
        <v>5.9</v>
      </c>
      <c r="X727" s="11">
        <v>7</v>
      </c>
      <c r="Y727" s="11">
        <v>5.8</v>
      </c>
      <c r="Z727" s="11">
        <v>7</v>
      </c>
      <c r="AA727" s="11">
        <v>6.8</v>
      </c>
      <c r="AB727" s="154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>
        <v>6.3711111111111114</v>
      </c>
    </row>
    <row r="728" spans="1:65">
      <c r="A728" s="29"/>
      <c r="B728" s="19">
        <v>1</v>
      </c>
      <c r="C728" s="9">
        <v>5</v>
      </c>
      <c r="D728" s="11">
        <v>6.3</v>
      </c>
      <c r="E728" s="11">
        <v>6.6</v>
      </c>
      <c r="F728" s="11">
        <v>6.8</v>
      </c>
      <c r="G728" s="11">
        <v>6.5</v>
      </c>
      <c r="H728" s="11">
        <v>5.9</v>
      </c>
      <c r="I728" s="11">
        <v>6</v>
      </c>
      <c r="J728" s="11">
        <v>6.8</v>
      </c>
      <c r="K728" s="11">
        <v>6.1</v>
      </c>
      <c r="L728" s="11">
        <v>6.58</v>
      </c>
      <c r="M728" s="11">
        <v>6.25</v>
      </c>
      <c r="N728" s="11">
        <v>6.4</v>
      </c>
      <c r="O728" s="11">
        <v>6.66</v>
      </c>
      <c r="P728" s="11">
        <v>5.6</v>
      </c>
      <c r="Q728" s="11">
        <v>6.5</v>
      </c>
      <c r="R728" s="11">
        <v>5.69</v>
      </c>
      <c r="S728" s="150">
        <v>8.1999999999999993</v>
      </c>
      <c r="T728" s="11">
        <v>6</v>
      </c>
      <c r="U728" s="11">
        <v>6</v>
      </c>
      <c r="V728" s="11">
        <v>7.1</v>
      </c>
      <c r="W728" s="11">
        <v>6.1</v>
      </c>
      <c r="X728" s="11">
        <v>6.9</v>
      </c>
      <c r="Y728" s="11">
        <v>6.4</v>
      </c>
      <c r="Z728" s="11">
        <v>6.9</v>
      </c>
      <c r="AA728" s="11">
        <v>6.6</v>
      </c>
      <c r="AB728" s="154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7">
        <v>109</v>
      </c>
    </row>
    <row r="729" spans="1:65">
      <c r="A729" s="29"/>
      <c r="B729" s="19">
        <v>1</v>
      </c>
      <c r="C729" s="9">
        <v>6</v>
      </c>
      <c r="D729" s="11">
        <v>6.3</v>
      </c>
      <c r="E729" s="11">
        <v>6.4</v>
      </c>
      <c r="F729" s="11">
        <v>6.9</v>
      </c>
      <c r="G729" s="11">
        <v>6.4</v>
      </c>
      <c r="H729" s="11">
        <v>6</v>
      </c>
      <c r="I729" s="11">
        <v>6.5</v>
      </c>
      <c r="J729" s="11">
        <v>6.8</v>
      </c>
      <c r="K729" s="11">
        <v>6.1</v>
      </c>
      <c r="L729" s="11">
        <v>6.5</v>
      </c>
      <c r="M729" s="11">
        <v>6.73</v>
      </c>
      <c r="N729" s="11">
        <v>6.3</v>
      </c>
      <c r="O729" s="11">
        <v>6.72</v>
      </c>
      <c r="P729" s="11">
        <v>5.6</v>
      </c>
      <c r="Q729" s="11">
        <v>6.5</v>
      </c>
      <c r="R729" s="11">
        <v>6.42</v>
      </c>
      <c r="S729" s="11">
        <v>6.3</v>
      </c>
      <c r="T729" s="11">
        <v>5.9</v>
      </c>
      <c r="U729" s="11">
        <v>6.1</v>
      </c>
      <c r="V729" s="11">
        <v>6.9</v>
      </c>
      <c r="W729" s="11">
        <v>6.4</v>
      </c>
      <c r="X729" s="11">
        <v>6.8</v>
      </c>
      <c r="Y729" s="11">
        <v>6</v>
      </c>
      <c r="Z729" s="11">
        <v>7</v>
      </c>
      <c r="AA729" s="11">
        <v>6.6</v>
      </c>
      <c r="AB729" s="154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29"/>
      <c r="B730" s="20" t="s">
        <v>268</v>
      </c>
      <c r="C730" s="12"/>
      <c r="D730" s="22">
        <v>6.25</v>
      </c>
      <c r="E730" s="22">
        <v>6.4666666666666677</v>
      </c>
      <c r="F730" s="22">
        <v>6.7333333333333334</v>
      </c>
      <c r="G730" s="22">
        <v>6.4499999999999993</v>
      </c>
      <c r="H730" s="22">
        <v>5.7</v>
      </c>
      <c r="I730" s="22">
        <v>6.083333333333333</v>
      </c>
      <c r="J730" s="22">
        <v>6.7666666666666657</v>
      </c>
      <c r="K730" s="22">
        <v>5.75</v>
      </c>
      <c r="L730" s="22">
        <v>6.64</v>
      </c>
      <c r="M730" s="22">
        <v>6.3766666666666678</v>
      </c>
      <c r="N730" s="22">
        <v>6.5666666666666664</v>
      </c>
      <c r="O730" s="22">
        <v>6.669999999999999</v>
      </c>
      <c r="P730" s="22">
        <v>5.5500000000000007</v>
      </c>
      <c r="Q730" s="22">
        <v>6.5166666666666666</v>
      </c>
      <c r="R730" s="22">
        <v>6.09</v>
      </c>
      <c r="S730" s="22">
        <v>6.8499999999999988</v>
      </c>
      <c r="T730" s="22">
        <v>6.05</v>
      </c>
      <c r="U730" s="22">
        <v>6.0500000000000007</v>
      </c>
      <c r="V730" s="22">
        <v>6.8666666666666671</v>
      </c>
      <c r="W730" s="22">
        <v>6</v>
      </c>
      <c r="X730" s="22">
        <v>7.0999999999999988</v>
      </c>
      <c r="Y730" s="22">
        <v>5.9833333333333334</v>
      </c>
      <c r="Z730" s="22">
        <v>6.9833333333333334</v>
      </c>
      <c r="AA730" s="22">
        <v>6.6833333333333336</v>
      </c>
      <c r="AB730" s="154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29"/>
      <c r="B731" s="3" t="s">
        <v>269</v>
      </c>
      <c r="C731" s="28"/>
      <c r="D731" s="11">
        <v>6.3</v>
      </c>
      <c r="E731" s="11">
        <v>6.4</v>
      </c>
      <c r="F731" s="11">
        <v>6.75</v>
      </c>
      <c r="G731" s="11">
        <v>6.45</v>
      </c>
      <c r="H731" s="11">
        <v>5.65</v>
      </c>
      <c r="I731" s="11">
        <v>6</v>
      </c>
      <c r="J731" s="11">
        <v>6.8</v>
      </c>
      <c r="K731" s="11">
        <v>5.65</v>
      </c>
      <c r="L731" s="11">
        <v>6.6400000000000006</v>
      </c>
      <c r="M731" s="11">
        <v>6.3450000000000006</v>
      </c>
      <c r="N731" s="11">
        <v>6.35</v>
      </c>
      <c r="O731" s="11">
        <v>6.6899999999999995</v>
      </c>
      <c r="P731" s="11">
        <v>5.6</v>
      </c>
      <c r="Q731" s="11">
        <v>6.5</v>
      </c>
      <c r="R731" s="11">
        <v>6.2</v>
      </c>
      <c r="S731" s="11">
        <v>6.65</v>
      </c>
      <c r="T731" s="11">
        <v>6.05</v>
      </c>
      <c r="U731" s="11">
        <v>6.05</v>
      </c>
      <c r="V731" s="11">
        <v>6.9</v>
      </c>
      <c r="W731" s="11">
        <v>5.95</v>
      </c>
      <c r="X731" s="11">
        <v>7</v>
      </c>
      <c r="Y731" s="11">
        <v>5.9</v>
      </c>
      <c r="Z731" s="11">
        <v>7</v>
      </c>
      <c r="AA731" s="11">
        <v>6.65</v>
      </c>
      <c r="AB731" s="154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29"/>
      <c r="B732" s="3" t="s">
        <v>270</v>
      </c>
      <c r="C732" s="28"/>
      <c r="D732" s="23">
        <v>0.31464265445104561</v>
      </c>
      <c r="E732" s="23">
        <v>0.10327955589886408</v>
      </c>
      <c r="F732" s="23">
        <v>0.12110601416389988</v>
      </c>
      <c r="G732" s="23">
        <v>0.10488088481701503</v>
      </c>
      <c r="H732" s="23">
        <v>0.21908902300206651</v>
      </c>
      <c r="I732" s="23">
        <v>0.37638632635454056</v>
      </c>
      <c r="J732" s="23">
        <v>0.15055453054181633</v>
      </c>
      <c r="K732" s="23">
        <v>0.28809720581775844</v>
      </c>
      <c r="L732" s="23">
        <v>9.5078914592037753E-2</v>
      </c>
      <c r="M732" s="23">
        <v>0.29296188603070322</v>
      </c>
      <c r="N732" s="23">
        <v>0.37771241264574118</v>
      </c>
      <c r="O732" s="23">
        <v>0.10917875251164949</v>
      </c>
      <c r="P732" s="23">
        <v>8.3666002653407262E-2</v>
      </c>
      <c r="Q732" s="23">
        <v>0.11690451944500108</v>
      </c>
      <c r="R732" s="23">
        <v>0.28913664589601906</v>
      </c>
      <c r="S732" s="23">
        <v>0.68337398253079529</v>
      </c>
      <c r="T732" s="23">
        <v>0.13784048752090211</v>
      </c>
      <c r="U732" s="23">
        <v>5.4772255750516419E-2</v>
      </c>
      <c r="V732" s="23">
        <v>0.20655911179772882</v>
      </c>
      <c r="W732" s="23">
        <v>0.23664319132398462</v>
      </c>
      <c r="X732" s="23">
        <v>0.29664793948382634</v>
      </c>
      <c r="Y732" s="23">
        <v>0.24013884872437183</v>
      </c>
      <c r="Z732" s="23">
        <v>7.5277265270907834E-2</v>
      </c>
      <c r="AA732" s="23">
        <v>9.8319208025017618E-2</v>
      </c>
      <c r="AB732" s="205"/>
      <c r="AC732" s="206"/>
      <c r="AD732" s="206"/>
      <c r="AE732" s="206"/>
      <c r="AF732" s="206"/>
      <c r="AG732" s="206"/>
      <c r="AH732" s="206"/>
      <c r="AI732" s="206"/>
      <c r="AJ732" s="206"/>
      <c r="AK732" s="206"/>
      <c r="AL732" s="206"/>
      <c r="AM732" s="206"/>
      <c r="AN732" s="206"/>
      <c r="AO732" s="206"/>
      <c r="AP732" s="206"/>
      <c r="AQ732" s="206"/>
      <c r="AR732" s="206"/>
      <c r="AS732" s="206"/>
      <c r="AT732" s="206"/>
      <c r="AU732" s="206"/>
      <c r="AV732" s="206"/>
      <c r="AW732" s="206"/>
      <c r="AX732" s="206"/>
      <c r="AY732" s="206"/>
      <c r="AZ732" s="206"/>
      <c r="BA732" s="206"/>
      <c r="BB732" s="206"/>
      <c r="BC732" s="206"/>
      <c r="BD732" s="206"/>
      <c r="BE732" s="206"/>
      <c r="BF732" s="206"/>
      <c r="BG732" s="206"/>
      <c r="BH732" s="206"/>
      <c r="BI732" s="206"/>
      <c r="BJ732" s="206"/>
      <c r="BK732" s="206"/>
      <c r="BL732" s="206"/>
      <c r="BM732" s="56"/>
    </row>
    <row r="733" spans="1:65">
      <c r="A733" s="29"/>
      <c r="B733" s="3" t="s">
        <v>87</v>
      </c>
      <c r="C733" s="28"/>
      <c r="D733" s="13">
        <v>5.0342824712167299E-2</v>
      </c>
      <c r="E733" s="13">
        <v>1.5971065345185165E-2</v>
      </c>
      <c r="F733" s="13">
        <v>1.7986041707509882E-2</v>
      </c>
      <c r="G733" s="13">
        <v>1.6260602297211636E-2</v>
      </c>
      <c r="H733" s="13">
        <v>3.8436670702116933E-2</v>
      </c>
      <c r="I733" s="13">
        <v>6.1871724880198452E-2</v>
      </c>
      <c r="J733" s="13">
        <v>2.2249438011105866E-2</v>
      </c>
      <c r="K733" s="13">
        <v>5.0103861881349292E-2</v>
      </c>
      <c r="L733" s="13">
        <v>1.4319113643379181E-2</v>
      </c>
      <c r="M733" s="13">
        <v>4.5942794463779899E-2</v>
      </c>
      <c r="N733" s="13">
        <v>5.7519656748082418E-2</v>
      </c>
      <c r="O733" s="13">
        <v>1.6368628562466191E-2</v>
      </c>
      <c r="P733" s="13">
        <v>1.5074955433046352E-2</v>
      </c>
      <c r="Q733" s="13">
        <v>1.7939312446803236E-2</v>
      </c>
      <c r="R733" s="13">
        <v>4.7477281756324971E-2</v>
      </c>
      <c r="S733" s="13">
        <v>9.9762625186977427E-2</v>
      </c>
      <c r="T733" s="13">
        <v>2.2783551656347458E-2</v>
      </c>
      <c r="U733" s="13">
        <v>9.0532654133084981E-3</v>
      </c>
      <c r="V733" s="13">
        <v>3.0081424048212933E-2</v>
      </c>
      <c r="W733" s="13">
        <v>3.9440531887330772E-2</v>
      </c>
      <c r="X733" s="13">
        <v>4.1781399927299491E-2</v>
      </c>
      <c r="Y733" s="13">
        <v>4.0134626527750163E-2</v>
      </c>
      <c r="Z733" s="13">
        <v>1.0779560659318545E-2</v>
      </c>
      <c r="AA733" s="13">
        <v>1.4711103445139793E-2</v>
      </c>
      <c r="AB733" s="154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29"/>
      <c r="B734" s="3" t="s">
        <v>271</v>
      </c>
      <c r="C734" s="28"/>
      <c r="D734" s="13">
        <v>-1.9009417509591953E-2</v>
      </c>
      <c r="E734" s="13">
        <v>1.4998256016742317E-2</v>
      </c>
      <c r="F734" s="13">
        <v>5.685385420299971E-2</v>
      </c>
      <c r="G734" s="13">
        <v>1.2382281130101092E-2</v>
      </c>
      <c r="H734" s="13">
        <v>-0.10533658876874785</v>
      </c>
      <c r="I734" s="13">
        <v>-4.5169166376002878E-2</v>
      </c>
      <c r="J734" s="13">
        <v>6.2085803976281717E-2</v>
      </c>
      <c r="K734" s="13">
        <v>-9.7488664108824619E-2</v>
      </c>
      <c r="L734" s="13">
        <v>4.2204394837809467E-2</v>
      </c>
      <c r="M734" s="13">
        <v>8.719916288804086E-4</v>
      </c>
      <c r="N734" s="13">
        <v>3.0694105336588784E-2</v>
      </c>
      <c r="O734" s="13">
        <v>4.6913149633763362E-2</v>
      </c>
      <c r="P734" s="13">
        <v>-0.12888036274851755</v>
      </c>
      <c r="Q734" s="13">
        <v>2.2846180676665551E-2</v>
      </c>
      <c r="R734" s="13">
        <v>-4.4122776421346432E-2</v>
      </c>
      <c r="S734" s="13">
        <v>7.5165678409486958E-2</v>
      </c>
      <c r="T734" s="13">
        <v>-5.0401116149284997E-2</v>
      </c>
      <c r="U734" s="13">
        <v>-5.0401116149284886E-2</v>
      </c>
      <c r="V734" s="13">
        <v>7.7781653296128406E-2</v>
      </c>
      <c r="W734" s="13">
        <v>-5.824904080920823E-2</v>
      </c>
      <c r="X734" s="13">
        <v>0.11440530170910335</v>
      </c>
      <c r="Y734" s="13">
        <v>-6.0865015695849345E-2</v>
      </c>
      <c r="Z734" s="13">
        <v>9.6093477502615876E-2</v>
      </c>
      <c r="AA734" s="13">
        <v>4.9005929543076476E-2</v>
      </c>
      <c r="AB734" s="154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A735" s="29"/>
      <c r="B735" s="45" t="s">
        <v>272</v>
      </c>
      <c r="C735" s="46"/>
      <c r="D735" s="44">
        <v>0.38</v>
      </c>
      <c r="E735" s="44">
        <v>0.02</v>
      </c>
      <c r="F735" s="44">
        <v>0.5</v>
      </c>
      <c r="G735" s="44">
        <v>0.02</v>
      </c>
      <c r="H735" s="44">
        <v>1.38</v>
      </c>
      <c r="I735" s="44">
        <v>0.68</v>
      </c>
      <c r="J735" s="44">
        <v>0.56000000000000005</v>
      </c>
      <c r="K735" s="44">
        <v>1.29</v>
      </c>
      <c r="L735" s="44">
        <v>0.33</v>
      </c>
      <c r="M735" s="44">
        <v>0.15</v>
      </c>
      <c r="N735" s="44">
        <v>0.2</v>
      </c>
      <c r="O735" s="44">
        <v>0.38</v>
      </c>
      <c r="P735" s="44">
        <v>1.65</v>
      </c>
      <c r="Q735" s="44">
        <v>0.11</v>
      </c>
      <c r="R735" s="44">
        <v>0.67</v>
      </c>
      <c r="S735" s="44">
        <v>0.71</v>
      </c>
      <c r="T735" s="44">
        <v>0.74</v>
      </c>
      <c r="U735" s="44">
        <v>0.74</v>
      </c>
      <c r="V735" s="44">
        <v>0.74</v>
      </c>
      <c r="W735" s="44">
        <v>0.83</v>
      </c>
      <c r="X735" s="44">
        <v>1.1599999999999999</v>
      </c>
      <c r="Y735" s="44">
        <v>0.86</v>
      </c>
      <c r="Z735" s="44">
        <v>0.95</v>
      </c>
      <c r="AA735" s="44">
        <v>0.41</v>
      </c>
      <c r="AB735" s="154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5"/>
    </row>
    <row r="736" spans="1:65">
      <c r="B736" s="3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BM736" s="55"/>
    </row>
    <row r="737" spans="1:65" ht="15">
      <c r="B737" s="8" t="s">
        <v>600</v>
      </c>
      <c r="BM737" s="27" t="s">
        <v>274</v>
      </c>
    </row>
    <row r="738" spans="1:65" ht="15">
      <c r="A738" s="24" t="s">
        <v>59</v>
      </c>
      <c r="B738" s="18" t="s">
        <v>111</v>
      </c>
      <c r="C738" s="15" t="s">
        <v>112</v>
      </c>
      <c r="D738" s="16" t="s">
        <v>227</v>
      </c>
      <c r="E738" s="17" t="s">
        <v>227</v>
      </c>
      <c r="F738" s="17" t="s">
        <v>227</v>
      </c>
      <c r="G738" s="17" t="s">
        <v>227</v>
      </c>
      <c r="H738" s="17" t="s">
        <v>227</v>
      </c>
      <c r="I738" s="17" t="s">
        <v>227</v>
      </c>
      <c r="J738" s="17" t="s">
        <v>227</v>
      </c>
      <c r="K738" s="17" t="s">
        <v>227</v>
      </c>
      <c r="L738" s="17" t="s">
        <v>227</v>
      </c>
      <c r="M738" s="17" t="s">
        <v>227</v>
      </c>
      <c r="N738" s="17" t="s">
        <v>227</v>
      </c>
      <c r="O738" s="17" t="s">
        <v>227</v>
      </c>
      <c r="P738" s="17" t="s">
        <v>227</v>
      </c>
      <c r="Q738" s="17" t="s">
        <v>227</v>
      </c>
      <c r="R738" s="17" t="s">
        <v>227</v>
      </c>
      <c r="S738" s="17" t="s">
        <v>227</v>
      </c>
      <c r="T738" s="17" t="s">
        <v>227</v>
      </c>
      <c r="U738" s="17" t="s">
        <v>227</v>
      </c>
      <c r="V738" s="154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1</v>
      </c>
    </row>
    <row r="739" spans="1:65">
      <c r="A739" s="29"/>
      <c r="B739" s="19" t="s">
        <v>228</v>
      </c>
      <c r="C739" s="9" t="s">
        <v>228</v>
      </c>
      <c r="D739" s="152" t="s">
        <v>230</v>
      </c>
      <c r="E739" s="153" t="s">
        <v>231</v>
      </c>
      <c r="F739" s="153" t="s">
        <v>236</v>
      </c>
      <c r="G739" s="153" t="s">
        <v>237</v>
      </c>
      <c r="H739" s="153" t="s">
        <v>238</v>
      </c>
      <c r="I739" s="153" t="s">
        <v>239</v>
      </c>
      <c r="J739" s="153" t="s">
        <v>241</v>
      </c>
      <c r="K739" s="153" t="s">
        <v>242</v>
      </c>
      <c r="L739" s="153" t="s">
        <v>244</v>
      </c>
      <c r="M739" s="153" t="s">
        <v>245</v>
      </c>
      <c r="N739" s="153" t="s">
        <v>249</v>
      </c>
      <c r="O739" s="153" t="s">
        <v>250</v>
      </c>
      <c r="P739" s="153" t="s">
        <v>252</v>
      </c>
      <c r="Q739" s="153" t="s">
        <v>256</v>
      </c>
      <c r="R739" s="153" t="s">
        <v>257</v>
      </c>
      <c r="S739" s="153" t="s">
        <v>258</v>
      </c>
      <c r="T739" s="153" t="s">
        <v>259</v>
      </c>
      <c r="U739" s="153" t="s">
        <v>260</v>
      </c>
      <c r="V739" s="154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 t="s">
        <v>3</v>
      </c>
    </row>
    <row r="740" spans="1:65">
      <c r="A740" s="29"/>
      <c r="B740" s="19"/>
      <c r="C740" s="9"/>
      <c r="D740" s="10" t="s">
        <v>330</v>
      </c>
      <c r="E740" s="11" t="s">
        <v>331</v>
      </c>
      <c r="F740" s="11" t="s">
        <v>330</v>
      </c>
      <c r="G740" s="11" t="s">
        <v>331</v>
      </c>
      <c r="H740" s="11" t="s">
        <v>330</v>
      </c>
      <c r="I740" s="11" t="s">
        <v>331</v>
      </c>
      <c r="J740" s="11" t="s">
        <v>331</v>
      </c>
      <c r="K740" s="11" t="s">
        <v>115</v>
      </c>
      <c r="L740" s="11" t="s">
        <v>331</v>
      </c>
      <c r="M740" s="11" t="s">
        <v>330</v>
      </c>
      <c r="N740" s="11" t="s">
        <v>330</v>
      </c>
      <c r="O740" s="11" t="s">
        <v>331</v>
      </c>
      <c r="P740" s="11" t="s">
        <v>330</v>
      </c>
      <c r="Q740" s="11" t="s">
        <v>331</v>
      </c>
      <c r="R740" s="11" t="s">
        <v>331</v>
      </c>
      <c r="S740" s="11" t="s">
        <v>330</v>
      </c>
      <c r="T740" s="11" t="s">
        <v>330</v>
      </c>
      <c r="U740" s="11" t="s">
        <v>330</v>
      </c>
      <c r="V740" s="154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3</v>
      </c>
    </row>
    <row r="741" spans="1:65">
      <c r="A741" s="29"/>
      <c r="B741" s="19"/>
      <c r="C741" s="9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154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3</v>
      </c>
    </row>
    <row r="742" spans="1:65">
      <c r="A742" s="29"/>
      <c r="B742" s="18">
        <v>1</v>
      </c>
      <c r="C742" s="14">
        <v>1</v>
      </c>
      <c r="D742" s="202">
        <v>2E-3</v>
      </c>
      <c r="E742" s="204" t="s">
        <v>106</v>
      </c>
      <c r="F742" s="204" t="s">
        <v>297</v>
      </c>
      <c r="G742" s="204" t="s">
        <v>106</v>
      </c>
      <c r="H742" s="204">
        <v>1.3000000000000001E-2</v>
      </c>
      <c r="I742" s="204" t="s">
        <v>311</v>
      </c>
      <c r="J742" s="204">
        <v>5.0000000000000001E-3</v>
      </c>
      <c r="K742" s="204" t="s">
        <v>297</v>
      </c>
      <c r="L742" s="204" t="s">
        <v>311</v>
      </c>
      <c r="M742" s="204" t="s">
        <v>347</v>
      </c>
      <c r="N742" s="202">
        <v>2E-3</v>
      </c>
      <c r="O742" s="204" t="s">
        <v>297</v>
      </c>
      <c r="P742" s="204" t="s">
        <v>311</v>
      </c>
      <c r="Q742" s="204" t="s">
        <v>311</v>
      </c>
      <c r="R742" s="203">
        <v>8.9999999999999993E-3</v>
      </c>
      <c r="S742" s="202">
        <v>2E-3</v>
      </c>
      <c r="T742" s="202">
        <v>5.0000000000000001E-3</v>
      </c>
      <c r="U742" s="202">
        <v>2E-3</v>
      </c>
      <c r="V742" s="205"/>
      <c r="W742" s="206"/>
      <c r="X742" s="206"/>
      <c r="Y742" s="206"/>
      <c r="Z742" s="206"/>
      <c r="AA742" s="206"/>
      <c r="AB742" s="206"/>
      <c r="AC742" s="206"/>
      <c r="AD742" s="206"/>
      <c r="AE742" s="206"/>
      <c r="AF742" s="206"/>
      <c r="AG742" s="206"/>
      <c r="AH742" s="206"/>
      <c r="AI742" s="206"/>
      <c r="AJ742" s="206"/>
      <c r="AK742" s="206"/>
      <c r="AL742" s="206"/>
      <c r="AM742" s="206"/>
      <c r="AN742" s="206"/>
      <c r="AO742" s="206"/>
      <c r="AP742" s="206"/>
      <c r="AQ742" s="206"/>
      <c r="AR742" s="206"/>
      <c r="AS742" s="206"/>
      <c r="AT742" s="206"/>
      <c r="AU742" s="206"/>
      <c r="AV742" s="206"/>
      <c r="AW742" s="206"/>
      <c r="AX742" s="206"/>
      <c r="AY742" s="206"/>
      <c r="AZ742" s="206"/>
      <c r="BA742" s="206"/>
      <c r="BB742" s="206"/>
      <c r="BC742" s="206"/>
      <c r="BD742" s="206"/>
      <c r="BE742" s="206"/>
      <c r="BF742" s="206"/>
      <c r="BG742" s="206"/>
      <c r="BH742" s="206"/>
      <c r="BI742" s="206"/>
      <c r="BJ742" s="206"/>
      <c r="BK742" s="206"/>
      <c r="BL742" s="206"/>
      <c r="BM742" s="207">
        <v>1</v>
      </c>
    </row>
    <row r="743" spans="1:65">
      <c r="A743" s="29"/>
      <c r="B743" s="19">
        <v>1</v>
      </c>
      <c r="C743" s="9">
        <v>2</v>
      </c>
      <c r="D743" s="23">
        <v>2E-3</v>
      </c>
      <c r="E743" s="209" t="s">
        <v>106</v>
      </c>
      <c r="F743" s="209" t="s">
        <v>297</v>
      </c>
      <c r="G743" s="209" t="s">
        <v>106</v>
      </c>
      <c r="H743" s="209">
        <v>0.01</v>
      </c>
      <c r="I743" s="23">
        <v>3.0000000000000001E-3</v>
      </c>
      <c r="J743" s="209">
        <v>3.0000000000000001E-3</v>
      </c>
      <c r="K743" s="209" t="s">
        <v>297</v>
      </c>
      <c r="L743" s="23">
        <v>3.0000000000000001E-3</v>
      </c>
      <c r="M743" s="209" t="s">
        <v>347</v>
      </c>
      <c r="N743" s="23">
        <v>2E-3</v>
      </c>
      <c r="O743" s="209" t="s">
        <v>297</v>
      </c>
      <c r="P743" s="209" t="s">
        <v>311</v>
      </c>
      <c r="Q743" s="209" t="s">
        <v>311</v>
      </c>
      <c r="R743" s="23">
        <v>7.0000000000000001E-3</v>
      </c>
      <c r="S743" s="23">
        <v>2E-3</v>
      </c>
      <c r="T743" s="23">
        <v>4.0000000000000001E-3</v>
      </c>
      <c r="U743" s="23">
        <v>2E-3</v>
      </c>
      <c r="V743" s="205"/>
      <c r="W743" s="206"/>
      <c r="X743" s="206"/>
      <c r="Y743" s="206"/>
      <c r="Z743" s="206"/>
      <c r="AA743" s="206"/>
      <c r="AB743" s="206"/>
      <c r="AC743" s="206"/>
      <c r="AD743" s="206"/>
      <c r="AE743" s="206"/>
      <c r="AF743" s="206"/>
      <c r="AG743" s="206"/>
      <c r="AH743" s="206"/>
      <c r="AI743" s="206"/>
      <c r="AJ743" s="206"/>
      <c r="AK743" s="206"/>
      <c r="AL743" s="206"/>
      <c r="AM743" s="206"/>
      <c r="AN743" s="206"/>
      <c r="AO743" s="206"/>
      <c r="AP743" s="206"/>
      <c r="AQ743" s="206"/>
      <c r="AR743" s="206"/>
      <c r="AS743" s="206"/>
      <c r="AT743" s="206"/>
      <c r="AU743" s="206"/>
      <c r="AV743" s="206"/>
      <c r="AW743" s="206"/>
      <c r="AX743" s="206"/>
      <c r="AY743" s="206"/>
      <c r="AZ743" s="206"/>
      <c r="BA743" s="206"/>
      <c r="BB743" s="206"/>
      <c r="BC743" s="206"/>
      <c r="BD743" s="206"/>
      <c r="BE743" s="206"/>
      <c r="BF743" s="206"/>
      <c r="BG743" s="206"/>
      <c r="BH743" s="206"/>
      <c r="BI743" s="206"/>
      <c r="BJ743" s="206"/>
      <c r="BK743" s="206"/>
      <c r="BL743" s="206"/>
      <c r="BM743" s="207">
        <v>32</v>
      </c>
    </row>
    <row r="744" spans="1:65">
      <c r="A744" s="29"/>
      <c r="B744" s="19">
        <v>1</v>
      </c>
      <c r="C744" s="9">
        <v>3</v>
      </c>
      <c r="D744" s="23">
        <v>2E-3</v>
      </c>
      <c r="E744" s="209" t="s">
        <v>106</v>
      </c>
      <c r="F744" s="209" t="s">
        <v>297</v>
      </c>
      <c r="G744" s="209" t="s">
        <v>106</v>
      </c>
      <c r="H744" s="209">
        <v>8.9999999999999993E-3</v>
      </c>
      <c r="I744" s="209" t="s">
        <v>311</v>
      </c>
      <c r="J744" s="209">
        <v>2E-3</v>
      </c>
      <c r="K744" s="209" t="s">
        <v>297</v>
      </c>
      <c r="L744" s="209" t="s">
        <v>311</v>
      </c>
      <c r="M744" s="209" t="s">
        <v>347</v>
      </c>
      <c r="N744" s="23">
        <v>2E-3</v>
      </c>
      <c r="O744" s="209" t="s">
        <v>297</v>
      </c>
      <c r="P744" s="209" t="s">
        <v>311</v>
      </c>
      <c r="Q744" s="23">
        <v>2E-3</v>
      </c>
      <c r="R744" s="23">
        <v>7.0000000000000001E-3</v>
      </c>
      <c r="S744" s="209" t="s">
        <v>311</v>
      </c>
      <c r="T744" s="23">
        <v>4.0000000000000001E-3</v>
      </c>
      <c r="U744" s="23">
        <v>2E-3</v>
      </c>
      <c r="V744" s="205"/>
      <c r="W744" s="206"/>
      <c r="X744" s="206"/>
      <c r="Y744" s="206"/>
      <c r="Z744" s="206"/>
      <c r="AA744" s="206"/>
      <c r="AB744" s="206"/>
      <c r="AC744" s="206"/>
      <c r="AD744" s="206"/>
      <c r="AE744" s="206"/>
      <c r="AF744" s="206"/>
      <c r="AG744" s="206"/>
      <c r="AH744" s="206"/>
      <c r="AI744" s="206"/>
      <c r="AJ744" s="206"/>
      <c r="AK744" s="206"/>
      <c r="AL744" s="206"/>
      <c r="AM744" s="206"/>
      <c r="AN744" s="206"/>
      <c r="AO744" s="206"/>
      <c r="AP744" s="206"/>
      <c r="AQ744" s="206"/>
      <c r="AR744" s="206"/>
      <c r="AS744" s="206"/>
      <c r="AT744" s="206"/>
      <c r="AU744" s="206"/>
      <c r="AV744" s="206"/>
      <c r="AW744" s="206"/>
      <c r="AX744" s="206"/>
      <c r="AY744" s="206"/>
      <c r="AZ744" s="206"/>
      <c r="BA744" s="206"/>
      <c r="BB744" s="206"/>
      <c r="BC744" s="206"/>
      <c r="BD744" s="206"/>
      <c r="BE744" s="206"/>
      <c r="BF744" s="206"/>
      <c r="BG744" s="206"/>
      <c r="BH744" s="206"/>
      <c r="BI744" s="206"/>
      <c r="BJ744" s="206"/>
      <c r="BK744" s="206"/>
      <c r="BL744" s="206"/>
      <c r="BM744" s="207">
        <v>16</v>
      </c>
    </row>
    <row r="745" spans="1:65">
      <c r="A745" s="29"/>
      <c r="B745" s="19">
        <v>1</v>
      </c>
      <c r="C745" s="9">
        <v>4</v>
      </c>
      <c r="D745" s="23">
        <v>2E-3</v>
      </c>
      <c r="E745" s="209" t="s">
        <v>106</v>
      </c>
      <c r="F745" s="209" t="s">
        <v>297</v>
      </c>
      <c r="G745" s="209" t="s">
        <v>106</v>
      </c>
      <c r="H745" s="209">
        <v>8.9999999999999993E-3</v>
      </c>
      <c r="I745" s="209" t="s">
        <v>311</v>
      </c>
      <c r="J745" s="209">
        <v>7.0000000000000001E-3</v>
      </c>
      <c r="K745" s="209" t="s">
        <v>297</v>
      </c>
      <c r="L745" s="209" t="s">
        <v>311</v>
      </c>
      <c r="M745" s="209" t="s">
        <v>347</v>
      </c>
      <c r="N745" s="209" t="s">
        <v>311</v>
      </c>
      <c r="O745" s="209" t="s">
        <v>297</v>
      </c>
      <c r="P745" s="209" t="s">
        <v>311</v>
      </c>
      <c r="Q745" s="209" t="s">
        <v>311</v>
      </c>
      <c r="R745" s="23">
        <v>6.0000000000000001E-3</v>
      </c>
      <c r="S745" s="209" t="s">
        <v>311</v>
      </c>
      <c r="T745" s="23">
        <v>4.0000000000000001E-3</v>
      </c>
      <c r="U745" s="23">
        <v>2E-3</v>
      </c>
      <c r="V745" s="205"/>
      <c r="W745" s="206"/>
      <c r="X745" s="206"/>
      <c r="Y745" s="206"/>
      <c r="Z745" s="206"/>
      <c r="AA745" s="206"/>
      <c r="AB745" s="206"/>
      <c r="AC745" s="206"/>
      <c r="AD745" s="206"/>
      <c r="AE745" s="206"/>
      <c r="AF745" s="206"/>
      <c r="AG745" s="206"/>
      <c r="AH745" s="206"/>
      <c r="AI745" s="206"/>
      <c r="AJ745" s="206"/>
      <c r="AK745" s="206"/>
      <c r="AL745" s="206"/>
      <c r="AM745" s="206"/>
      <c r="AN745" s="206"/>
      <c r="AO745" s="206"/>
      <c r="AP745" s="206"/>
      <c r="AQ745" s="206"/>
      <c r="AR745" s="206"/>
      <c r="AS745" s="206"/>
      <c r="AT745" s="206"/>
      <c r="AU745" s="206"/>
      <c r="AV745" s="206"/>
      <c r="AW745" s="206"/>
      <c r="AX745" s="206"/>
      <c r="AY745" s="206"/>
      <c r="AZ745" s="206"/>
      <c r="BA745" s="206"/>
      <c r="BB745" s="206"/>
      <c r="BC745" s="206"/>
      <c r="BD745" s="206"/>
      <c r="BE745" s="206"/>
      <c r="BF745" s="206"/>
      <c r="BG745" s="206"/>
      <c r="BH745" s="206"/>
      <c r="BI745" s="206"/>
      <c r="BJ745" s="206"/>
      <c r="BK745" s="206"/>
      <c r="BL745" s="206"/>
      <c r="BM745" s="207">
        <v>2.9851851851851901E-3</v>
      </c>
    </row>
    <row r="746" spans="1:65">
      <c r="A746" s="29"/>
      <c r="B746" s="19">
        <v>1</v>
      </c>
      <c r="C746" s="9">
        <v>5</v>
      </c>
      <c r="D746" s="23">
        <v>2E-3</v>
      </c>
      <c r="E746" s="209" t="s">
        <v>106</v>
      </c>
      <c r="F746" s="209" t="s">
        <v>297</v>
      </c>
      <c r="G746" s="209" t="s">
        <v>106</v>
      </c>
      <c r="H746" s="209">
        <v>1.2E-2</v>
      </c>
      <c r="I746" s="23">
        <v>3.0000000000000001E-3</v>
      </c>
      <c r="J746" s="209">
        <v>1.2E-2</v>
      </c>
      <c r="K746" s="209" t="s">
        <v>297</v>
      </c>
      <c r="L746" s="209" t="s">
        <v>311</v>
      </c>
      <c r="M746" s="209" t="s">
        <v>347</v>
      </c>
      <c r="N746" s="23">
        <v>2E-3</v>
      </c>
      <c r="O746" s="209" t="s">
        <v>297</v>
      </c>
      <c r="P746" s="209" t="s">
        <v>311</v>
      </c>
      <c r="Q746" s="209" t="s">
        <v>311</v>
      </c>
      <c r="R746" s="23">
        <v>5.0000000000000001E-3</v>
      </c>
      <c r="S746" s="23">
        <v>2E-3</v>
      </c>
      <c r="T746" s="23">
        <v>4.0000000000000001E-3</v>
      </c>
      <c r="U746" s="23">
        <v>2E-3</v>
      </c>
      <c r="V746" s="205"/>
      <c r="W746" s="206"/>
      <c r="X746" s="206"/>
      <c r="Y746" s="206"/>
      <c r="Z746" s="206"/>
      <c r="AA746" s="206"/>
      <c r="AB746" s="206"/>
      <c r="AC746" s="206"/>
      <c r="AD746" s="206"/>
      <c r="AE746" s="206"/>
      <c r="AF746" s="206"/>
      <c r="AG746" s="206"/>
      <c r="AH746" s="206"/>
      <c r="AI746" s="206"/>
      <c r="AJ746" s="206"/>
      <c r="AK746" s="206"/>
      <c r="AL746" s="206"/>
      <c r="AM746" s="206"/>
      <c r="AN746" s="206"/>
      <c r="AO746" s="206"/>
      <c r="AP746" s="206"/>
      <c r="AQ746" s="206"/>
      <c r="AR746" s="206"/>
      <c r="AS746" s="206"/>
      <c r="AT746" s="206"/>
      <c r="AU746" s="206"/>
      <c r="AV746" s="206"/>
      <c r="AW746" s="206"/>
      <c r="AX746" s="206"/>
      <c r="AY746" s="206"/>
      <c r="AZ746" s="206"/>
      <c r="BA746" s="206"/>
      <c r="BB746" s="206"/>
      <c r="BC746" s="206"/>
      <c r="BD746" s="206"/>
      <c r="BE746" s="206"/>
      <c r="BF746" s="206"/>
      <c r="BG746" s="206"/>
      <c r="BH746" s="206"/>
      <c r="BI746" s="206"/>
      <c r="BJ746" s="206"/>
      <c r="BK746" s="206"/>
      <c r="BL746" s="206"/>
      <c r="BM746" s="207">
        <v>18</v>
      </c>
    </row>
    <row r="747" spans="1:65">
      <c r="A747" s="29"/>
      <c r="B747" s="19">
        <v>1</v>
      </c>
      <c r="C747" s="9">
        <v>6</v>
      </c>
      <c r="D747" s="23">
        <v>2E-3</v>
      </c>
      <c r="E747" s="209" t="s">
        <v>106</v>
      </c>
      <c r="F747" s="209" t="s">
        <v>297</v>
      </c>
      <c r="G747" s="209" t="s">
        <v>106</v>
      </c>
      <c r="H747" s="209">
        <v>1.3000000000000001E-2</v>
      </c>
      <c r="I747" s="23">
        <v>3.0000000000000001E-3</v>
      </c>
      <c r="J747" s="209">
        <v>1.6E-2</v>
      </c>
      <c r="K747" s="209" t="s">
        <v>297</v>
      </c>
      <c r="L747" s="23">
        <v>3.0000000000000001E-3</v>
      </c>
      <c r="M747" s="209" t="s">
        <v>347</v>
      </c>
      <c r="N747" s="23">
        <v>2E-3</v>
      </c>
      <c r="O747" s="209" t="s">
        <v>297</v>
      </c>
      <c r="P747" s="209" t="s">
        <v>311</v>
      </c>
      <c r="Q747" s="23">
        <v>3.0000000000000001E-3</v>
      </c>
      <c r="R747" s="23">
        <v>6.0000000000000001E-3</v>
      </c>
      <c r="S747" s="23">
        <v>2E-3</v>
      </c>
      <c r="T747" s="23">
        <v>4.0000000000000001E-3</v>
      </c>
      <c r="U747" s="23">
        <v>2E-3</v>
      </c>
      <c r="V747" s="205"/>
      <c r="W747" s="206"/>
      <c r="X747" s="206"/>
      <c r="Y747" s="206"/>
      <c r="Z747" s="206"/>
      <c r="AA747" s="206"/>
      <c r="AB747" s="206"/>
      <c r="AC747" s="206"/>
      <c r="AD747" s="206"/>
      <c r="AE747" s="206"/>
      <c r="AF747" s="206"/>
      <c r="AG747" s="206"/>
      <c r="AH747" s="206"/>
      <c r="AI747" s="206"/>
      <c r="AJ747" s="206"/>
      <c r="AK747" s="206"/>
      <c r="AL747" s="206"/>
      <c r="AM747" s="206"/>
      <c r="AN747" s="206"/>
      <c r="AO747" s="206"/>
      <c r="AP747" s="206"/>
      <c r="AQ747" s="206"/>
      <c r="AR747" s="206"/>
      <c r="AS747" s="206"/>
      <c r="AT747" s="206"/>
      <c r="AU747" s="206"/>
      <c r="AV747" s="206"/>
      <c r="AW747" s="206"/>
      <c r="AX747" s="206"/>
      <c r="AY747" s="206"/>
      <c r="AZ747" s="206"/>
      <c r="BA747" s="206"/>
      <c r="BB747" s="206"/>
      <c r="BC747" s="206"/>
      <c r="BD747" s="206"/>
      <c r="BE747" s="206"/>
      <c r="BF747" s="206"/>
      <c r="BG747" s="206"/>
      <c r="BH747" s="206"/>
      <c r="BI747" s="206"/>
      <c r="BJ747" s="206"/>
      <c r="BK747" s="206"/>
      <c r="BL747" s="206"/>
      <c r="BM747" s="56"/>
    </row>
    <row r="748" spans="1:65">
      <c r="A748" s="29"/>
      <c r="B748" s="20" t="s">
        <v>268</v>
      </c>
      <c r="C748" s="12"/>
      <c r="D748" s="211">
        <v>2E-3</v>
      </c>
      <c r="E748" s="211" t="s">
        <v>676</v>
      </c>
      <c r="F748" s="211" t="s">
        <v>676</v>
      </c>
      <c r="G748" s="211" t="s">
        <v>676</v>
      </c>
      <c r="H748" s="211">
        <v>1.1000000000000001E-2</v>
      </c>
      <c r="I748" s="211">
        <v>3.0000000000000005E-3</v>
      </c>
      <c r="J748" s="211">
        <v>7.4999999999999997E-3</v>
      </c>
      <c r="K748" s="211" t="s">
        <v>676</v>
      </c>
      <c r="L748" s="211">
        <v>3.0000000000000001E-3</v>
      </c>
      <c r="M748" s="211" t="s">
        <v>676</v>
      </c>
      <c r="N748" s="211">
        <v>2E-3</v>
      </c>
      <c r="O748" s="211" t="s">
        <v>676</v>
      </c>
      <c r="P748" s="211" t="s">
        <v>676</v>
      </c>
      <c r="Q748" s="211">
        <v>2.5000000000000001E-3</v>
      </c>
      <c r="R748" s="211">
        <v>6.6666666666666654E-3</v>
      </c>
      <c r="S748" s="211">
        <v>2E-3</v>
      </c>
      <c r="T748" s="211">
        <v>4.1666666666666666E-3</v>
      </c>
      <c r="U748" s="211">
        <v>2E-3</v>
      </c>
      <c r="V748" s="205"/>
      <c r="W748" s="206"/>
      <c r="X748" s="206"/>
      <c r="Y748" s="206"/>
      <c r="Z748" s="206"/>
      <c r="AA748" s="206"/>
      <c r="AB748" s="206"/>
      <c r="AC748" s="206"/>
      <c r="AD748" s="206"/>
      <c r="AE748" s="206"/>
      <c r="AF748" s="206"/>
      <c r="AG748" s="206"/>
      <c r="AH748" s="206"/>
      <c r="AI748" s="206"/>
      <c r="AJ748" s="206"/>
      <c r="AK748" s="206"/>
      <c r="AL748" s="206"/>
      <c r="AM748" s="206"/>
      <c r="AN748" s="206"/>
      <c r="AO748" s="206"/>
      <c r="AP748" s="206"/>
      <c r="AQ748" s="206"/>
      <c r="AR748" s="206"/>
      <c r="AS748" s="206"/>
      <c r="AT748" s="206"/>
      <c r="AU748" s="206"/>
      <c r="AV748" s="206"/>
      <c r="AW748" s="206"/>
      <c r="AX748" s="206"/>
      <c r="AY748" s="206"/>
      <c r="AZ748" s="206"/>
      <c r="BA748" s="206"/>
      <c r="BB748" s="206"/>
      <c r="BC748" s="206"/>
      <c r="BD748" s="206"/>
      <c r="BE748" s="206"/>
      <c r="BF748" s="206"/>
      <c r="BG748" s="206"/>
      <c r="BH748" s="206"/>
      <c r="BI748" s="206"/>
      <c r="BJ748" s="206"/>
      <c r="BK748" s="206"/>
      <c r="BL748" s="206"/>
      <c r="BM748" s="56"/>
    </row>
    <row r="749" spans="1:65">
      <c r="A749" s="29"/>
      <c r="B749" s="3" t="s">
        <v>269</v>
      </c>
      <c r="C749" s="28"/>
      <c r="D749" s="23">
        <v>2E-3</v>
      </c>
      <c r="E749" s="23" t="s">
        <v>676</v>
      </c>
      <c r="F749" s="23" t="s">
        <v>676</v>
      </c>
      <c r="G749" s="23" t="s">
        <v>676</v>
      </c>
      <c r="H749" s="23">
        <v>1.0999999999999999E-2</v>
      </c>
      <c r="I749" s="23">
        <v>3.0000000000000001E-3</v>
      </c>
      <c r="J749" s="23">
        <v>6.0000000000000001E-3</v>
      </c>
      <c r="K749" s="23" t="s">
        <v>676</v>
      </c>
      <c r="L749" s="23">
        <v>3.0000000000000001E-3</v>
      </c>
      <c r="M749" s="23" t="s">
        <v>676</v>
      </c>
      <c r="N749" s="23">
        <v>2E-3</v>
      </c>
      <c r="O749" s="23" t="s">
        <v>676</v>
      </c>
      <c r="P749" s="23" t="s">
        <v>676</v>
      </c>
      <c r="Q749" s="23">
        <v>2.5000000000000001E-3</v>
      </c>
      <c r="R749" s="23">
        <v>6.5000000000000006E-3</v>
      </c>
      <c r="S749" s="23">
        <v>2E-3</v>
      </c>
      <c r="T749" s="23">
        <v>4.0000000000000001E-3</v>
      </c>
      <c r="U749" s="23">
        <v>2E-3</v>
      </c>
      <c r="V749" s="205"/>
      <c r="W749" s="206"/>
      <c r="X749" s="206"/>
      <c r="Y749" s="206"/>
      <c r="Z749" s="206"/>
      <c r="AA749" s="206"/>
      <c r="AB749" s="206"/>
      <c r="AC749" s="206"/>
      <c r="AD749" s="206"/>
      <c r="AE749" s="206"/>
      <c r="AF749" s="206"/>
      <c r="AG749" s="206"/>
      <c r="AH749" s="206"/>
      <c r="AI749" s="206"/>
      <c r="AJ749" s="206"/>
      <c r="AK749" s="206"/>
      <c r="AL749" s="206"/>
      <c r="AM749" s="206"/>
      <c r="AN749" s="206"/>
      <c r="AO749" s="206"/>
      <c r="AP749" s="206"/>
      <c r="AQ749" s="206"/>
      <c r="AR749" s="206"/>
      <c r="AS749" s="206"/>
      <c r="AT749" s="206"/>
      <c r="AU749" s="206"/>
      <c r="AV749" s="206"/>
      <c r="AW749" s="206"/>
      <c r="AX749" s="206"/>
      <c r="AY749" s="206"/>
      <c r="AZ749" s="206"/>
      <c r="BA749" s="206"/>
      <c r="BB749" s="206"/>
      <c r="BC749" s="206"/>
      <c r="BD749" s="206"/>
      <c r="BE749" s="206"/>
      <c r="BF749" s="206"/>
      <c r="BG749" s="206"/>
      <c r="BH749" s="206"/>
      <c r="BI749" s="206"/>
      <c r="BJ749" s="206"/>
      <c r="BK749" s="206"/>
      <c r="BL749" s="206"/>
      <c r="BM749" s="56"/>
    </row>
    <row r="750" spans="1:65">
      <c r="A750" s="29"/>
      <c r="B750" s="3" t="s">
        <v>270</v>
      </c>
      <c r="C750" s="28"/>
      <c r="D750" s="23">
        <v>0</v>
      </c>
      <c r="E750" s="23" t="s">
        <v>676</v>
      </c>
      <c r="F750" s="23" t="s">
        <v>676</v>
      </c>
      <c r="G750" s="23" t="s">
        <v>676</v>
      </c>
      <c r="H750" s="23">
        <v>1.8973665961010283E-3</v>
      </c>
      <c r="I750" s="23">
        <v>5.3114842012129618E-19</v>
      </c>
      <c r="J750" s="23">
        <v>5.4680892457969277E-3</v>
      </c>
      <c r="K750" s="23" t="s">
        <v>676</v>
      </c>
      <c r="L750" s="23">
        <v>0</v>
      </c>
      <c r="M750" s="23" t="s">
        <v>676</v>
      </c>
      <c r="N750" s="23">
        <v>0</v>
      </c>
      <c r="O750" s="23" t="s">
        <v>676</v>
      </c>
      <c r="P750" s="23" t="s">
        <v>676</v>
      </c>
      <c r="Q750" s="23">
        <v>7.0710678118654751E-4</v>
      </c>
      <c r="R750" s="23">
        <v>1.3662601021279461E-3</v>
      </c>
      <c r="S750" s="23">
        <v>0</v>
      </c>
      <c r="T750" s="23">
        <v>4.0824829046386308E-4</v>
      </c>
      <c r="U750" s="23">
        <v>0</v>
      </c>
      <c r="V750" s="205"/>
      <c r="W750" s="206"/>
      <c r="X750" s="206"/>
      <c r="Y750" s="206"/>
      <c r="Z750" s="206"/>
      <c r="AA750" s="206"/>
      <c r="AB750" s="206"/>
      <c r="AC750" s="206"/>
      <c r="AD750" s="206"/>
      <c r="AE750" s="206"/>
      <c r="AF750" s="206"/>
      <c r="AG750" s="206"/>
      <c r="AH750" s="206"/>
      <c r="AI750" s="206"/>
      <c r="AJ750" s="206"/>
      <c r="AK750" s="206"/>
      <c r="AL750" s="206"/>
      <c r="AM750" s="206"/>
      <c r="AN750" s="206"/>
      <c r="AO750" s="206"/>
      <c r="AP750" s="206"/>
      <c r="AQ750" s="206"/>
      <c r="AR750" s="206"/>
      <c r="AS750" s="206"/>
      <c r="AT750" s="206"/>
      <c r="AU750" s="206"/>
      <c r="AV750" s="206"/>
      <c r="AW750" s="206"/>
      <c r="AX750" s="206"/>
      <c r="AY750" s="206"/>
      <c r="AZ750" s="206"/>
      <c r="BA750" s="206"/>
      <c r="BB750" s="206"/>
      <c r="BC750" s="206"/>
      <c r="BD750" s="206"/>
      <c r="BE750" s="206"/>
      <c r="BF750" s="206"/>
      <c r="BG750" s="206"/>
      <c r="BH750" s="206"/>
      <c r="BI750" s="206"/>
      <c r="BJ750" s="206"/>
      <c r="BK750" s="206"/>
      <c r="BL750" s="206"/>
      <c r="BM750" s="56"/>
    </row>
    <row r="751" spans="1:65">
      <c r="A751" s="29"/>
      <c r="B751" s="3" t="s">
        <v>87</v>
      </c>
      <c r="C751" s="28"/>
      <c r="D751" s="13">
        <v>0</v>
      </c>
      <c r="E751" s="13" t="s">
        <v>676</v>
      </c>
      <c r="F751" s="13" t="s">
        <v>676</v>
      </c>
      <c r="G751" s="13" t="s">
        <v>676</v>
      </c>
      <c r="H751" s="13">
        <v>0.17248787237282073</v>
      </c>
      <c r="I751" s="13">
        <v>1.7704947337376537E-16</v>
      </c>
      <c r="J751" s="13">
        <v>0.7290785661062571</v>
      </c>
      <c r="K751" s="13" t="s">
        <v>676</v>
      </c>
      <c r="L751" s="13">
        <v>0</v>
      </c>
      <c r="M751" s="13" t="s">
        <v>676</v>
      </c>
      <c r="N751" s="13">
        <v>0</v>
      </c>
      <c r="O751" s="13" t="s">
        <v>676</v>
      </c>
      <c r="P751" s="13" t="s">
        <v>676</v>
      </c>
      <c r="Q751" s="13">
        <v>0.28284271247461901</v>
      </c>
      <c r="R751" s="13">
        <v>0.20493901531919195</v>
      </c>
      <c r="S751" s="13">
        <v>0</v>
      </c>
      <c r="T751" s="13">
        <v>9.7979589711327142E-2</v>
      </c>
      <c r="U751" s="13">
        <v>0</v>
      </c>
      <c r="V751" s="154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29"/>
      <c r="B752" s="3" t="s">
        <v>271</v>
      </c>
      <c r="C752" s="28"/>
      <c r="D752" s="13">
        <v>-0.33002481389578275</v>
      </c>
      <c r="E752" s="13" t="s">
        <v>676</v>
      </c>
      <c r="F752" s="13" t="s">
        <v>676</v>
      </c>
      <c r="G752" s="13" t="s">
        <v>676</v>
      </c>
      <c r="H752" s="13">
        <v>2.6848635235731955</v>
      </c>
      <c r="I752" s="13">
        <v>4.9627791563260359E-3</v>
      </c>
      <c r="J752" s="13">
        <v>1.5124069478908146</v>
      </c>
      <c r="K752" s="13" t="s">
        <v>676</v>
      </c>
      <c r="L752" s="13">
        <v>4.9627791563258139E-3</v>
      </c>
      <c r="M752" s="13" t="s">
        <v>676</v>
      </c>
      <c r="N752" s="13">
        <v>-0.33002481389578275</v>
      </c>
      <c r="O752" s="13" t="s">
        <v>676</v>
      </c>
      <c r="P752" s="13" t="s">
        <v>676</v>
      </c>
      <c r="Q752" s="13">
        <v>-0.16253101736972841</v>
      </c>
      <c r="R752" s="13">
        <v>1.2332506203473903</v>
      </c>
      <c r="S752" s="13">
        <v>-0.33002481389578275</v>
      </c>
      <c r="T752" s="13">
        <v>0.39578163771711927</v>
      </c>
      <c r="U752" s="13">
        <v>-0.33002481389578275</v>
      </c>
      <c r="V752" s="154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A753" s="29"/>
      <c r="B753" s="45" t="s">
        <v>272</v>
      </c>
      <c r="C753" s="46"/>
      <c r="D753" s="44">
        <v>0.31</v>
      </c>
      <c r="E753" s="44">
        <v>13.56</v>
      </c>
      <c r="F753" s="44">
        <v>6.33</v>
      </c>
      <c r="G753" s="44">
        <v>13.56</v>
      </c>
      <c r="H753" s="44">
        <v>2.29</v>
      </c>
      <c r="I753" s="44">
        <v>0.31</v>
      </c>
      <c r="J753" s="44">
        <v>1.28</v>
      </c>
      <c r="K753" s="44">
        <v>6.33</v>
      </c>
      <c r="L753" s="44">
        <v>0.41</v>
      </c>
      <c r="M753" s="44">
        <v>0.75</v>
      </c>
      <c r="N753" s="44">
        <v>0.36</v>
      </c>
      <c r="O753" s="44">
        <v>6.33</v>
      </c>
      <c r="P753" s="44">
        <v>0.6</v>
      </c>
      <c r="Q753" s="44">
        <v>0.46</v>
      </c>
      <c r="R753" s="44">
        <v>1.04</v>
      </c>
      <c r="S753" s="44">
        <v>0.41</v>
      </c>
      <c r="T753" s="44">
        <v>0.31</v>
      </c>
      <c r="U753" s="44">
        <v>0.31</v>
      </c>
      <c r="V753" s="154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5"/>
    </row>
    <row r="754" spans="1:65">
      <c r="B754" s="3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BM754" s="55"/>
    </row>
    <row r="755" spans="1:65" ht="15">
      <c r="B755" s="8" t="s">
        <v>601</v>
      </c>
      <c r="BM755" s="27" t="s">
        <v>67</v>
      </c>
    </row>
    <row r="756" spans="1:65" ht="15">
      <c r="A756" s="24" t="s">
        <v>60</v>
      </c>
      <c r="B756" s="18" t="s">
        <v>111</v>
      </c>
      <c r="C756" s="15" t="s">
        <v>112</v>
      </c>
      <c r="D756" s="16" t="s">
        <v>227</v>
      </c>
      <c r="E756" s="17" t="s">
        <v>227</v>
      </c>
      <c r="F756" s="17" t="s">
        <v>227</v>
      </c>
      <c r="G756" s="17" t="s">
        <v>227</v>
      </c>
      <c r="H756" s="17" t="s">
        <v>227</v>
      </c>
      <c r="I756" s="17" t="s">
        <v>227</v>
      </c>
      <c r="J756" s="17" t="s">
        <v>227</v>
      </c>
      <c r="K756" s="17" t="s">
        <v>227</v>
      </c>
      <c r="L756" s="17" t="s">
        <v>227</v>
      </c>
      <c r="M756" s="17" t="s">
        <v>227</v>
      </c>
      <c r="N756" s="17" t="s">
        <v>227</v>
      </c>
      <c r="O756" s="17" t="s">
        <v>227</v>
      </c>
      <c r="P756" s="17" t="s">
        <v>227</v>
      </c>
      <c r="Q756" s="17" t="s">
        <v>227</v>
      </c>
      <c r="R756" s="17" t="s">
        <v>227</v>
      </c>
      <c r="S756" s="17" t="s">
        <v>227</v>
      </c>
      <c r="T756" s="17" t="s">
        <v>227</v>
      </c>
      <c r="U756" s="17" t="s">
        <v>227</v>
      </c>
      <c r="V756" s="17" t="s">
        <v>227</v>
      </c>
      <c r="W756" s="17" t="s">
        <v>227</v>
      </c>
      <c r="X756" s="17" t="s">
        <v>227</v>
      </c>
      <c r="Y756" s="17" t="s">
        <v>227</v>
      </c>
      <c r="Z756" s="17" t="s">
        <v>227</v>
      </c>
      <c r="AA756" s="17" t="s">
        <v>227</v>
      </c>
      <c r="AB756" s="154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1</v>
      </c>
    </row>
    <row r="757" spans="1:65">
      <c r="A757" s="29"/>
      <c r="B757" s="19" t="s">
        <v>228</v>
      </c>
      <c r="C757" s="9" t="s">
        <v>228</v>
      </c>
      <c r="D757" s="152" t="s">
        <v>230</v>
      </c>
      <c r="E757" s="153" t="s">
        <v>231</v>
      </c>
      <c r="F757" s="153" t="s">
        <v>232</v>
      </c>
      <c r="G757" s="153" t="s">
        <v>233</v>
      </c>
      <c r="H757" s="153" t="s">
        <v>234</v>
      </c>
      <c r="I757" s="153" t="s">
        <v>235</v>
      </c>
      <c r="J757" s="153" t="s">
        <v>236</v>
      </c>
      <c r="K757" s="153" t="s">
        <v>237</v>
      </c>
      <c r="L757" s="153" t="s">
        <v>238</v>
      </c>
      <c r="M757" s="153" t="s">
        <v>239</v>
      </c>
      <c r="N757" s="153" t="s">
        <v>241</v>
      </c>
      <c r="O757" s="153" t="s">
        <v>242</v>
      </c>
      <c r="P757" s="153" t="s">
        <v>244</v>
      </c>
      <c r="Q757" s="153" t="s">
        <v>245</v>
      </c>
      <c r="R757" s="153" t="s">
        <v>247</v>
      </c>
      <c r="S757" s="153" t="s">
        <v>248</v>
      </c>
      <c r="T757" s="153" t="s">
        <v>249</v>
      </c>
      <c r="U757" s="153" t="s">
        <v>250</v>
      </c>
      <c r="V757" s="153" t="s">
        <v>252</v>
      </c>
      <c r="W757" s="153" t="s">
        <v>256</v>
      </c>
      <c r="X757" s="153" t="s">
        <v>257</v>
      </c>
      <c r="Y757" s="153" t="s">
        <v>258</v>
      </c>
      <c r="Z757" s="153" t="s">
        <v>259</v>
      </c>
      <c r="AA757" s="153" t="s">
        <v>260</v>
      </c>
      <c r="AB757" s="154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 t="s">
        <v>1</v>
      </c>
    </row>
    <row r="758" spans="1:65">
      <c r="A758" s="29"/>
      <c r="B758" s="19"/>
      <c r="C758" s="9"/>
      <c r="D758" s="10" t="s">
        <v>330</v>
      </c>
      <c r="E758" s="11" t="s">
        <v>115</v>
      </c>
      <c r="F758" s="11" t="s">
        <v>115</v>
      </c>
      <c r="G758" s="11" t="s">
        <v>330</v>
      </c>
      <c r="H758" s="11" t="s">
        <v>115</v>
      </c>
      <c r="I758" s="11" t="s">
        <v>115</v>
      </c>
      <c r="J758" s="11" t="s">
        <v>330</v>
      </c>
      <c r="K758" s="11" t="s">
        <v>115</v>
      </c>
      <c r="L758" s="11" t="s">
        <v>330</v>
      </c>
      <c r="M758" s="11" t="s">
        <v>115</v>
      </c>
      <c r="N758" s="11" t="s">
        <v>115</v>
      </c>
      <c r="O758" s="11" t="s">
        <v>115</v>
      </c>
      <c r="P758" s="11" t="s">
        <v>331</v>
      </c>
      <c r="Q758" s="11" t="s">
        <v>330</v>
      </c>
      <c r="R758" s="11" t="s">
        <v>330</v>
      </c>
      <c r="S758" s="11" t="s">
        <v>115</v>
      </c>
      <c r="T758" s="11" t="s">
        <v>330</v>
      </c>
      <c r="U758" s="11" t="s">
        <v>115</v>
      </c>
      <c r="V758" s="11" t="s">
        <v>330</v>
      </c>
      <c r="W758" s="11" t="s">
        <v>331</v>
      </c>
      <c r="X758" s="11" t="s">
        <v>330</v>
      </c>
      <c r="Y758" s="11" t="s">
        <v>330</v>
      </c>
      <c r="Z758" s="11" t="s">
        <v>330</v>
      </c>
      <c r="AA758" s="11" t="s">
        <v>330</v>
      </c>
      <c r="AB758" s="154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3</v>
      </c>
    </row>
    <row r="759" spans="1:65">
      <c r="A759" s="29"/>
      <c r="B759" s="19"/>
      <c r="C759" s="9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  <c r="AB759" s="154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>
        <v>3</v>
      </c>
    </row>
    <row r="760" spans="1:65">
      <c r="A760" s="29"/>
      <c r="B760" s="18">
        <v>1</v>
      </c>
      <c r="C760" s="14">
        <v>1</v>
      </c>
      <c r="D760" s="202">
        <v>0.19</v>
      </c>
      <c r="E760" s="202">
        <v>0.19499999999999998</v>
      </c>
      <c r="F760" s="202">
        <v>0.17</v>
      </c>
      <c r="G760" s="202">
        <v>0.21</v>
      </c>
      <c r="H760" s="204">
        <v>0.27200000000000002</v>
      </c>
      <c r="I760" s="204">
        <v>0.28000000000000003</v>
      </c>
      <c r="J760" s="202">
        <v>0.185</v>
      </c>
      <c r="K760" s="202">
        <v>0.2</v>
      </c>
      <c r="L760" s="202">
        <v>0.22</v>
      </c>
      <c r="M760" s="202">
        <v>0.19770000000000001</v>
      </c>
      <c r="N760" s="202">
        <v>0.17</v>
      </c>
      <c r="O760" s="202">
        <v>0.188</v>
      </c>
      <c r="P760" s="202">
        <v>0.18</v>
      </c>
      <c r="Q760" s="202">
        <v>0.18</v>
      </c>
      <c r="R760" s="202">
        <v>0.2</v>
      </c>
      <c r="S760" s="202">
        <v>0.22100000000000003</v>
      </c>
      <c r="T760" s="202">
        <v>0.19</v>
      </c>
      <c r="U760" s="202">
        <v>0.182</v>
      </c>
      <c r="V760" s="202">
        <v>0.15</v>
      </c>
      <c r="W760" s="202">
        <v>0.183</v>
      </c>
      <c r="X760" s="202">
        <v>0.16</v>
      </c>
      <c r="Y760" s="202">
        <v>0.19</v>
      </c>
      <c r="Z760" s="202">
        <v>0.2</v>
      </c>
      <c r="AA760" s="202">
        <v>0.2</v>
      </c>
      <c r="AB760" s="205"/>
      <c r="AC760" s="206"/>
      <c r="AD760" s="206"/>
      <c r="AE760" s="206"/>
      <c r="AF760" s="206"/>
      <c r="AG760" s="206"/>
      <c r="AH760" s="206"/>
      <c r="AI760" s="206"/>
      <c r="AJ760" s="206"/>
      <c r="AK760" s="206"/>
      <c r="AL760" s="206"/>
      <c r="AM760" s="206"/>
      <c r="AN760" s="206"/>
      <c r="AO760" s="206"/>
      <c r="AP760" s="206"/>
      <c r="AQ760" s="206"/>
      <c r="AR760" s="206"/>
      <c r="AS760" s="206"/>
      <c r="AT760" s="206"/>
      <c r="AU760" s="206"/>
      <c r="AV760" s="206"/>
      <c r="AW760" s="206"/>
      <c r="AX760" s="206"/>
      <c r="AY760" s="206"/>
      <c r="AZ760" s="206"/>
      <c r="BA760" s="206"/>
      <c r="BB760" s="206"/>
      <c r="BC760" s="206"/>
      <c r="BD760" s="206"/>
      <c r="BE760" s="206"/>
      <c r="BF760" s="206"/>
      <c r="BG760" s="206"/>
      <c r="BH760" s="206"/>
      <c r="BI760" s="206"/>
      <c r="BJ760" s="206"/>
      <c r="BK760" s="206"/>
      <c r="BL760" s="206"/>
      <c r="BM760" s="207">
        <v>1</v>
      </c>
    </row>
    <row r="761" spans="1:65">
      <c r="A761" s="29"/>
      <c r="B761" s="19">
        <v>1</v>
      </c>
      <c r="C761" s="9">
        <v>2</v>
      </c>
      <c r="D761" s="23">
        <v>0.2</v>
      </c>
      <c r="E761" s="23">
        <v>0.2</v>
      </c>
      <c r="F761" s="23">
        <v>0.18</v>
      </c>
      <c r="G761" s="23">
        <v>0.2</v>
      </c>
      <c r="H761" s="209">
        <v>0.27399999999999997</v>
      </c>
      <c r="I761" s="209">
        <v>0.27</v>
      </c>
      <c r="J761" s="23">
        <v>0.185</v>
      </c>
      <c r="K761" s="23">
        <v>0.19499999999999998</v>
      </c>
      <c r="L761" s="23">
        <v>0.22</v>
      </c>
      <c r="M761" s="23">
        <v>0.1983</v>
      </c>
      <c r="N761" s="23">
        <v>0.18</v>
      </c>
      <c r="O761" s="23">
        <v>0.192</v>
      </c>
      <c r="P761" s="23">
        <v>0.17</v>
      </c>
      <c r="Q761" s="23">
        <v>0.19</v>
      </c>
      <c r="R761" s="23">
        <v>0.2</v>
      </c>
      <c r="S761" s="23">
        <v>0.21099999999999999</v>
      </c>
      <c r="T761" s="23">
        <v>0.19</v>
      </c>
      <c r="U761" s="23">
        <v>0.183</v>
      </c>
      <c r="V761" s="23">
        <v>0.16</v>
      </c>
      <c r="W761" s="23">
        <v>0.182</v>
      </c>
      <c r="X761" s="23">
        <v>0.16</v>
      </c>
      <c r="Y761" s="23">
        <v>0.19</v>
      </c>
      <c r="Z761" s="23">
        <v>0.2</v>
      </c>
      <c r="AA761" s="23">
        <v>0.19</v>
      </c>
      <c r="AB761" s="205"/>
      <c r="AC761" s="206"/>
      <c r="AD761" s="206"/>
      <c r="AE761" s="206"/>
      <c r="AF761" s="206"/>
      <c r="AG761" s="206"/>
      <c r="AH761" s="206"/>
      <c r="AI761" s="206"/>
      <c r="AJ761" s="206"/>
      <c r="AK761" s="206"/>
      <c r="AL761" s="206"/>
      <c r="AM761" s="206"/>
      <c r="AN761" s="206"/>
      <c r="AO761" s="206"/>
      <c r="AP761" s="206"/>
      <c r="AQ761" s="206"/>
      <c r="AR761" s="206"/>
      <c r="AS761" s="206"/>
      <c r="AT761" s="206"/>
      <c r="AU761" s="206"/>
      <c r="AV761" s="206"/>
      <c r="AW761" s="206"/>
      <c r="AX761" s="206"/>
      <c r="AY761" s="206"/>
      <c r="AZ761" s="206"/>
      <c r="BA761" s="206"/>
      <c r="BB761" s="206"/>
      <c r="BC761" s="206"/>
      <c r="BD761" s="206"/>
      <c r="BE761" s="206"/>
      <c r="BF761" s="206"/>
      <c r="BG761" s="206"/>
      <c r="BH761" s="206"/>
      <c r="BI761" s="206"/>
      <c r="BJ761" s="206"/>
      <c r="BK761" s="206"/>
      <c r="BL761" s="206"/>
      <c r="BM761" s="207">
        <v>17</v>
      </c>
    </row>
    <row r="762" spans="1:65">
      <c r="A762" s="29"/>
      <c r="B762" s="19">
        <v>1</v>
      </c>
      <c r="C762" s="9">
        <v>3</v>
      </c>
      <c r="D762" s="23">
        <v>0.19</v>
      </c>
      <c r="E762" s="23">
        <v>0.19499999999999998</v>
      </c>
      <c r="F762" s="23">
        <v>0.17</v>
      </c>
      <c r="G762" s="23">
        <v>0.2</v>
      </c>
      <c r="H762" s="209">
        <v>0.27100000000000002</v>
      </c>
      <c r="I762" s="209">
        <v>0.28000000000000003</v>
      </c>
      <c r="J762" s="23">
        <v>0.185</v>
      </c>
      <c r="K762" s="23">
        <v>0.20500000000000002</v>
      </c>
      <c r="L762" s="23">
        <v>0.22</v>
      </c>
      <c r="M762" s="23">
        <v>0.1966</v>
      </c>
      <c r="N762" s="23">
        <v>0.17</v>
      </c>
      <c r="O762" s="23">
        <v>0.188</v>
      </c>
      <c r="P762" s="23">
        <v>0.17</v>
      </c>
      <c r="Q762" s="23">
        <v>0.17</v>
      </c>
      <c r="R762" s="23">
        <v>0.2</v>
      </c>
      <c r="S762" s="23">
        <v>0.192</v>
      </c>
      <c r="T762" s="23">
        <v>0.19</v>
      </c>
      <c r="U762" s="23">
        <v>0.187</v>
      </c>
      <c r="V762" s="23">
        <v>0.15</v>
      </c>
      <c r="W762" s="23">
        <v>0.189</v>
      </c>
      <c r="X762" s="23">
        <v>0.15</v>
      </c>
      <c r="Y762" s="23">
        <v>0.19</v>
      </c>
      <c r="Z762" s="23">
        <v>0.2</v>
      </c>
      <c r="AA762" s="23">
        <v>0.18</v>
      </c>
      <c r="AB762" s="205"/>
      <c r="AC762" s="206"/>
      <c r="AD762" s="206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207">
        <v>16</v>
      </c>
    </row>
    <row r="763" spans="1:65">
      <c r="A763" s="29"/>
      <c r="B763" s="19">
        <v>1</v>
      </c>
      <c r="C763" s="9">
        <v>4</v>
      </c>
      <c r="D763" s="23">
        <v>0.18</v>
      </c>
      <c r="E763" s="23">
        <v>0.19499999999999998</v>
      </c>
      <c r="F763" s="23">
        <v>0.18</v>
      </c>
      <c r="G763" s="23">
        <v>0.21</v>
      </c>
      <c r="H763" s="209">
        <v>0.27599999999999997</v>
      </c>
      <c r="I763" s="209">
        <v>0.28000000000000003</v>
      </c>
      <c r="J763" s="23">
        <v>0.185</v>
      </c>
      <c r="K763" s="23">
        <v>0.2</v>
      </c>
      <c r="L763" s="23">
        <v>0.22</v>
      </c>
      <c r="M763" s="23">
        <v>0.19819999999999999</v>
      </c>
      <c r="N763" s="23">
        <v>0.17</v>
      </c>
      <c r="O763" s="23">
        <v>0.189</v>
      </c>
      <c r="P763" s="23">
        <v>0.17</v>
      </c>
      <c r="Q763" s="23">
        <v>0.18</v>
      </c>
      <c r="R763" s="23">
        <v>0.2</v>
      </c>
      <c r="S763" s="23">
        <v>0.192</v>
      </c>
      <c r="T763" s="23">
        <v>0.19</v>
      </c>
      <c r="U763" s="23">
        <v>0.184</v>
      </c>
      <c r="V763" s="23">
        <v>0.16</v>
      </c>
      <c r="W763" s="23">
        <v>0.184</v>
      </c>
      <c r="X763" s="23">
        <v>0.16</v>
      </c>
      <c r="Y763" s="23">
        <v>0.18</v>
      </c>
      <c r="Z763" s="23">
        <v>0.2</v>
      </c>
      <c r="AA763" s="23">
        <v>0.19</v>
      </c>
      <c r="AB763" s="205"/>
      <c r="AC763" s="206"/>
      <c r="AD763" s="206"/>
      <c r="AE763" s="206"/>
      <c r="AF763" s="206"/>
      <c r="AG763" s="206"/>
      <c r="AH763" s="206"/>
      <c r="AI763" s="206"/>
      <c r="AJ763" s="206"/>
      <c r="AK763" s="206"/>
      <c r="AL763" s="206"/>
      <c r="AM763" s="206"/>
      <c r="AN763" s="206"/>
      <c r="AO763" s="206"/>
      <c r="AP763" s="206"/>
      <c r="AQ763" s="206"/>
      <c r="AR763" s="206"/>
      <c r="AS763" s="206"/>
      <c r="AT763" s="206"/>
      <c r="AU763" s="206"/>
      <c r="AV763" s="206"/>
      <c r="AW763" s="206"/>
      <c r="AX763" s="206"/>
      <c r="AY763" s="206"/>
      <c r="AZ763" s="206"/>
      <c r="BA763" s="206"/>
      <c r="BB763" s="206"/>
      <c r="BC763" s="206"/>
      <c r="BD763" s="206"/>
      <c r="BE763" s="206"/>
      <c r="BF763" s="206"/>
      <c r="BG763" s="206"/>
      <c r="BH763" s="206"/>
      <c r="BI763" s="206"/>
      <c r="BJ763" s="206"/>
      <c r="BK763" s="206"/>
      <c r="BL763" s="206"/>
      <c r="BM763" s="207">
        <v>0.18799166666666667</v>
      </c>
    </row>
    <row r="764" spans="1:65">
      <c r="A764" s="29"/>
      <c r="B764" s="19">
        <v>1</v>
      </c>
      <c r="C764" s="9">
        <v>5</v>
      </c>
      <c r="D764" s="23">
        <v>0.19</v>
      </c>
      <c r="E764" s="23">
        <v>0.19</v>
      </c>
      <c r="F764" s="23">
        <v>0.17</v>
      </c>
      <c r="G764" s="23">
        <v>0.21</v>
      </c>
      <c r="H764" s="209">
        <v>0.27899999999999997</v>
      </c>
      <c r="I764" s="209">
        <v>0.28000000000000003</v>
      </c>
      <c r="J764" s="23">
        <v>0.185</v>
      </c>
      <c r="K764" s="23">
        <v>0.20500000000000002</v>
      </c>
      <c r="L764" s="23">
        <v>0.22</v>
      </c>
      <c r="M764" s="23">
        <v>0.19539999999999999</v>
      </c>
      <c r="N764" s="23">
        <v>0.17</v>
      </c>
      <c r="O764" s="23">
        <v>0.188</v>
      </c>
      <c r="P764" s="23">
        <v>0.18</v>
      </c>
      <c r="Q764" s="23">
        <v>0.19</v>
      </c>
      <c r="R764" s="23">
        <v>0.2</v>
      </c>
      <c r="S764" s="23">
        <v>0.185</v>
      </c>
      <c r="T764" s="210">
        <v>0.22999999999999998</v>
      </c>
      <c r="U764" s="23">
        <v>0.184</v>
      </c>
      <c r="V764" s="23">
        <v>0.15</v>
      </c>
      <c r="W764" s="23">
        <v>0.187</v>
      </c>
      <c r="X764" s="23">
        <v>0.16</v>
      </c>
      <c r="Y764" s="23">
        <v>0.19</v>
      </c>
      <c r="Z764" s="23">
        <v>0.2</v>
      </c>
      <c r="AA764" s="23">
        <v>0.18</v>
      </c>
      <c r="AB764" s="205"/>
      <c r="AC764" s="206"/>
      <c r="AD764" s="206"/>
      <c r="AE764" s="206"/>
      <c r="AF764" s="206"/>
      <c r="AG764" s="206"/>
      <c r="AH764" s="206"/>
      <c r="AI764" s="206"/>
      <c r="AJ764" s="206"/>
      <c r="AK764" s="206"/>
      <c r="AL764" s="206"/>
      <c r="AM764" s="206"/>
      <c r="AN764" s="206"/>
      <c r="AO764" s="206"/>
      <c r="AP764" s="206"/>
      <c r="AQ764" s="206"/>
      <c r="AR764" s="206"/>
      <c r="AS764" s="206"/>
      <c r="AT764" s="206"/>
      <c r="AU764" s="206"/>
      <c r="AV764" s="206"/>
      <c r="AW764" s="206"/>
      <c r="AX764" s="206"/>
      <c r="AY764" s="206"/>
      <c r="AZ764" s="206"/>
      <c r="BA764" s="206"/>
      <c r="BB764" s="206"/>
      <c r="BC764" s="206"/>
      <c r="BD764" s="206"/>
      <c r="BE764" s="206"/>
      <c r="BF764" s="206"/>
      <c r="BG764" s="206"/>
      <c r="BH764" s="206"/>
      <c r="BI764" s="206"/>
      <c r="BJ764" s="206"/>
      <c r="BK764" s="206"/>
      <c r="BL764" s="206"/>
      <c r="BM764" s="207">
        <v>110</v>
      </c>
    </row>
    <row r="765" spans="1:65">
      <c r="A765" s="29"/>
      <c r="B765" s="19">
        <v>1</v>
      </c>
      <c r="C765" s="9">
        <v>6</v>
      </c>
      <c r="D765" s="23">
        <v>0.18</v>
      </c>
      <c r="E765" s="23">
        <v>0.20500000000000002</v>
      </c>
      <c r="F765" s="23">
        <v>0.18</v>
      </c>
      <c r="G765" s="23">
        <v>0.21</v>
      </c>
      <c r="H765" s="209">
        <v>0.27100000000000002</v>
      </c>
      <c r="I765" s="209">
        <v>0.28000000000000003</v>
      </c>
      <c r="J765" s="23">
        <v>0.185</v>
      </c>
      <c r="K765" s="23">
        <v>0.20500000000000002</v>
      </c>
      <c r="L765" s="23">
        <v>0.22</v>
      </c>
      <c r="M765" s="23">
        <v>0.19770000000000001</v>
      </c>
      <c r="N765" s="23">
        <v>0.17</v>
      </c>
      <c r="O765" s="23">
        <v>0.192</v>
      </c>
      <c r="P765" s="23">
        <v>0.18</v>
      </c>
      <c r="Q765" s="23">
        <v>0.18</v>
      </c>
      <c r="R765" s="23">
        <v>0.2</v>
      </c>
      <c r="S765" s="23">
        <v>0.188</v>
      </c>
      <c r="T765" s="23">
        <v>0.19</v>
      </c>
      <c r="U765" s="23">
        <v>0.184</v>
      </c>
      <c r="V765" s="23">
        <v>0.16</v>
      </c>
      <c r="W765" s="23">
        <v>0.19600000000000001</v>
      </c>
      <c r="X765" s="23">
        <v>0.16</v>
      </c>
      <c r="Y765" s="23">
        <v>0.19</v>
      </c>
      <c r="Z765" s="23">
        <v>0.19</v>
      </c>
      <c r="AA765" s="23">
        <v>0.19</v>
      </c>
      <c r="AB765" s="205"/>
      <c r="AC765" s="206"/>
      <c r="AD765" s="206"/>
      <c r="AE765" s="206"/>
      <c r="AF765" s="206"/>
      <c r="AG765" s="206"/>
      <c r="AH765" s="206"/>
      <c r="AI765" s="206"/>
      <c r="AJ765" s="206"/>
      <c r="AK765" s="206"/>
      <c r="AL765" s="206"/>
      <c r="AM765" s="206"/>
      <c r="AN765" s="206"/>
      <c r="AO765" s="206"/>
      <c r="AP765" s="206"/>
      <c r="AQ765" s="206"/>
      <c r="AR765" s="206"/>
      <c r="AS765" s="206"/>
      <c r="AT765" s="206"/>
      <c r="AU765" s="206"/>
      <c r="AV765" s="206"/>
      <c r="AW765" s="206"/>
      <c r="AX765" s="206"/>
      <c r="AY765" s="206"/>
      <c r="AZ765" s="206"/>
      <c r="BA765" s="206"/>
      <c r="BB765" s="206"/>
      <c r="BC765" s="206"/>
      <c r="BD765" s="206"/>
      <c r="BE765" s="206"/>
      <c r="BF765" s="206"/>
      <c r="BG765" s="206"/>
      <c r="BH765" s="206"/>
      <c r="BI765" s="206"/>
      <c r="BJ765" s="206"/>
      <c r="BK765" s="206"/>
      <c r="BL765" s="206"/>
      <c r="BM765" s="56"/>
    </row>
    <row r="766" spans="1:65">
      <c r="A766" s="29"/>
      <c r="B766" s="20" t="s">
        <v>268</v>
      </c>
      <c r="C766" s="12"/>
      <c r="D766" s="211">
        <v>0.18833333333333332</v>
      </c>
      <c r="E766" s="211">
        <v>0.19666666666666666</v>
      </c>
      <c r="F766" s="211">
        <v>0.17500000000000002</v>
      </c>
      <c r="G766" s="211">
        <v>0.20666666666666667</v>
      </c>
      <c r="H766" s="211">
        <v>0.27383333333333332</v>
      </c>
      <c r="I766" s="211">
        <v>0.27833333333333338</v>
      </c>
      <c r="J766" s="211">
        <v>0.18500000000000003</v>
      </c>
      <c r="K766" s="211">
        <v>0.20166666666666669</v>
      </c>
      <c r="L766" s="211">
        <v>0.22</v>
      </c>
      <c r="M766" s="211">
        <v>0.19731666666666667</v>
      </c>
      <c r="N766" s="211">
        <v>0.17166666666666666</v>
      </c>
      <c r="O766" s="211">
        <v>0.1895</v>
      </c>
      <c r="P766" s="211">
        <v>0.17500000000000002</v>
      </c>
      <c r="Q766" s="211">
        <v>0.18166666666666664</v>
      </c>
      <c r="R766" s="211">
        <v>0.19999999999999998</v>
      </c>
      <c r="S766" s="211">
        <v>0.19816666666666669</v>
      </c>
      <c r="T766" s="211">
        <v>0.19666666666666666</v>
      </c>
      <c r="U766" s="211">
        <v>0.18399999999999997</v>
      </c>
      <c r="V766" s="211">
        <v>0.155</v>
      </c>
      <c r="W766" s="211">
        <v>0.18683333333333332</v>
      </c>
      <c r="X766" s="211">
        <v>0.15833333333333335</v>
      </c>
      <c r="Y766" s="211">
        <v>0.18833333333333332</v>
      </c>
      <c r="Z766" s="211">
        <v>0.19833333333333333</v>
      </c>
      <c r="AA766" s="211">
        <v>0.18833333333333332</v>
      </c>
      <c r="AB766" s="205"/>
      <c r="AC766" s="206"/>
      <c r="AD766" s="206"/>
      <c r="AE766" s="206"/>
      <c r="AF766" s="206"/>
      <c r="AG766" s="206"/>
      <c r="AH766" s="206"/>
      <c r="AI766" s="206"/>
      <c r="AJ766" s="206"/>
      <c r="AK766" s="206"/>
      <c r="AL766" s="206"/>
      <c r="AM766" s="206"/>
      <c r="AN766" s="206"/>
      <c r="AO766" s="206"/>
      <c r="AP766" s="206"/>
      <c r="AQ766" s="206"/>
      <c r="AR766" s="206"/>
      <c r="AS766" s="206"/>
      <c r="AT766" s="206"/>
      <c r="AU766" s="206"/>
      <c r="AV766" s="206"/>
      <c r="AW766" s="206"/>
      <c r="AX766" s="206"/>
      <c r="AY766" s="206"/>
      <c r="AZ766" s="206"/>
      <c r="BA766" s="206"/>
      <c r="BB766" s="206"/>
      <c r="BC766" s="206"/>
      <c r="BD766" s="206"/>
      <c r="BE766" s="206"/>
      <c r="BF766" s="206"/>
      <c r="BG766" s="206"/>
      <c r="BH766" s="206"/>
      <c r="BI766" s="206"/>
      <c r="BJ766" s="206"/>
      <c r="BK766" s="206"/>
      <c r="BL766" s="206"/>
      <c r="BM766" s="56"/>
    </row>
    <row r="767" spans="1:65">
      <c r="A767" s="29"/>
      <c r="B767" s="3" t="s">
        <v>269</v>
      </c>
      <c r="C767" s="28"/>
      <c r="D767" s="23">
        <v>0.19</v>
      </c>
      <c r="E767" s="23">
        <v>0.19499999999999998</v>
      </c>
      <c r="F767" s="23">
        <v>0.17499999999999999</v>
      </c>
      <c r="G767" s="23">
        <v>0.21</v>
      </c>
      <c r="H767" s="23">
        <v>0.27300000000000002</v>
      </c>
      <c r="I767" s="23">
        <v>0.28000000000000003</v>
      </c>
      <c r="J767" s="23">
        <v>0.185</v>
      </c>
      <c r="K767" s="23">
        <v>0.20250000000000001</v>
      </c>
      <c r="L767" s="23">
        <v>0.22</v>
      </c>
      <c r="M767" s="23">
        <v>0.19770000000000001</v>
      </c>
      <c r="N767" s="23">
        <v>0.17</v>
      </c>
      <c r="O767" s="23">
        <v>0.1885</v>
      </c>
      <c r="P767" s="23">
        <v>0.17499999999999999</v>
      </c>
      <c r="Q767" s="23">
        <v>0.18</v>
      </c>
      <c r="R767" s="23">
        <v>0.2</v>
      </c>
      <c r="S767" s="23">
        <v>0.192</v>
      </c>
      <c r="T767" s="23">
        <v>0.19</v>
      </c>
      <c r="U767" s="23">
        <v>0.184</v>
      </c>
      <c r="V767" s="23">
        <v>0.155</v>
      </c>
      <c r="W767" s="23">
        <v>0.1855</v>
      </c>
      <c r="X767" s="23">
        <v>0.16</v>
      </c>
      <c r="Y767" s="23">
        <v>0.19</v>
      </c>
      <c r="Z767" s="23">
        <v>0.2</v>
      </c>
      <c r="AA767" s="23">
        <v>0.19</v>
      </c>
      <c r="AB767" s="205"/>
      <c r="AC767" s="206"/>
      <c r="AD767" s="206"/>
      <c r="AE767" s="206"/>
      <c r="AF767" s="206"/>
      <c r="AG767" s="206"/>
      <c r="AH767" s="206"/>
      <c r="AI767" s="206"/>
      <c r="AJ767" s="206"/>
      <c r="AK767" s="206"/>
      <c r="AL767" s="206"/>
      <c r="AM767" s="206"/>
      <c r="AN767" s="206"/>
      <c r="AO767" s="206"/>
      <c r="AP767" s="206"/>
      <c r="AQ767" s="206"/>
      <c r="AR767" s="206"/>
      <c r="AS767" s="206"/>
      <c r="AT767" s="206"/>
      <c r="AU767" s="206"/>
      <c r="AV767" s="206"/>
      <c r="AW767" s="206"/>
      <c r="AX767" s="206"/>
      <c r="AY767" s="206"/>
      <c r="AZ767" s="206"/>
      <c r="BA767" s="206"/>
      <c r="BB767" s="206"/>
      <c r="BC767" s="206"/>
      <c r="BD767" s="206"/>
      <c r="BE767" s="206"/>
      <c r="BF767" s="206"/>
      <c r="BG767" s="206"/>
      <c r="BH767" s="206"/>
      <c r="BI767" s="206"/>
      <c r="BJ767" s="206"/>
      <c r="BK767" s="206"/>
      <c r="BL767" s="206"/>
      <c r="BM767" s="56"/>
    </row>
    <row r="768" spans="1:65">
      <c r="A768" s="29"/>
      <c r="B768" s="3" t="s">
        <v>270</v>
      </c>
      <c r="C768" s="28"/>
      <c r="D768" s="23">
        <v>7.5277265270908165E-3</v>
      </c>
      <c r="E768" s="23">
        <v>5.1639777949432321E-3</v>
      </c>
      <c r="F768" s="23">
        <v>5.4772255750516509E-3</v>
      </c>
      <c r="G768" s="23">
        <v>5.163977794943213E-3</v>
      </c>
      <c r="H768" s="23">
        <v>3.1885210782848085E-3</v>
      </c>
      <c r="I768" s="23">
        <v>4.0824829046386332E-3</v>
      </c>
      <c r="J768" s="23">
        <v>3.0404709722440586E-17</v>
      </c>
      <c r="K768" s="23">
        <v>4.0824829046386428E-3</v>
      </c>
      <c r="L768" s="23">
        <v>0</v>
      </c>
      <c r="M768" s="23">
        <v>1.1160943807163785E-3</v>
      </c>
      <c r="N768" s="23">
        <v>4.0824829046386219E-3</v>
      </c>
      <c r="O768" s="23">
        <v>1.9748417658131518E-3</v>
      </c>
      <c r="P768" s="23">
        <v>5.4772255750516509E-3</v>
      </c>
      <c r="Q768" s="23">
        <v>7.5277265270908078E-3</v>
      </c>
      <c r="R768" s="23">
        <v>3.0404709722440586E-17</v>
      </c>
      <c r="S768" s="23">
        <v>1.4414113454065321E-2</v>
      </c>
      <c r="T768" s="23">
        <v>1.6329931618554512E-2</v>
      </c>
      <c r="U768" s="23">
        <v>1.6733200530681526E-3</v>
      </c>
      <c r="V768" s="23">
        <v>5.4772255750516656E-3</v>
      </c>
      <c r="W768" s="23">
        <v>5.1929439306299769E-3</v>
      </c>
      <c r="X768" s="23">
        <v>4.0824829046386332E-3</v>
      </c>
      <c r="Y768" s="23">
        <v>4.0824829046386341E-3</v>
      </c>
      <c r="Z768" s="23">
        <v>4.0824829046386332E-3</v>
      </c>
      <c r="AA768" s="23">
        <v>7.5277265270908165E-3</v>
      </c>
      <c r="AB768" s="205"/>
      <c r="AC768" s="206"/>
      <c r="AD768" s="206"/>
      <c r="AE768" s="206"/>
      <c r="AF768" s="206"/>
      <c r="AG768" s="206"/>
      <c r="AH768" s="206"/>
      <c r="AI768" s="206"/>
      <c r="AJ768" s="206"/>
      <c r="AK768" s="206"/>
      <c r="AL768" s="206"/>
      <c r="AM768" s="206"/>
      <c r="AN768" s="206"/>
      <c r="AO768" s="206"/>
      <c r="AP768" s="206"/>
      <c r="AQ768" s="206"/>
      <c r="AR768" s="206"/>
      <c r="AS768" s="206"/>
      <c r="AT768" s="206"/>
      <c r="AU768" s="206"/>
      <c r="AV768" s="206"/>
      <c r="AW768" s="206"/>
      <c r="AX768" s="206"/>
      <c r="AY768" s="206"/>
      <c r="AZ768" s="206"/>
      <c r="BA768" s="206"/>
      <c r="BB768" s="206"/>
      <c r="BC768" s="206"/>
      <c r="BD768" s="206"/>
      <c r="BE768" s="206"/>
      <c r="BF768" s="206"/>
      <c r="BG768" s="206"/>
      <c r="BH768" s="206"/>
      <c r="BI768" s="206"/>
      <c r="BJ768" s="206"/>
      <c r="BK768" s="206"/>
      <c r="BL768" s="206"/>
      <c r="BM768" s="56"/>
    </row>
    <row r="769" spans="1:65">
      <c r="A769" s="29"/>
      <c r="B769" s="3" t="s">
        <v>87</v>
      </c>
      <c r="C769" s="28"/>
      <c r="D769" s="13">
        <v>3.9970229347384867E-2</v>
      </c>
      <c r="E769" s="13">
        <v>2.6257514211575756E-2</v>
      </c>
      <c r="F769" s="13">
        <v>3.1298431857438004E-2</v>
      </c>
      <c r="G769" s="13">
        <v>2.4986989330370385E-2</v>
      </c>
      <c r="H769" s="13">
        <v>1.1644020979737584E-2</v>
      </c>
      <c r="I769" s="13">
        <v>1.4667603250198681E-2</v>
      </c>
      <c r="J769" s="13">
        <v>1.643497822834626E-16</v>
      </c>
      <c r="K769" s="13">
        <v>2.0243716882505664E-2</v>
      </c>
      <c r="L769" s="13">
        <v>0</v>
      </c>
      <c r="M769" s="13">
        <v>5.6563614192907093E-3</v>
      </c>
      <c r="N769" s="13">
        <v>2.3781453813428867E-2</v>
      </c>
      <c r="O769" s="13">
        <v>1.0421328579488928E-2</v>
      </c>
      <c r="P769" s="13">
        <v>3.1298431857438004E-2</v>
      </c>
      <c r="Q769" s="13">
        <v>4.1437026754628306E-2</v>
      </c>
      <c r="R769" s="13">
        <v>1.5202354861220294E-16</v>
      </c>
      <c r="S769" s="13">
        <v>7.2737326092844334E-2</v>
      </c>
      <c r="T769" s="13">
        <v>8.3033550602819556E-2</v>
      </c>
      <c r="U769" s="13">
        <v>9.0941307231964825E-3</v>
      </c>
      <c r="V769" s="13">
        <v>3.5336939193881714E-2</v>
      </c>
      <c r="W769" s="13">
        <v>2.7794525944495864E-2</v>
      </c>
      <c r="X769" s="13">
        <v>2.5784102555612417E-2</v>
      </c>
      <c r="Y769" s="13">
        <v>2.1676900378612217E-2</v>
      </c>
      <c r="Z769" s="13">
        <v>2.0583947418346051E-2</v>
      </c>
      <c r="AA769" s="13">
        <v>3.9970229347384867E-2</v>
      </c>
      <c r="AB769" s="154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29"/>
      <c r="B770" s="3" t="s">
        <v>271</v>
      </c>
      <c r="C770" s="28"/>
      <c r="D770" s="13">
        <v>1.8174564475375021E-3</v>
      </c>
      <c r="E770" s="13">
        <v>4.6145662485039152E-2</v>
      </c>
      <c r="F770" s="13">
        <v>-6.9107673212465026E-2</v>
      </c>
      <c r="G770" s="13">
        <v>9.9339509730041131E-2</v>
      </c>
      <c r="H770" s="13">
        <v>0.45662485039230449</v>
      </c>
      <c r="I770" s="13">
        <v>0.48056208165255576</v>
      </c>
      <c r="J770" s="13">
        <v>-1.5913825967462936E-2</v>
      </c>
      <c r="K770" s="13">
        <v>7.2742586107540363E-2</v>
      </c>
      <c r="L770" s="13">
        <v>0.17026463939004399</v>
      </c>
      <c r="M770" s="13">
        <v>4.9603262555964367E-2</v>
      </c>
      <c r="N770" s="13">
        <v>-8.6838955627465797E-2</v>
      </c>
      <c r="O770" s="13">
        <v>8.0234052927878885E-3</v>
      </c>
      <c r="P770" s="13">
        <v>-6.9107673212465026E-2</v>
      </c>
      <c r="Q770" s="13">
        <v>-3.3645108382463929E-2</v>
      </c>
      <c r="R770" s="13">
        <v>6.3876944900039812E-2</v>
      </c>
      <c r="S770" s="13">
        <v>5.4124739571789648E-2</v>
      </c>
      <c r="T770" s="13">
        <v>4.6145662485039152E-2</v>
      </c>
      <c r="U770" s="13">
        <v>-2.1233210691963489E-2</v>
      </c>
      <c r="V770" s="13">
        <v>-0.1754953677024691</v>
      </c>
      <c r="W770" s="13">
        <v>-6.1616206392127726E-3</v>
      </c>
      <c r="X770" s="13">
        <v>-0.15776408528746833</v>
      </c>
      <c r="Y770" s="13">
        <v>1.8174564475375021E-3</v>
      </c>
      <c r="Z770" s="13">
        <v>5.5011303692539482E-2</v>
      </c>
      <c r="AA770" s="13">
        <v>1.8174564475375021E-3</v>
      </c>
      <c r="AB770" s="154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A771" s="29"/>
      <c r="B771" s="45" t="s">
        <v>272</v>
      </c>
      <c r="C771" s="46"/>
      <c r="D771" s="44">
        <v>0.04</v>
      </c>
      <c r="E771" s="44">
        <v>0.56000000000000005</v>
      </c>
      <c r="F771" s="44">
        <v>1.01</v>
      </c>
      <c r="G771" s="44">
        <v>1.28</v>
      </c>
      <c r="H771" s="44">
        <v>6.14</v>
      </c>
      <c r="I771" s="44">
        <v>6.46</v>
      </c>
      <c r="J771" s="44">
        <v>0.28000000000000003</v>
      </c>
      <c r="K771" s="44">
        <v>0.92</v>
      </c>
      <c r="L771" s="44">
        <v>2.25</v>
      </c>
      <c r="M771" s="44">
        <v>0.61</v>
      </c>
      <c r="N771" s="44">
        <v>1.25</v>
      </c>
      <c r="O771" s="44">
        <v>0.04</v>
      </c>
      <c r="P771" s="44">
        <v>1.01</v>
      </c>
      <c r="Q771" s="44">
        <v>0.52</v>
      </c>
      <c r="R771" s="44">
        <v>0.8</v>
      </c>
      <c r="S771" s="44">
        <v>0.67</v>
      </c>
      <c r="T771" s="44">
        <v>0.56000000000000005</v>
      </c>
      <c r="U771" s="44">
        <v>0.36</v>
      </c>
      <c r="V771" s="44">
        <v>2.4500000000000002</v>
      </c>
      <c r="W771" s="44">
        <v>0.15</v>
      </c>
      <c r="X771" s="44">
        <v>2.21</v>
      </c>
      <c r="Y771" s="44">
        <v>0.04</v>
      </c>
      <c r="Z771" s="44">
        <v>0.68</v>
      </c>
      <c r="AA771" s="44">
        <v>0.04</v>
      </c>
      <c r="AB771" s="154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B772" s="3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BM772" s="55"/>
    </row>
    <row r="773" spans="1:65" ht="15">
      <c r="B773" s="8" t="s">
        <v>602</v>
      </c>
      <c r="BM773" s="27" t="s">
        <v>67</v>
      </c>
    </row>
    <row r="774" spans="1:65" ht="15">
      <c r="A774" s="24" t="s">
        <v>6</v>
      </c>
      <c r="B774" s="18" t="s">
        <v>111</v>
      </c>
      <c r="C774" s="15" t="s">
        <v>112</v>
      </c>
      <c r="D774" s="16" t="s">
        <v>227</v>
      </c>
      <c r="E774" s="17" t="s">
        <v>227</v>
      </c>
      <c r="F774" s="17" t="s">
        <v>227</v>
      </c>
      <c r="G774" s="17" t="s">
        <v>227</v>
      </c>
      <c r="H774" s="17" t="s">
        <v>227</v>
      </c>
      <c r="I774" s="17" t="s">
        <v>227</v>
      </c>
      <c r="J774" s="17" t="s">
        <v>227</v>
      </c>
      <c r="K774" s="17" t="s">
        <v>227</v>
      </c>
      <c r="L774" s="17" t="s">
        <v>227</v>
      </c>
      <c r="M774" s="17" t="s">
        <v>227</v>
      </c>
      <c r="N774" s="17" t="s">
        <v>227</v>
      </c>
      <c r="O774" s="17" t="s">
        <v>227</v>
      </c>
      <c r="P774" s="17" t="s">
        <v>227</v>
      </c>
      <c r="Q774" s="17" t="s">
        <v>227</v>
      </c>
      <c r="R774" s="17" t="s">
        <v>227</v>
      </c>
      <c r="S774" s="17" t="s">
        <v>227</v>
      </c>
      <c r="T774" s="17" t="s">
        <v>227</v>
      </c>
      <c r="U774" s="17" t="s">
        <v>227</v>
      </c>
      <c r="V774" s="17" t="s">
        <v>227</v>
      </c>
      <c r="W774" s="17" t="s">
        <v>227</v>
      </c>
      <c r="X774" s="17" t="s">
        <v>227</v>
      </c>
      <c r="Y774" s="17" t="s">
        <v>227</v>
      </c>
      <c r="Z774" s="17" t="s">
        <v>227</v>
      </c>
      <c r="AA774" s="17" t="s">
        <v>227</v>
      </c>
      <c r="AB774" s="154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</v>
      </c>
    </row>
    <row r="775" spans="1:65">
      <c r="A775" s="29"/>
      <c r="B775" s="19" t="s">
        <v>228</v>
      </c>
      <c r="C775" s="9" t="s">
        <v>228</v>
      </c>
      <c r="D775" s="152" t="s">
        <v>230</v>
      </c>
      <c r="E775" s="153" t="s">
        <v>231</v>
      </c>
      <c r="F775" s="153" t="s">
        <v>232</v>
      </c>
      <c r="G775" s="153" t="s">
        <v>233</v>
      </c>
      <c r="H775" s="153" t="s">
        <v>235</v>
      </c>
      <c r="I775" s="153" t="s">
        <v>236</v>
      </c>
      <c r="J775" s="153" t="s">
        <v>237</v>
      </c>
      <c r="K775" s="153" t="s">
        <v>238</v>
      </c>
      <c r="L775" s="153" t="s">
        <v>239</v>
      </c>
      <c r="M775" s="153" t="s">
        <v>241</v>
      </c>
      <c r="N775" s="153" t="s">
        <v>242</v>
      </c>
      <c r="O775" s="153" t="s">
        <v>244</v>
      </c>
      <c r="P775" s="153" t="s">
        <v>245</v>
      </c>
      <c r="Q775" s="153" t="s">
        <v>247</v>
      </c>
      <c r="R775" s="153" t="s">
        <v>248</v>
      </c>
      <c r="S775" s="153" t="s">
        <v>249</v>
      </c>
      <c r="T775" s="153" t="s">
        <v>250</v>
      </c>
      <c r="U775" s="153" t="s">
        <v>252</v>
      </c>
      <c r="V775" s="153" t="s">
        <v>254</v>
      </c>
      <c r="W775" s="153" t="s">
        <v>256</v>
      </c>
      <c r="X775" s="153" t="s">
        <v>257</v>
      </c>
      <c r="Y775" s="153" t="s">
        <v>258</v>
      </c>
      <c r="Z775" s="153" t="s">
        <v>259</v>
      </c>
      <c r="AA775" s="153" t="s">
        <v>260</v>
      </c>
      <c r="AB775" s="154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 t="s">
        <v>3</v>
      </c>
    </row>
    <row r="776" spans="1:65">
      <c r="A776" s="29"/>
      <c r="B776" s="19"/>
      <c r="C776" s="9"/>
      <c r="D776" s="10" t="s">
        <v>330</v>
      </c>
      <c r="E776" s="11" t="s">
        <v>331</v>
      </c>
      <c r="F776" s="11" t="s">
        <v>115</v>
      </c>
      <c r="G776" s="11" t="s">
        <v>330</v>
      </c>
      <c r="H776" s="11" t="s">
        <v>331</v>
      </c>
      <c r="I776" s="11" t="s">
        <v>330</v>
      </c>
      <c r="J776" s="11" t="s">
        <v>331</v>
      </c>
      <c r="K776" s="11" t="s">
        <v>330</v>
      </c>
      <c r="L776" s="11" t="s">
        <v>331</v>
      </c>
      <c r="M776" s="11" t="s">
        <v>331</v>
      </c>
      <c r="N776" s="11" t="s">
        <v>115</v>
      </c>
      <c r="O776" s="11" t="s">
        <v>331</v>
      </c>
      <c r="P776" s="11" t="s">
        <v>330</v>
      </c>
      <c r="Q776" s="11" t="s">
        <v>331</v>
      </c>
      <c r="R776" s="11" t="s">
        <v>331</v>
      </c>
      <c r="S776" s="11" t="s">
        <v>330</v>
      </c>
      <c r="T776" s="11" t="s">
        <v>331</v>
      </c>
      <c r="U776" s="11" t="s">
        <v>330</v>
      </c>
      <c r="V776" s="11" t="s">
        <v>331</v>
      </c>
      <c r="W776" s="11" t="s">
        <v>331</v>
      </c>
      <c r="X776" s="11" t="s">
        <v>331</v>
      </c>
      <c r="Y776" s="11" t="s">
        <v>330</v>
      </c>
      <c r="Z776" s="11" t="s">
        <v>330</v>
      </c>
      <c r="AA776" s="11" t="s">
        <v>330</v>
      </c>
      <c r="AB776" s="154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2</v>
      </c>
    </row>
    <row r="777" spans="1:65">
      <c r="A777" s="29"/>
      <c r="B777" s="19"/>
      <c r="C777" s="9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  <c r="AB777" s="154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7">
        <v>3</v>
      </c>
    </row>
    <row r="778" spans="1:65">
      <c r="A778" s="29"/>
      <c r="B778" s="18">
        <v>1</v>
      </c>
      <c r="C778" s="14">
        <v>1</v>
      </c>
      <c r="D778" s="21">
        <v>0.6</v>
      </c>
      <c r="E778" s="148">
        <v>0.6</v>
      </c>
      <c r="F778" s="148" t="s">
        <v>105</v>
      </c>
      <c r="G778" s="21">
        <v>0.64</v>
      </c>
      <c r="H778" s="148">
        <v>0.33</v>
      </c>
      <c r="I778" s="148">
        <v>5.5</v>
      </c>
      <c r="J778" s="148">
        <v>0.6</v>
      </c>
      <c r="K778" s="148">
        <v>0.2</v>
      </c>
      <c r="L778" s="21">
        <v>0.53</v>
      </c>
      <c r="M778" s="21">
        <v>0.49</v>
      </c>
      <c r="N778" s="148">
        <v>0.5</v>
      </c>
      <c r="O778" s="21">
        <v>0.6</v>
      </c>
      <c r="P778" s="148">
        <v>0.4</v>
      </c>
      <c r="Q778" s="21">
        <v>0.56000000000000005</v>
      </c>
      <c r="R778" s="148">
        <v>0.6</v>
      </c>
      <c r="S778" s="21">
        <v>0.56000000000000005</v>
      </c>
      <c r="T778" s="148">
        <v>0.6</v>
      </c>
      <c r="U778" s="21">
        <v>0.5</v>
      </c>
      <c r="V778" s="21">
        <v>0.69</v>
      </c>
      <c r="W778" s="21">
        <v>0.55000000000000004</v>
      </c>
      <c r="X778" s="21">
        <v>0.57999999999999996</v>
      </c>
      <c r="Y778" s="21">
        <v>0.5</v>
      </c>
      <c r="Z778" s="148">
        <v>0.6</v>
      </c>
      <c r="AA778" s="21">
        <v>0.56000000000000005</v>
      </c>
      <c r="AB778" s="154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7">
        <v>1</v>
      </c>
    </row>
    <row r="779" spans="1:65">
      <c r="A779" s="29"/>
      <c r="B779" s="19">
        <v>1</v>
      </c>
      <c r="C779" s="9">
        <v>2</v>
      </c>
      <c r="D779" s="150">
        <v>0.67</v>
      </c>
      <c r="E779" s="149">
        <v>0.6</v>
      </c>
      <c r="F779" s="149" t="s">
        <v>105</v>
      </c>
      <c r="G779" s="11">
        <v>0.6</v>
      </c>
      <c r="H779" s="149">
        <v>0.36</v>
      </c>
      <c r="I779" s="149">
        <v>5.5</v>
      </c>
      <c r="J779" s="149">
        <v>0.6</v>
      </c>
      <c r="K779" s="149">
        <v>0.1</v>
      </c>
      <c r="L779" s="11">
        <v>0.6</v>
      </c>
      <c r="M779" s="11">
        <v>0.52</v>
      </c>
      <c r="N779" s="149">
        <v>0.6</v>
      </c>
      <c r="O779" s="11">
        <v>0.64</v>
      </c>
      <c r="P779" s="149">
        <v>0.4</v>
      </c>
      <c r="Q779" s="11">
        <v>0.55000000000000004</v>
      </c>
      <c r="R779" s="149">
        <v>0.6</v>
      </c>
      <c r="S779" s="11">
        <v>0.56000000000000005</v>
      </c>
      <c r="T779" s="149">
        <v>0.6</v>
      </c>
      <c r="U779" s="11">
        <v>0.5</v>
      </c>
      <c r="V779" s="11">
        <v>0.69</v>
      </c>
      <c r="W779" s="11">
        <v>0.53</v>
      </c>
      <c r="X779" s="11">
        <v>0.56999999999999995</v>
      </c>
      <c r="Y779" s="11">
        <v>0.5</v>
      </c>
      <c r="Z779" s="149">
        <v>0.6</v>
      </c>
      <c r="AA779" s="11">
        <v>0.54</v>
      </c>
      <c r="AB779" s="154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7">
        <v>33</v>
      </c>
    </row>
    <row r="780" spans="1:65">
      <c r="A780" s="29"/>
      <c r="B780" s="19">
        <v>1</v>
      </c>
      <c r="C780" s="9">
        <v>3</v>
      </c>
      <c r="D780" s="11">
        <v>0.62</v>
      </c>
      <c r="E780" s="149">
        <v>0.6</v>
      </c>
      <c r="F780" s="149" t="s">
        <v>105</v>
      </c>
      <c r="G780" s="11">
        <v>0.59</v>
      </c>
      <c r="H780" s="149">
        <v>0.18</v>
      </c>
      <c r="I780" s="149">
        <v>5.5</v>
      </c>
      <c r="J780" s="149">
        <v>0.5</v>
      </c>
      <c r="K780" s="149">
        <v>0.3</v>
      </c>
      <c r="L780" s="11">
        <v>0.55000000000000004</v>
      </c>
      <c r="M780" s="11">
        <v>0.55000000000000004</v>
      </c>
      <c r="N780" s="149">
        <v>0.5</v>
      </c>
      <c r="O780" s="11">
        <v>0.55000000000000004</v>
      </c>
      <c r="P780" s="149">
        <v>0.1</v>
      </c>
      <c r="Q780" s="11">
        <v>0.54</v>
      </c>
      <c r="R780" s="149">
        <v>0.6</v>
      </c>
      <c r="S780" s="11">
        <v>0.51</v>
      </c>
      <c r="T780" s="149">
        <v>0.6</v>
      </c>
      <c r="U780" s="11">
        <v>0.52</v>
      </c>
      <c r="V780" s="11">
        <v>0.6</v>
      </c>
      <c r="W780" s="11">
        <v>0.56999999999999995</v>
      </c>
      <c r="X780" s="11">
        <v>0.49</v>
      </c>
      <c r="Y780" s="11">
        <v>0.52</v>
      </c>
      <c r="Z780" s="149">
        <v>0.5</v>
      </c>
      <c r="AA780" s="11">
        <v>0.52</v>
      </c>
      <c r="AB780" s="154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7">
        <v>16</v>
      </c>
    </row>
    <row r="781" spans="1:65">
      <c r="A781" s="29"/>
      <c r="B781" s="19">
        <v>1</v>
      </c>
      <c r="C781" s="9">
        <v>4</v>
      </c>
      <c r="D781" s="11">
        <v>0.62</v>
      </c>
      <c r="E781" s="149">
        <v>0.6</v>
      </c>
      <c r="F781" s="149" t="s">
        <v>105</v>
      </c>
      <c r="G781" s="11">
        <v>0.62</v>
      </c>
      <c r="H781" s="149">
        <v>0.16</v>
      </c>
      <c r="I781" s="149">
        <v>5.5</v>
      </c>
      <c r="J781" s="149">
        <v>0.5</v>
      </c>
      <c r="K781" s="149">
        <v>0.3</v>
      </c>
      <c r="L781" s="11">
        <v>0.59</v>
      </c>
      <c r="M781" s="11">
        <v>0.51</v>
      </c>
      <c r="N781" s="149">
        <v>0.6</v>
      </c>
      <c r="O781" s="11">
        <v>0.56000000000000005</v>
      </c>
      <c r="P781" s="149">
        <v>0.2</v>
      </c>
      <c r="Q781" s="11">
        <v>0.55000000000000004</v>
      </c>
      <c r="R781" s="149">
        <v>0.5</v>
      </c>
      <c r="S781" s="11">
        <v>0.53</v>
      </c>
      <c r="T781" s="149">
        <v>0.6</v>
      </c>
      <c r="U781" s="11">
        <v>0.5</v>
      </c>
      <c r="V781" s="11">
        <v>0.59</v>
      </c>
      <c r="W781" s="11">
        <v>0.54</v>
      </c>
      <c r="X781" s="11">
        <v>0.48</v>
      </c>
      <c r="Y781" s="11">
        <v>0.52</v>
      </c>
      <c r="Z781" s="149">
        <v>0.7</v>
      </c>
      <c r="AA781" s="11">
        <v>0.57999999999999996</v>
      </c>
      <c r="AB781" s="154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7">
        <v>0.55884615384615377</v>
      </c>
    </row>
    <row r="782" spans="1:65">
      <c r="A782" s="29"/>
      <c r="B782" s="19">
        <v>1</v>
      </c>
      <c r="C782" s="9">
        <v>5</v>
      </c>
      <c r="D782" s="11">
        <v>0.62</v>
      </c>
      <c r="E782" s="149">
        <v>0.6</v>
      </c>
      <c r="F782" s="149" t="s">
        <v>105</v>
      </c>
      <c r="G782" s="11">
        <v>0.63</v>
      </c>
      <c r="H782" s="149">
        <v>0.14000000000000001</v>
      </c>
      <c r="I782" s="149">
        <v>5.5</v>
      </c>
      <c r="J782" s="149">
        <v>0.6</v>
      </c>
      <c r="K782" s="149">
        <v>0.2</v>
      </c>
      <c r="L782" s="11">
        <v>0.56000000000000005</v>
      </c>
      <c r="M782" s="11">
        <v>0.48</v>
      </c>
      <c r="N782" s="149">
        <v>0.5</v>
      </c>
      <c r="O782" s="11">
        <v>0.55000000000000004</v>
      </c>
      <c r="P782" s="149">
        <v>0.3</v>
      </c>
      <c r="Q782" s="11">
        <v>0.56999999999999995</v>
      </c>
      <c r="R782" s="149">
        <v>0.6</v>
      </c>
      <c r="S782" s="150">
        <v>0.71</v>
      </c>
      <c r="T782" s="149">
        <v>0.6</v>
      </c>
      <c r="U782" s="11">
        <v>0.52</v>
      </c>
      <c r="V782" s="11">
        <v>0.68</v>
      </c>
      <c r="W782" s="11">
        <v>0.61</v>
      </c>
      <c r="X782" s="11">
        <v>0.48</v>
      </c>
      <c r="Y782" s="11">
        <v>0.5</v>
      </c>
      <c r="Z782" s="149">
        <v>0.6</v>
      </c>
      <c r="AA782" s="11">
        <v>0.54</v>
      </c>
      <c r="AB782" s="154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7">
        <v>111</v>
      </c>
    </row>
    <row r="783" spans="1:65">
      <c r="A783" s="29"/>
      <c r="B783" s="19">
        <v>1</v>
      </c>
      <c r="C783" s="9">
        <v>6</v>
      </c>
      <c r="D783" s="11">
        <v>0.61</v>
      </c>
      <c r="E783" s="149">
        <v>0.6</v>
      </c>
      <c r="F783" s="149" t="s">
        <v>105</v>
      </c>
      <c r="G783" s="11">
        <v>0.6</v>
      </c>
      <c r="H783" s="149">
        <v>0.16</v>
      </c>
      <c r="I783" s="150">
        <v>5</v>
      </c>
      <c r="J783" s="149">
        <v>0.5</v>
      </c>
      <c r="K783" s="149" t="s">
        <v>106</v>
      </c>
      <c r="L783" s="11">
        <v>0.56000000000000005</v>
      </c>
      <c r="M783" s="150">
        <v>0.37</v>
      </c>
      <c r="N783" s="149">
        <v>0.6</v>
      </c>
      <c r="O783" s="11">
        <v>0.6</v>
      </c>
      <c r="P783" s="149">
        <v>0.4</v>
      </c>
      <c r="Q783" s="11">
        <v>0.55000000000000004</v>
      </c>
      <c r="R783" s="149">
        <v>0.5</v>
      </c>
      <c r="S783" s="11">
        <v>0.52</v>
      </c>
      <c r="T783" s="149">
        <v>0.6</v>
      </c>
      <c r="U783" s="11">
        <v>0.52</v>
      </c>
      <c r="V783" s="11">
        <v>0.57999999999999996</v>
      </c>
      <c r="W783" s="11">
        <v>0.61</v>
      </c>
      <c r="X783" s="11">
        <v>0.56000000000000005</v>
      </c>
      <c r="Y783" s="11">
        <v>0.48</v>
      </c>
      <c r="Z783" s="149">
        <v>0.6</v>
      </c>
      <c r="AA783" s="11">
        <v>0.52</v>
      </c>
      <c r="AB783" s="154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A784" s="29"/>
      <c r="B784" s="20" t="s">
        <v>268</v>
      </c>
      <c r="C784" s="12"/>
      <c r="D784" s="22">
        <v>0.62333333333333341</v>
      </c>
      <c r="E784" s="22">
        <v>0.6</v>
      </c>
      <c r="F784" s="22" t="s">
        <v>676</v>
      </c>
      <c r="G784" s="22">
        <v>0.6133333333333334</v>
      </c>
      <c r="H784" s="22">
        <v>0.22166666666666665</v>
      </c>
      <c r="I784" s="22">
        <v>5.416666666666667</v>
      </c>
      <c r="J784" s="22">
        <v>0.55000000000000004</v>
      </c>
      <c r="K784" s="22">
        <v>0.22000000000000003</v>
      </c>
      <c r="L784" s="22">
        <v>0.56500000000000006</v>
      </c>
      <c r="M784" s="22">
        <v>0.48666666666666675</v>
      </c>
      <c r="N784" s="22">
        <v>0.55000000000000004</v>
      </c>
      <c r="O784" s="22">
        <v>0.58333333333333337</v>
      </c>
      <c r="P784" s="22">
        <v>0.30000000000000004</v>
      </c>
      <c r="Q784" s="22">
        <v>0.55333333333333334</v>
      </c>
      <c r="R784" s="22">
        <v>0.56666666666666665</v>
      </c>
      <c r="S784" s="22">
        <v>0.56500000000000006</v>
      </c>
      <c r="T784" s="22">
        <v>0.6</v>
      </c>
      <c r="U784" s="22">
        <v>0.51</v>
      </c>
      <c r="V784" s="22">
        <v>0.63833333333333331</v>
      </c>
      <c r="W784" s="22">
        <v>0.56833333333333325</v>
      </c>
      <c r="X784" s="22">
        <v>0.52666666666666673</v>
      </c>
      <c r="Y784" s="22">
        <v>0.5033333333333333</v>
      </c>
      <c r="Z784" s="22">
        <v>0.6</v>
      </c>
      <c r="AA784" s="22">
        <v>0.54333333333333333</v>
      </c>
      <c r="AB784" s="154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5"/>
    </row>
    <row r="785" spans="1:65">
      <c r="A785" s="29"/>
      <c r="B785" s="3" t="s">
        <v>269</v>
      </c>
      <c r="C785" s="28"/>
      <c r="D785" s="11">
        <v>0.62</v>
      </c>
      <c r="E785" s="11">
        <v>0.6</v>
      </c>
      <c r="F785" s="11" t="s">
        <v>676</v>
      </c>
      <c r="G785" s="11">
        <v>0.61</v>
      </c>
      <c r="H785" s="11">
        <v>0.16999999999999998</v>
      </c>
      <c r="I785" s="11">
        <v>5.5</v>
      </c>
      <c r="J785" s="11">
        <v>0.55000000000000004</v>
      </c>
      <c r="K785" s="11">
        <v>0.2</v>
      </c>
      <c r="L785" s="11">
        <v>0.56000000000000005</v>
      </c>
      <c r="M785" s="11">
        <v>0.5</v>
      </c>
      <c r="N785" s="11">
        <v>0.55000000000000004</v>
      </c>
      <c r="O785" s="11">
        <v>0.58000000000000007</v>
      </c>
      <c r="P785" s="11">
        <v>0.35</v>
      </c>
      <c r="Q785" s="11">
        <v>0.55000000000000004</v>
      </c>
      <c r="R785" s="11">
        <v>0.6</v>
      </c>
      <c r="S785" s="11">
        <v>0.54500000000000004</v>
      </c>
      <c r="T785" s="11">
        <v>0.6</v>
      </c>
      <c r="U785" s="11">
        <v>0.51</v>
      </c>
      <c r="V785" s="11">
        <v>0.64</v>
      </c>
      <c r="W785" s="11">
        <v>0.56000000000000005</v>
      </c>
      <c r="X785" s="11">
        <v>0.52500000000000002</v>
      </c>
      <c r="Y785" s="11">
        <v>0.5</v>
      </c>
      <c r="Z785" s="11">
        <v>0.6</v>
      </c>
      <c r="AA785" s="11">
        <v>0.54</v>
      </c>
      <c r="AB785" s="154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29"/>
      <c r="B786" s="3" t="s">
        <v>270</v>
      </c>
      <c r="C786" s="28"/>
      <c r="D786" s="23">
        <v>2.4221202832779953E-2</v>
      </c>
      <c r="E786" s="23">
        <v>0</v>
      </c>
      <c r="F786" s="23" t="s">
        <v>676</v>
      </c>
      <c r="G786" s="23">
        <v>1.9663841605003517E-2</v>
      </c>
      <c r="H786" s="23">
        <v>9.6833189902360839E-2</v>
      </c>
      <c r="I786" s="23">
        <v>0.20412414523193151</v>
      </c>
      <c r="J786" s="23">
        <v>5.4772255750516599E-2</v>
      </c>
      <c r="K786" s="23">
        <v>8.3666002653407512E-2</v>
      </c>
      <c r="L786" s="23">
        <v>2.5884358211089538E-2</v>
      </c>
      <c r="M786" s="23">
        <v>6.2182527020591176E-2</v>
      </c>
      <c r="N786" s="23">
        <v>5.4772255750516599E-2</v>
      </c>
      <c r="O786" s="23">
        <v>3.6147844564602537E-2</v>
      </c>
      <c r="P786" s="23">
        <v>0.12649110640673514</v>
      </c>
      <c r="Q786" s="23">
        <v>1.0327955589886419E-2</v>
      </c>
      <c r="R786" s="23">
        <v>5.1639777949432218E-2</v>
      </c>
      <c r="S786" s="23">
        <v>7.395944834840236E-2</v>
      </c>
      <c r="T786" s="23">
        <v>0</v>
      </c>
      <c r="U786" s="23">
        <v>1.0954451150103331E-2</v>
      </c>
      <c r="V786" s="23">
        <v>5.3447793842839451E-2</v>
      </c>
      <c r="W786" s="23">
        <v>3.4880749227427225E-2</v>
      </c>
      <c r="X786" s="23">
        <v>4.8027769744874334E-2</v>
      </c>
      <c r="Y786" s="23">
        <v>1.5055453054181633E-2</v>
      </c>
      <c r="Z786" s="23">
        <v>6.3245553203367569E-2</v>
      </c>
      <c r="AA786" s="23">
        <v>2.3380903889000229E-2</v>
      </c>
      <c r="AB786" s="205"/>
      <c r="AC786" s="206"/>
      <c r="AD786" s="206"/>
      <c r="AE786" s="206"/>
      <c r="AF786" s="206"/>
      <c r="AG786" s="206"/>
      <c r="AH786" s="206"/>
      <c r="AI786" s="206"/>
      <c r="AJ786" s="206"/>
      <c r="AK786" s="206"/>
      <c r="AL786" s="206"/>
      <c r="AM786" s="206"/>
      <c r="AN786" s="206"/>
      <c r="AO786" s="206"/>
      <c r="AP786" s="206"/>
      <c r="AQ786" s="206"/>
      <c r="AR786" s="206"/>
      <c r="AS786" s="206"/>
      <c r="AT786" s="206"/>
      <c r="AU786" s="206"/>
      <c r="AV786" s="206"/>
      <c r="AW786" s="206"/>
      <c r="AX786" s="206"/>
      <c r="AY786" s="206"/>
      <c r="AZ786" s="206"/>
      <c r="BA786" s="206"/>
      <c r="BB786" s="206"/>
      <c r="BC786" s="206"/>
      <c r="BD786" s="206"/>
      <c r="BE786" s="206"/>
      <c r="BF786" s="206"/>
      <c r="BG786" s="206"/>
      <c r="BH786" s="206"/>
      <c r="BI786" s="206"/>
      <c r="BJ786" s="206"/>
      <c r="BK786" s="206"/>
      <c r="BL786" s="206"/>
      <c r="BM786" s="56"/>
    </row>
    <row r="787" spans="1:65">
      <c r="A787" s="29"/>
      <c r="B787" s="3" t="s">
        <v>87</v>
      </c>
      <c r="C787" s="28"/>
      <c r="D787" s="13">
        <v>3.8857544651518638E-2</v>
      </c>
      <c r="E787" s="13">
        <v>0</v>
      </c>
      <c r="F787" s="13" t="s">
        <v>676</v>
      </c>
      <c r="G787" s="13">
        <v>3.2060611312505732E-2</v>
      </c>
      <c r="H787" s="13">
        <v>0.43684145820613918</v>
      </c>
      <c r="I787" s="13">
        <v>3.7684457581279661E-2</v>
      </c>
      <c r="J787" s="13">
        <v>9.9585919546393814E-2</v>
      </c>
      <c r="K787" s="13">
        <v>0.38030001206094316</v>
      </c>
      <c r="L787" s="13">
        <v>4.5813023382459357E-2</v>
      </c>
      <c r="M787" s="13">
        <v>0.12777231579573528</v>
      </c>
      <c r="N787" s="13">
        <v>9.9585919546393814E-2</v>
      </c>
      <c r="O787" s="13">
        <v>6.1967733539318628E-2</v>
      </c>
      <c r="P787" s="13">
        <v>0.42163702135578374</v>
      </c>
      <c r="Q787" s="13">
        <v>1.8664979981722445E-2</v>
      </c>
      <c r="R787" s="13">
        <v>9.1129019910762735E-2</v>
      </c>
      <c r="S787" s="13">
        <v>0.13090167849274753</v>
      </c>
      <c r="T787" s="13">
        <v>0</v>
      </c>
      <c r="U787" s="13">
        <v>2.1479315980594767E-2</v>
      </c>
      <c r="V787" s="13">
        <v>8.3730225341262857E-2</v>
      </c>
      <c r="W787" s="13">
        <v>6.1373752306323574E-2</v>
      </c>
      <c r="X787" s="13">
        <v>9.1191967870014545E-2</v>
      </c>
      <c r="Y787" s="13">
        <v>2.9911496134135698E-2</v>
      </c>
      <c r="Z787" s="13">
        <v>0.10540925533894595</v>
      </c>
      <c r="AA787" s="13">
        <v>4.3032338446012688E-2</v>
      </c>
      <c r="AB787" s="154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29"/>
      <c r="B788" s="3" t="s">
        <v>271</v>
      </c>
      <c r="C788" s="28"/>
      <c r="D788" s="13">
        <v>0.11539343886212472</v>
      </c>
      <c r="E788" s="13">
        <v>7.3640743289745458E-2</v>
      </c>
      <c r="F788" s="13" t="s">
        <v>676</v>
      </c>
      <c r="G788" s="13">
        <v>9.7499426473962147E-2</v>
      </c>
      <c r="H788" s="13">
        <v>-0.60334939206239957</v>
      </c>
      <c r="I788" s="13">
        <v>8.6925900435879804</v>
      </c>
      <c r="J788" s="13">
        <v>-1.5829318651066515E-2</v>
      </c>
      <c r="K788" s="13">
        <v>-0.60633172746042652</v>
      </c>
      <c r="L788" s="13">
        <v>1.1011699931177121E-2</v>
      </c>
      <c r="M788" s="13">
        <v>-0.12915806377609518</v>
      </c>
      <c r="N788" s="13">
        <v>-1.5829318651066515E-2</v>
      </c>
      <c r="O788" s="13">
        <v>4.3817389309474875E-2</v>
      </c>
      <c r="P788" s="13">
        <v>-0.46317962835512716</v>
      </c>
      <c r="Q788" s="13">
        <v>-9.8646478550125094E-3</v>
      </c>
      <c r="R788" s="13">
        <v>1.3994035329204069E-2</v>
      </c>
      <c r="S788" s="13">
        <v>1.1011699931177121E-2</v>
      </c>
      <c r="T788" s="13">
        <v>7.3640743289745458E-2</v>
      </c>
      <c r="U788" s="13">
        <v>-8.740536820371636E-2</v>
      </c>
      <c r="V788" s="13">
        <v>0.14223445744436813</v>
      </c>
      <c r="W788" s="13">
        <v>1.6976370727231016E-2</v>
      </c>
      <c r="X788" s="13">
        <v>-5.7582014223445555E-2</v>
      </c>
      <c r="Y788" s="13">
        <v>-9.9334709795824705E-2</v>
      </c>
      <c r="Z788" s="13">
        <v>7.3640743289745458E-2</v>
      </c>
      <c r="AA788" s="13">
        <v>-2.775866024317486E-2</v>
      </c>
      <c r="AB788" s="154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29"/>
      <c r="B789" s="45" t="s">
        <v>272</v>
      </c>
      <c r="C789" s="46"/>
      <c r="D789" s="44">
        <v>0.76</v>
      </c>
      <c r="E789" s="44" t="s">
        <v>273</v>
      </c>
      <c r="F789" s="44">
        <v>25.25</v>
      </c>
      <c r="G789" s="44">
        <v>0.63</v>
      </c>
      <c r="H789" s="44">
        <v>4.4800000000000004</v>
      </c>
      <c r="I789" s="44">
        <v>63.32</v>
      </c>
      <c r="J789" s="44" t="s">
        <v>273</v>
      </c>
      <c r="K789" s="44" t="s">
        <v>273</v>
      </c>
      <c r="L789" s="44">
        <v>0</v>
      </c>
      <c r="M789" s="44">
        <v>1.02</v>
      </c>
      <c r="N789" s="44" t="s">
        <v>273</v>
      </c>
      <c r="O789" s="44">
        <v>0.24</v>
      </c>
      <c r="P789" s="44" t="s">
        <v>273</v>
      </c>
      <c r="Q789" s="44">
        <v>0.15</v>
      </c>
      <c r="R789" s="44" t="s">
        <v>273</v>
      </c>
      <c r="S789" s="44">
        <v>0</v>
      </c>
      <c r="T789" s="44" t="s">
        <v>273</v>
      </c>
      <c r="U789" s="44">
        <v>0.72</v>
      </c>
      <c r="V789" s="44">
        <v>0.96</v>
      </c>
      <c r="W789" s="44">
        <v>0.04</v>
      </c>
      <c r="X789" s="44">
        <v>0.5</v>
      </c>
      <c r="Y789" s="44">
        <v>0.8</v>
      </c>
      <c r="Z789" s="44" t="s">
        <v>273</v>
      </c>
      <c r="AA789" s="44">
        <v>0.28000000000000003</v>
      </c>
      <c r="AB789" s="154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B790" s="30" t="s">
        <v>348</v>
      </c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BM790" s="55"/>
    </row>
    <row r="791" spans="1:65">
      <c r="BM791" s="55"/>
    </row>
    <row r="792" spans="1:65" ht="15">
      <c r="B792" s="8" t="s">
        <v>603</v>
      </c>
      <c r="BM792" s="27" t="s">
        <v>67</v>
      </c>
    </row>
    <row r="793" spans="1:65" ht="15">
      <c r="A793" s="24" t="s">
        <v>9</v>
      </c>
      <c r="B793" s="18" t="s">
        <v>111</v>
      </c>
      <c r="C793" s="15" t="s">
        <v>112</v>
      </c>
      <c r="D793" s="16" t="s">
        <v>227</v>
      </c>
      <c r="E793" s="17" t="s">
        <v>227</v>
      </c>
      <c r="F793" s="17" t="s">
        <v>227</v>
      </c>
      <c r="G793" s="17" t="s">
        <v>227</v>
      </c>
      <c r="H793" s="17" t="s">
        <v>227</v>
      </c>
      <c r="I793" s="17" t="s">
        <v>227</v>
      </c>
      <c r="J793" s="17" t="s">
        <v>227</v>
      </c>
      <c r="K793" s="17" t="s">
        <v>227</v>
      </c>
      <c r="L793" s="17" t="s">
        <v>227</v>
      </c>
      <c r="M793" s="17" t="s">
        <v>227</v>
      </c>
      <c r="N793" s="17" t="s">
        <v>227</v>
      </c>
      <c r="O793" s="17" t="s">
        <v>227</v>
      </c>
      <c r="P793" s="17" t="s">
        <v>227</v>
      </c>
      <c r="Q793" s="17" t="s">
        <v>227</v>
      </c>
      <c r="R793" s="17" t="s">
        <v>227</v>
      </c>
      <c r="S793" s="17" t="s">
        <v>227</v>
      </c>
      <c r="T793" s="17" t="s">
        <v>227</v>
      </c>
      <c r="U793" s="17" t="s">
        <v>227</v>
      </c>
      <c r="V793" s="17" t="s">
        <v>227</v>
      </c>
      <c r="W793" s="17" t="s">
        <v>227</v>
      </c>
      <c r="X793" s="17" t="s">
        <v>227</v>
      </c>
      <c r="Y793" s="17" t="s">
        <v>227</v>
      </c>
      <c r="Z793" s="17" t="s">
        <v>227</v>
      </c>
      <c r="AA793" s="17" t="s">
        <v>227</v>
      </c>
      <c r="AB793" s="17" t="s">
        <v>227</v>
      </c>
      <c r="AC793" s="154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1</v>
      </c>
    </row>
    <row r="794" spans="1:65">
      <c r="A794" s="29"/>
      <c r="B794" s="19" t="s">
        <v>228</v>
      </c>
      <c r="C794" s="9" t="s">
        <v>228</v>
      </c>
      <c r="D794" s="152" t="s">
        <v>230</v>
      </c>
      <c r="E794" s="153" t="s">
        <v>231</v>
      </c>
      <c r="F794" s="153" t="s">
        <v>232</v>
      </c>
      <c r="G794" s="153" t="s">
        <v>233</v>
      </c>
      <c r="H794" s="153" t="s">
        <v>234</v>
      </c>
      <c r="I794" s="153" t="s">
        <v>235</v>
      </c>
      <c r="J794" s="153" t="s">
        <v>236</v>
      </c>
      <c r="K794" s="153" t="s">
        <v>237</v>
      </c>
      <c r="L794" s="153" t="s">
        <v>238</v>
      </c>
      <c r="M794" s="153" t="s">
        <v>239</v>
      </c>
      <c r="N794" s="153" t="s">
        <v>241</v>
      </c>
      <c r="O794" s="153" t="s">
        <v>242</v>
      </c>
      <c r="P794" s="153" t="s">
        <v>244</v>
      </c>
      <c r="Q794" s="153" t="s">
        <v>245</v>
      </c>
      <c r="R794" s="153" t="s">
        <v>247</v>
      </c>
      <c r="S794" s="153" t="s">
        <v>248</v>
      </c>
      <c r="T794" s="153" t="s">
        <v>249</v>
      </c>
      <c r="U794" s="153" t="s">
        <v>250</v>
      </c>
      <c r="V794" s="153" t="s">
        <v>252</v>
      </c>
      <c r="W794" s="153" t="s">
        <v>254</v>
      </c>
      <c r="X794" s="153" t="s">
        <v>256</v>
      </c>
      <c r="Y794" s="153" t="s">
        <v>257</v>
      </c>
      <c r="Z794" s="153" t="s">
        <v>258</v>
      </c>
      <c r="AA794" s="153" t="s">
        <v>259</v>
      </c>
      <c r="AB794" s="153" t="s">
        <v>260</v>
      </c>
      <c r="AC794" s="154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 t="s">
        <v>3</v>
      </c>
    </row>
    <row r="795" spans="1:65">
      <c r="A795" s="29"/>
      <c r="B795" s="19"/>
      <c r="C795" s="9"/>
      <c r="D795" s="10" t="s">
        <v>330</v>
      </c>
      <c r="E795" s="11" t="s">
        <v>115</v>
      </c>
      <c r="F795" s="11" t="s">
        <v>115</v>
      </c>
      <c r="G795" s="11" t="s">
        <v>115</v>
      </c>
      <c r="H795" s="11" t="s">
        <v>331</v>
      </c>
      <c r="I795" s="11" t="s">
        <v>331</v>
      </c>
      <c r="J795" s="11" t="s">
        <v>330</v>
      </c>
      <c r="K795" s="11" t="s">
        <v>115</v>
      </c>
      <c r="L795" s="11" t="s">
        <v>330</v>
      </c>
      <c r="M795" s="11" t="s">
        <v>331</v>
      </c>
      <c r="N795" s="11" t="s">
        <v>331</v>
      </c>
      <c r="O795" s="11" t="s">
        <v>115</v>
      </c>
      <c r="P795" s="11" t="s">
        <v>331</v>
      </c>
      <c r="Q795" s="11" t="s">
        <v>330</v>
      </c>
      <c r="R795" s="11" t="s">
        <v>331</v>
      </c>
      <c r="S795" s="11" t="s">
        <v>331</v>
      </c>
      <c r="T795" s="11" t="s">
        <v>330</v>
      </c>
      <c r="U795" s="11" t="s">
        <v>115</v>
      </c>
      <c r="V795" s="11" t="s">
        <v>330</v>
      </c>
      <c r="W795" s="11" t="s">
        <v>331</v>
      </c>
      <c r="X795" s="11" t="s">
        <v>331</v>
      </c>
      <c r="Y795" s="11" t="s">
        <v>330</v>
      </c>
      <c r="Z795" s="11" t="s">
        <v>330</v>
      </c>
      <c r="AA795" s="11" t="s">
        <v>330</v>
      </c>
      <c r="AB795" s="11" t="s">
        <v>330</v>
      </c>
      <c r="AC795" s="154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</v>
      </c>
    </row>
    <row r="796" spans="1:65">
      <c r="A796" s="29"/>
      <c r="B796" s="19"/>
      <c r="C796" s="9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  <c r="AB796" s="25"/>
      <c r="AC796" s="154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>
        <v>2</v>
      </c>
    </row>
    <row r="797" spans="1:65">
      <c r="A797" s="29"/>
      <c r="B797" s="18">
        <v>1</v>
      </c>
      <c r="C797" s="14">
        <v>1</v>
      </c>
      <c r="D797" s="212">
        <v>44.7</v>
      </c>
      <c r="E797" s="212">
        <v>43</v>
      </c>
      <c r="F797" s="219">
        <v>33</v>
      </c>
      <c r="G797" s="212">
        <v>43.4</v>
      </c>
      <c r="H797" s="212">
        <v>44.8</v>
      </c>
      <c r="I797" s="219">
        <v>34.700000000000003</v>
      </c>
      <c r="J797" s="233">
        <v>41</v>
      </c>
      <c r="K797" s="219">
        <v>51</v>
      </c>
      <c r="L797" s="212">
        <v>38.200000000000003</v>
      </c>
      <c r="M797" s="212">
        <v>45.8</v>
      </c>
      <c r="N797" s="212">
        <v>40.799999999999997</v>
      </c>
      <c r="O797" s="212">
        <v>43</v>
      </c>
      <c r="P797" s="212">
        <v>43.1</v>
      </c>
      <c r="Q797" s="212">
        <v>38</v>
      </c>
      <c r="R797" s="212">
        <v>45.7</v>
      </c>
      <c r="S797" s="219">
        <v>38</v>
      </c>
      <c r="T797" s="212">
        <v>47.5</v>
      </c>
      <c r="U797" s="212">
        <v>39</v>
      </c>
      <c r="V797" s="212">
        <v>43.4</v>
      </c>
      <c r="W797" s="212">
        <v>43.2</v>
      </c>
      <c r="X797" s="212">
        <v>42.2</v>
      </c>
      <c r="Y797" s="212">
        <v>44</v>
      </c>
      <c r="Z797" s="212">
        <v>40.799999999999997</v>
      </c>
      <c r="AA797" s="212">
        <v>43.1</v>
      </c>
      <c r="AB797" s="212">
        <v>42.5</v>
      </c>
      <c r="AC797" s="213"/>
      <c r="AD797" s="214"/>
      <c r="AE797" s="214"/>
      <c r="AF797" s="214"/>
      <c r="AG797" s="214"/>
      <c r="AH797" s="214"/>
      <c r="AI797" s="214"/>
      <c r="AJ797" s="214"/>
      <c r="AK797" s="214"/>
      <c r="AL797" s="214"/>
      <c r="AM797" s="214"/>
      <c r="AN797" s="214"/>
      <c r="AO797" s="214"/>
      <c r="AP797" s="214"/>
      <c r="AQ797" s="214"/>
      <c r="AR797" s="214"/>
      <c r="AS797" s="214"/>
      <c r="AT797" s="214"/>
      <c r="AU797" s="214"/>
      <c r="AV797" s="214"/>
      <c r="AW797" s="214"/>
      <c r="AX797" s="214"/>
      <c r="AY797" s="214"/>
      <c r="AZ797" s="214"/>
      <c r="BA797" s="214"/>
      <c r="BB797" s="214"/>
      <c r="BC797" s="214"/>
      <c r="BD797" s="214"/>
      <c r="BE797" s="214"/>
      <c r="BF797" s="214"/>
      <c r="BG797" s="214"/>
      <c r="BH797" s="214"/>
      <c r="BI797" s="214"/>
      <c r="BJ797" s="214"/>
      <c r="BK797" s="214"/>
      <c r="BL797" s="214"/>
      <c r="BM797" s="215">
        <v>1</v>
      </c>
    </row>
    <row r="798" spans="1:65">
      <c r="A798" s="29"/>
      <c r="B798" s="19">
        <v>1</v>
      </c>
      <c r="C798" s="9">
        <v>2</v>
      </c>
      <c r="D798" s="216">
        <v>46.2</v>
      </c>
      <c r="E798" s="216">
        <v>44</v>
      </c>
      <c r="F798" s="220">
        <v>35</v>
      </c>
      <c r="G798" s="216">
        <v>44.2</v>
      </c>
      <c r="H798" s="216">
        <v>45.2</v>
      </c>
      <c r="I798" s="220">
        <v>32.5</v>
      </c>
      <c r="J798" s="216">
        <v>47</v>
      </c>
      <c r="K798" s="220">
        <v>53</v>
      </c>
      <c r="L798" s="216">
        <v>38.799999999999997</v>
      </c>
      <c r="M798" s="216">
        <v>45.7</v>
      </c>
      <c r="N798" s="216">
        <v>42.3</v>
      </c>
      <c r="O798" s="216">
        <v>45</v>
      </c>
      <c r="P798" s="216">
        <v>42.9</v>
      </c>
      <c r="Q798" s="216">
        <v>40</v>
      </c>
      <c r="R798" s="216">
        <v>48.4</v>
      </c>
      <c r="S798" s="220">
        <v>32.799999999999997</v>
      </c>
      <c r="T798" s="216">
        <v>47.6</v>
      </c>
      <c r="U798" s="216">
        <v>40</v>
      </c>
      <c r="V798" s="216">
        <v>43.1</v>
      </c>
      <c r="W798" s="216">
        <v>42.8</v>
      </c>
      <c r="X798" s="216">
        <v>41.7</v>
      </c>
      <c r="Y798" s="216">
        <v>45</v>
      </c>
      <c r="Z798" s="216">
        <v>42.4</v>
      </c>
      <c r="AA798" s="216">
        <v>43.1</v>
      </c>
      <c r="AB798" s="216">
        <v>45.3</v>
      </c>
      <c r="AC798" s="213"/>
      <c r="AD798" s="214"/>
      <c r="AE798" s="214"/>
      <c r="AF798" s="214"/>
      <c r="AG798" s="214"/>
      <c r="AH798" s="214"/>
      <c r="AI798" s="214"/>
      <c r="AJ798" s="214"/>
      <c r="AK798" s="214"/>
      <c r="AL798" s="214"/>
      <c r="AM798" s="214"/>
      <c r="AN798" s="214"/>
      <c r="AO798" s="214"/>
      <c r="AP798" s="214"/>
      <c r="AQ798" s="214"/>
      <c r="AR798" s="214"/>
      <c r="AS798" s="214"/>
      <c r="AT798" s="214"/>
      <c r="AU798" s="214"/>
      <c r="AV798" s="214"/>
      <c r="AW798" s="214"/>
      <c r="AX798" s="214"/>
      <c r="AY798" s="214"/>
      <c r="AZ798" s="214"/>
      <c r="BA798" s="214"/>
      <c r="BB798" s="214"/>
      <c r="BC798" s="214"/>
      <c r="BD798" s="214"/>
      <c r="BE798" s="214"/>
      <c r="BF798" s="214"/>
      <c r="BG798" s="214"/>
      <c r="BH798" s="214"/>
      <c r="BI798" s="214"/>
      <c r="BJ798" s="214"/>
      <c r="BK798" s="214"/>
      <c r="BL798" s="214"/>
      <c r="BM798" s="215">
        <v>34</v>
      </c>
    </row>
    <row r="799" spans="1:65">
      <c r="A799" s="29"/>
      <c r="B799" s="19">
        <v>1</v>
      </c>
      <c r="C799" s="9">
        <v>3</v>
      </c>
      <c r="D799" s="216">
        <v>44.7</v>
      </c>
      <c r="E799" s="216">
        <v>43</v>
      </c>
      <c r="F799" s="220">
        <v>33</v>
      </c>
      <c r="G799" s="216">
        <v>43.9</v>
      </c>
      <c r="H799" s="216">
        <v>45.1</v>
      </c>
      <c r="I799" s="220">
        <v>34.9</v>
      </c>
      <c r="J799" s="216">
        <v>49</v>
      </c>
      <c r="K799" s="220">
        <v>53</v>
      </c>
      <c r="L799" s="216">
        <v>40.1</v>
      </c>
      <c r="M799" s="216">
        <v>46.2</v>
      </c>
      <c r="N799" s="216">
        <v>42</v>
      </c>
      <c r="O799" s="216">
        <v>43</v>
      </c>
      <c r="P799" s="216">
        <v>43.2</v>
      </c>
      <c r="Q799" s="216">
        <v>40</v>
      </c>
      <c r="R799" s="216">
        <v>47.3</v>
      </c>
      <c r="S799" s="220">
        <v>35.299999999999997</v>
      </c>
      <c r="T799" s="216">
        <v>46.8</v>
      </c>
      <c r="U799" s="216">
        <v>40</v>
      </c>
      <c r="V799" s="216">
        <v>42.9</v>
      </c>
      <c r="W799" s="216">
        <v>42.3</v>
      </c>
      <c r="X799" s="216">
        <v>43.3</v>
      </c>
      <c r="Y799" s="216">
        <v>45</v>
      </c>
      <c r="Z799" s="216">
        <v>41.8</v>
      </c>
      <c r="AA799" s="216">
        <v>43.6</v>
      </c>
      <c r="AB799" s="216">
        <v>43.4</v>
      </c>
      <c r="AC799" s="213"/>
      <c r="AD799" s="214"/>
      <c r="AE799" s="214"/>
      <c r="AF799" s="214"/>
      <c r="AG799" s="214"/>
      <c r="AH799" s="214"/>
      <c r="AI799" s="214"/>
      <c r="AJ799" s="214"/>
      <c r="AK799" s="214"/>
      <c r="AL799" s="214"/>
      <c r="AM799" s="214"/>
      <c r="AN799" s="214"/>
      <c r="AO799" s="214"/>
      <c r="AP799" s="214"/>
      <c r="AQ799" s="214"/>
      <c r="AR799" s="214"/>
      <c r="AS799" s="214"/>
      <c r="AT799" s="214"/>
      <c r="AU799" s="214"/>
      <c r="AV799" s="214"/>
      <c r="AW799" s="214"/>
      <c r="AX799" s="214"/>
      <c r="AY799" s="214"/>
      <c r="AZ799" s="214"/>
      <c r="BA799" s="214"/>
      <c r="BB799" s="214"/>
      <c r="BC799" s="214"/>
      <c r="BD799" s="214"/>
      <c r="BE799" s="214"/>
      <c r="BF799" s="214"/>
      <c r="BG799" s="214"/>
      <c r="BH799" s="214"/>
      <c r="BI799" s="214"/>
      <c r="BJ799" s="214"/>
      <c r="BK799" s="214"/>
      <c r="BL799" s="214"/>
      <c r="BM799" s="215">
        <v>16</v>
      </c>
    </row>
    <row r="800" spans="1:65">
      <c r="A800" s="29"/>
      <c r="B800" s="19">
        <v>1</v>
      </c>
      <c r="C800" s="9">
        <v>4</v>
      </c>
      <c r="D800" s="216">
        <v>45.4</v>
      </c>
      <c r="E800" s="216">
        <v>44</v>
      </c>
      <c r="F800" s="220">
        <v>34</v>
      </c>
      <c r="G800" s="216">
        <v>43.6</v>
      </c>
      <c r="H800" s="216">
        <v>46.1</v>
      </c>
      <c r="I800" s="220">
        <v>33.6</v>
      </c>
      <c r="J800" s="216">
        <v>48</v>
      </c>
      <c r="K800" s="220">
        <v>54</v>
      </c>
      <c r="L800" s="216">
        <v>39</v>
      </c>
      <c r="M800" s="216">
        <v>46</v>
      </c>
      <c r="N800" s="216">
        <v>41.5</v>
      </c>
      <c r="O800" s="216">
        <v>44</v>
      </c>
      <c r="P800" s="216">
        <v>43.3</v>
      </c>
      <c r="Q800" s="216">
        <v>42</v>
      </c>
      <c r="R800" s="216">
        <v>44.6</v>
      </c>
      <c r="S800" s="220">
        <v>33.4</v>
      </c>
      <c r="T800" s="216">
        <v>46.9</v>
      </c>
      <c r="U800" s="216">
        <v>40</v>
      </c>
      <c r="V800" s="216">
        <v>43.3</v>
      </c>
      <c r="W800" s="216">
        <v>42.7</v>
      </c>
      <c r="X800" s="216">
        <v>42</v>
      </c>
      <c r="Y800" s="216">
        <v>45</v>
      </c>
      <c r="Z800" s="216">
        <v>42.4</v>
      </c>
      <c r="AA800" s="216">
        <v>42.7</v>
      </c>
      <c r="AB800" s="216">
        <v>45.5</v>
      </c>
      <c r="AC800" s="213"/>
      <c r="AD800" s="214"/>
      <c r="AE800" s="214"/>
      <c r="AF800" s="214"/>
      <c r="AG800" s="214"/>
      <c r="AH800" s="214"/>
      <c r="AI800" s="214"/>
      <c r="AJ800" s="214"/>
      <c r="AK800" s="214"/>
      <c r="AL800" s="214"/>
      <c r="AM800" s="214"/>
      <c r="AN800" s="214"/>
      <c r="AO800" s="214"/>
      <c r="AP800" s="214"/>
      <c r="AQ800" s="214"/>
      <c r="AR800" s="214"/>
      <c r="AS800" s="214"/>
      <c r="AT800" s="214"/>
      <c r="AU800" s="214"/>
      <c r="AV800" s="214"/>
      <c r="AW800" s="214"/>
      <c r="AX800" s="214"/>
      <c r="AY800" s="214"/>
      <c r="AZ800" s="214"/>
      <c r="BA800" s="214"/>
      <c r="BB800" s="214"/>
      <c r="BC800" s="214"/>
      <c r="BD800" s="214"/>
      <c r="BE800" s="214"/>
      <c r="BF800" s="214"/>
      <c r="BG800" s="214"/>
      <c r="BH800" s="214"/>
      <c r="BI800" s="214"/>
      <c r="BJ800" s="214"/>
      <c r="BK800" s="214"/>
      <c r="BL800" s="214"/>
      <c r="BM800" s="215">
        <v>43.669047619047618</v>
      </c>
    </row>
    <row r="801" spans="1:65">
      <c r="A801" s="29"/>
      <c r="B801" s="19">
        <v>1</v>
      </c>
      <c r="C801" s="9">
        <v>5</v>
      </c>
      <c r="D801" s="216">
        <v>44.2</v>
      </c>
      <c r="E801" s="216">
        <v>43</v>
      </c>
      <c r="F801" s="220">
        <v>34</v>
      </c>
      <c r="G801" s="216">
        <v>43.6</v>
      </c>
      <c r="H801" s="216">
        <v>45.1</v>
      </c>
      <c r="I801" s="220">
        <v>34.6</v>
      </c>
      <c r="J801" s="216">
        <v>49</v>
      </c>
      <c r="K801" s="220">
        <v>52</v>
      </c>
      <c r="L801" s="216">
        <v>40.299999999999997</v>
      </c>
      <c r="M801" s="216">
        <v>45.8</v>
      </c>
      <c r="N801" s="216">
        <v>43</v>
      </c>
      <c r="O801" s="216">
        <v>42</v>
      </c>
      <c r="P801" s="216">
        <v>44</v>
      </c>
      <c r="Q801" s="216">
        <v>43</v>
      </c>
      <c r="R801" s="216">
        <v>45.5</v>
      </c>
      <c r="S801" s="220">
        <v>37.4</v>
      </c>
      <c r="T801" s="216">
        <v>48.5</v>
      </c>
      <c r="U801" s="216">
        <v>40</v>
      </c>
      <c r="V801" s="216">
        <v>42.4</v>
      </c>
      <c r="W801" s="216">
        <v>43.2</v>
      </c>
      <c r="X801" s="216">
        <v>43.6</v>
      </c>
      <c r="Y801" s="216">
        <v>45</v>
      </c>
      <c r="Z801" s="216">
        <v>44.1</v>
      </c>
      <c r="AA801" s="216">
        <v>43.7</v>
      </c>
      <c r="AB801" s="216">
        <v>43.8</v>
      </c>
      <c r="AC801" s="213"/>
      <c r="AD801" s="214"/>
      <c r="AE801" s="214"/>
      <c r="AF801" s="214"/>
      <c r="AG801" s="214"/>
      <c r="AH801" s="214"/>
      <c r="AI801" s="214"/>
      <c r="AJ801" s="214"/>
      <c r="AK801" s="214"/>
      <c r="AL801" s="214"/>
      <c r="AM801" s="214"/>
      <c r="AN801" s="214"/>
      <c r="AO801" s="214"/>
      <c r="AP801" s="214"/>
      <c r="AQ801" s="214"/>
      <c r="AR801" s="214"/>
      <c r="AS801" s="214"/>
      <c r="AT801" s="214"/>
      <c r="AU801" s="214"/>
      <c r="AV801" s="214"/>
      <c r="AW801" s="214"/>
      <c r="AX801" s="214"/>
      <c r="AY801" s="214"/>
      <c r="AZ801" s="214"/>
      <c r="BA801" s="214"/>
      <c r="BB801" s="214"/>
      <c r="BC801" s="214"/>
      <c r="BD801" s="214"/>
      <c r="BE801" s="214"/>
      <c r="BF801" s="214"/>
      <c r="BG801" s="214"/>
      <c r="BH801" s="214"/>
      <c r="BI801" s="214"/>
      <c r="BJ801" s="214"/>
      <c r="BK801" s="214"/>
      <c r="BL801" s="214"/>
      <c r="BM801" s="215">
        <v>112</v>
      </c>
    </row>
    <row r="802" spans="1:65">
      <c r="A802" s="29"/>
      <c r="B802" s="19">
        <v>1</v>
      </c>
      <c r="C802" s="9">
        <v>6</v>
      </c>
      <c r="D802" s="216">
        <v>44.4</v>
      </c>
      <c r="E802" s="216">
        <v>44</v>
      </c>
      <c r="F802" s="220">
        <v>34</v>
      </c>
      <c r="G802" s="221">
        <v>41.2</v>
      </c>
      <c r="H802" s="216">
        <v>45.6</v>
      </c>
      <c r="I802" s="220">
        <v>36.4</v>
      </c>
      <c r="J802" s="216">
        <v>50</v>
      </c>
      <c r="K802" s="220">
        <v>54</v>
      </c>
      <c r="L802" s="216">
        <v>40.5</v>
      </c>
      <c r="M802" s="216">
        <v>45.5</v>
      </c>
      <c r="N802" s="216">
        <v>42.2</v>
      </c>
      <c r="O802" s="216">
        <v>42</v>
      </c>
      <c r="P802" s="216">
        <v>43.3</v>
      </c>
      <c r="Q802" s="216">
        <v>40</v>
      </c>
      <c r="R802" s="216">
        <v>45.9</v>
      </c>
      <c r="S802" s="220">
        <v>34.4</v>
      </c>
      <c r="T802" s="221">
        <v>44.2</v>
      </c>
      <c r="U802" s="216">
        <v>39</v>
      </c>
      <c r="V802" s="216">
        <v>43.3</v>
      </c>
      <c r="W802" s="216">
        <v>44</v>
      </c>
      <c r="X802" s="216">
        <v>44.7</v>
      </c>
      <c r="Y802" s="216">
        <v>45</v>
      </c>
      <c r="Z802" s="216">
        <v>41.2</v>
      </c>
      <c r="AA802" s="216">
        <v>43.6</v>
      </c>
      <c r="AB802" s="216">
        <v>44</v>
      </c>
      <c r="AC802" s="213"/>
      <c r="AD802" s="214"/>
      <c r="AE802" s="214"/>
      <c r="AF802" s="214"/>
      <c r="AG802" s="214"/>
      <c r="AH802" s="214"/>
      <c r="AI802" s="214"/>
      <c r="AJ802" s="214"/>
      <c r="AK802" s="214"/>
      <c r="AL802" s="214"/>
      <c r="AM802" s="214"/>
      <c r="AN802" s="214"/>
      <c r="AO802" s="214"/>
      <c r="AP802" s="214"/>
      <c r="AQ802" s="214"/>
      <c r="AR802" s="214"/>
      <c r="AS802" s="214"/>
      <c r="AT802" s="214"/>
      <c r="AU802" s="214"/>
      <c r="AV802" s="214"/>
      <c r="AW802" s="214"/>
      <c r="AX802" s="214"/>
      <c r="AY802" s="214"/>
      <c r="AZ802" s="214"/>
      <c r="BA802" s="214"/>
      <c r="BB802" s="214"/>
      <c r="BC802" s="214"/>
      <c r="BD802" s="214"/>
      <c r="BE802" s="214"/>
      <c r="BF802" s="214"/>
      <c r="BG802" s="214"/>
      <c r="BH802" s="214"/>
      <c r="BI802" s="214"/>
      <c r="BJ802" s="214"/>
      <c r="BK802" s="214"/>
      <c r="BL802" s="214"/>
      <c r="BM802" s="217"/>
    </row>
    <row r="803" spans="1:65">
      <c r="A803" s="29"/>
      <c r="B803" s="20" t="s">
        <v>268</v>
      </c>
      <c r="C803" s="12"/>
      <c r="D803" s="218">
        <v>44.933333333333337</v>
      </c>
      <c r="E803" s="218">
        <v>43.5</v>
      </c>
      <c r="F803" s="218">
        <v>33.833333333333336</v>
      </c>
      <c r="G803" s="218">
        <v>43.316666666666663</v>
      </c>
      <c r="H803" s="218">
        <v>45.316666666666663</v>
      </c>
      <c r="I803" s="218">
        <v>34.449999999999996</v>
      </c>
      <c r="J803" s="218">
        <v>47.333333333333336</v>
      </c>
      <c r="K803" s="218">
        <v>52.833333333333336</v>
      </c>
      <c r="L803" s="218">
        <v>39.483333333333327</v>
      </c>
      <c r="M803" s="218">
        <v>45.833333333333336</v>
      </c>
      <c r="N803" s="218">
        <v>41.966666666666669</v>
      </c>
      <c r="O803" s="218">
        <v>43.166666666666664</v>
      </c>
      <c r="P803" s="218">
        <v>43.300000000000004</v>
      </c>
      <c r="Q803" s="218">
        <v>40.5</v>
      </c>
      <c r="R803" s="218">
        <v>46.233333333333327</v>
      </c>
      <c r="S803" s="218">
        <v>35.216666666666669</v>
      </c>
      <c r="T803" s="218">
        <v>46.916666666666664</v>
      </c>
      <c r="U803" s="218">
        <v>39.666666666666664</v>
      </c>
      <c r="V803" s="218">
        <v>43.066666666666663</v>
      </c>
      <c r="W803" s="218">
        <v>43.033333333333331</v>
      </c>
      <c r="X803" s="218">
        <v>42.916666666666664</v>
      </c>
      <c r="Y803" s="218">
        <v>44.833333333333336</v>
      </c>
      <c r="Z803" s="218">
        <v>42.116666666666667</v>
      </c>
      <c r="AA803" s="218">
        <v>43.300000000000004</v>
      </c>
      <c r="AB803" s="218">
        <v>44.083333333333336</v>
      </c>
      <c r="AC803" s="213"/>
      <c r="AD803" s="214"/>
      <c r="AE803" s="214"/>
      <c r="AF803" s="214"/>
      <c r="AG803" s="214"/>
      <c r="AH803" s="214"/>
      <c r="AI803" s="214"/>
      <c r="AJ803" s="214"/>
      <c r="AK803" s="214"/>
      <c r="AL803" s="214"/>
      <c r="AM803" s="214"/>
      <c r="AN803" s="214"/>
      <c r="AO803" s="214"/>
      <c r="AP803" s="214"/>
      <c r="AQ803" s="214"/>
      <c r="AR803" s="214"/>
      <c r="AS803" s="214"/>
      <c r="AT803" s="214"/>
      <c r="AU803" s="214"/>
      <c r="AV803" s="214"/>
      <c r="AW803" s="214"/>
      <c r="AX803" s="214"/>
      <c r="AY803" s="214"/>
      <c r="AZ803" s="214"/>
      <c r="BA803" s="214"/>
      <c r="BB803" s="214"/>
      <c r="BC803" s="214"/>
      <c r="BD803" s="214"/>
      <c r="BE803" s="214"/>
      <c r="BF803" s="214"/>
      <c r="BG803" s="214"/>
      <c r="BH803" s="214"/>
      <c r="BI803" s="214"/>
      <c r="BJ803" s="214"/>
      <c r="BK803" s="214"/>
      <c r="BL803" s="214"/>
      <c r="BM803" s="217"/>
    </row>
    <row r="804" spans="1:65">
      <c r="A804" s="29"/>
      <c r="B804" s="3" t="s">
        <v>269</v>
      </c>
      <c r="C804" s="28"/>
      <c r="D804" s="216">
        <v>44.7</v>
      </c>
      <c r="E804" s="216">
        <v>43.5</v>
      </c>
      <c r="F804" s="216">
        <v>34</v>
      </c>
      <c r="G804" s="216">
        <v>43.6</v>
      </c>
      <c r="H804" s="216">
        <v>45.150000000000006</v>
      </c>
      <c r="I804" s="216">
        <v>34.650000000000006</v>
      </c>
      <c r="J804" s="216">
        <v>48.5</v>
      </c>
      <c r="K804" s="216">
        <v>53</v>
      </c>
      <c r="L804" s="216">
        <v>39.549999999999997</v>
      </c>
      <c r="M804" s="216">
        <v>45.8</v>
      </c>
      <c r="N804" s="216">
        <v>42.1</v>
      </c>
      <c r="O804" s="216">
        <v>43</v>
      </c>
      <c r="P804" s="216">
        <v>43.25</v>
      </c>
      <c r="Q804" s="216">
        <v>40</v>
      </c>
      <c r="R804" s="216">
        <v>45.8</v>
      </c>
      <c r="S804" s="216">
        <v>34.849999999999994</v>
      </c>
      <c r="T804" s="216">
        <v>47.2</v>
      </c>
      <c r="U804" s="216">
        <v>40</v>
      </c>
      <c r="V804" s="216">
        <v>43.2</v>
      </c>
      <c r="W804" s="216">
        <v>43</v>
      </c>
      <c r="X804" s="216">
        <v>42.75</v>
      </c>
      <c r="Y804" s="216">
        <v>45</v>
      </c>
      <c r="Z804" s="216">
        <v>42.099999999999994</v>
      </c>
      <c r="AA804" s="216">
        <v>43.35</v>
      </c>
      <c r="AB804" s="216">
        <v>43.9</v>
      </c>
      <c r="AC804" s="213"/>
      <c r="AD804" s="214"/>
      <c r="AE804" s="214"/>
      <c r="AF804" s="214"/>
      <c r="AG804" s="214"/>
      <c r="AH804" s="214"/>
      <c r="AI804" s="214"/>
      <c r="AJ804" s="214"/>
      <c r="AK804" s="214"/>
      <c r="AL804" s="214"/>
      <c r="AM804" s="214"/>
      <c r="AN804" s="214"/>
      <c r="AO804" s="214"/>
      <c r="AP804" s="214"/>
      <c r="AQ804" s="214"/>
      <c r="AR804" s="214"/>
      <c r="AS804" s="214"/>
      <c r="AT804" s="214"/>
      <c r="AU804" s="214"/>
      <c r="AV804" s="214"/>
      <c r="AW804" s="214"/>
      <c r="AX804" s="214"/>
      <c r="AY804" s="214"/>
      <c r="AZ804" s="214"/>
      <c r="BA804" s="214"/>
      <c r="BB804" s="214"/>
      <c r="BC804" s="214"/>
      <c r="BD804" s="214"/>
      <c r="BE804" s="214"/>
      <c r="BF804" s="214"/>
      <c r="BG804" s="214"/>
      <c r="BH804" s="214"/>
      <c r="BI804" s="214"/>
      <c r="BJ804" s="214"/>
      <c r="BK804" s="214"/>
      <c r="BL804" s="214"/>
      <c r="BM804" s="217"/>
    </row>
    <row r="805" spans="1:65">
      <c r="A805" s="29"/>
      <c r="B805" s="3" t="s">
        <v>270</v>
      </c>
      <c r="C805" s="28"/>
      <c r="D805" s="23">
        <v>0.74206917916503357</v>
      </c>
      <c r="E805" s="23">
        <v>0.54772255750516607</v>
      </c>
      <c r="F805" s="23">
        <v>0.752772652709081</v>
      </c>
      <c r="G805" s="23">
        <v>1.0740887610745515</v>
      </c>
      <c r="H805" s="23">
        <v>0.46224091842530285</v>
      </c>
      <c r="I805" s="23">
        <v>1.3126309458488317</v>
      </c>
      <c r="J805" s="23">
        <v>3.2659863237109041</v>
      </c>
      <c r="K805" s="23">
        <v>1.169045194450012</v>
      </c>
      <c r="L805" s="23">
        <v>0.94109864874340632</v>
      </c>
      <c r="M805" s="23">
        <v>0.24221202832780001</v>
      </c>
      <c r="N805" s="23">
        <v>0.75011110288187843</v>
      </c>
      <c r="O805" s="23">
        <v>1.169045194450012</v>
      </c>
      <c r="P805" s="23">
        <v>0.37416573867739417</v>
      </c>
      <c r="Q805" s="23">
        <v>1.7606816861659009</v>
      </c>
      <c r="R805" s="23">
        <v>1.3735598518690995</v>
      </c>
      <c r="S805" s="23">
        <v>2.1132124045317049</v>
      </c>
      <c r="T805" s="23">
        <v>1.4634434279010118</v>
      </c>
      <c r="U805" s="23">
        <v>0.51639777949432231</v>
      </c>
      <c r="V805" s="23">
        <v>0.37237973450050477</v>
      </c>
      <c r="W805" s="23">
        <v>0.58195074247453948</v>
      </c>
      <c r="X805" s="23">
        <v>1.1513759884011245</v>
      </c>
      <c r="Y805" s="23">
        <v>0.40824829046386302</v>
      </c>
      <c r="Z805" s="23">
        <v>1.1634718160173319</v>
      </c>
      <c r="AA805" s="23">
        <v>0.39496835316262979</v>
      </c>
      <c r="AB805" s="23">
        <v>1.1444066876188141</v>
      </c>
      <c r="AC805" s="154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29"/>
      <c r="B806" s="3" t="s">
        <v>87</v>
      </c>
      <c r="C806" s="28"/>
      <c r="D806" s="13">
        <v>1.6514892711387986E-2</v>
      </c>
      <c r="E806" s="13">
        <v>1.2591323161038301E-2</v>
      </c>
      <c r="F806" s="13">
        <v>2.2249438011105842E-2</v>
      </c>
      <c r="G806" s="13">
        <v>2.4796200717380954E-2</v>
      </c>
      <c r="H806" s="13">
        <v>1.020024093619646E-2</v>
      </c>
      <c r="I806" s="13">
        <v>3.8102494799675812E-2</v>
      </c>
      <c r="J806" s="13">
        <v>6.8999711064314878E-2</v>
      </c>
      <c r="K806" s="13">
        <v>2.2127038380757323E-2</v>
      </c>
      <c r="L806" s="13">
        <v>2.3835339351880282E-2</v>
      </c>
      <c r="M806" s="13">
        <v>5.2846260726065455E-3</v>
      </c>
      <c r="N806" s="13">
        <v>1.787397385739186E-2</v>
      </c>
      <c r="O806" s="13">
        <v>2.7082128056757037E-2</v>
      </c>
      <c r="P806" s="13">
        <v>8.6412410779998644E-3</v>
      </c>
      <c r="Q806" s="13">
        <v>4.3473621880639531E-2</v>
      </c>
      <c r="R806" s="13">
        <v>2.9709297444897614E-2</v>
      </c>
      <c r="S806" s="13">
        <v>6.0006031363891287E-2</v>
      </c>
      <c r="T806" s="13">
        <v>3.1192399884213396E-2</v>
      </c>
      <c r="U806" s="13">
        <v>1.3018431415823253E-2</v>
      </c>
      <c r="V806" s="13">
        <v>8.6465882623956228E-3</v>
      </c>
      <c r="W806" s="13">
        <v>1.3523255053629888E-2</v>
      </c>
      <c r="X806" s="13">
        <v>2.682817837051164E-2</v>
      </c>
      <c r="Y806" s="13">
        <v>9.1059098244727806E-3</v>
      </c>
      <c r="Z806" s="13">
        <v>2.7624973866656077E-2</v>
      </c>
      <c r="AA806" s="13">
        <v>9.121670973732789E-3</v>
      </c>
      <c r="AB806" s="13">
        <v>2.5960076089651736E-2</v>
      </c>
      <c r="AC806" s="154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29"/>
      <c r="B807" s="3" t="s">
        <v>271</v>
      </c>
      <c r="C807" s="28"/>
      <c r="D807" s="13">
        <v>2.8951529360449424E-2</v>
      </c>
      <c r="E807" s="13">
        <v>-3.8711084455590461E-3</v>
      </c>
      <c r="F807" s="13">
        <v>-0.22523308434654588</v>
      </c>
      <c r="G807" s="13">
        <v>-8.06935281609511E-3</v>
      </c>
      <c r="H807" s="13">
        <v>3.772967668066074E-2</v>
      </c>
      <c r="I807" s="13">
        <v>-0.21111171691837971</v>
      </c>
      <c r="J807" s="13">
        <v>8.3910364756556444E-2</v>
      </c>
      <c r="K807" s="13">
        <v>0.20985769587263525</v>
      </c>
      <c r="L807" s="13">
        <v>-9.5850826018210711E-2</v>
      </c>
      <c r="M807" s="13">
        <v>4.9561092633989556E-2</v>
      </c>
      <c r="N807" s="13">
        <v>-3.8983697726405198E-2</v>
      </c>
      <c r="O807" s="13">
        <v>-1.1504280028351799E-2</v>
      </c>
      <c r="P807" s="13">
        <v>-8.4510113952346311E-3</v>
      </c>
      <c r="Q807" s="13">
        <v>-7.2569652690692932E-2</v>
      </c>
      <c r="R807" s="13">
        <v>5.8720898533340504E-2</v>
      </c>
      <c r="S807" s="13">
        <v>-0.19355542227795641</v>
      </c>
      <c r="T807" s="13">
        <v>7.436890027806542E-2</v>
      </c>
      <c r="U807" s="13">
        <v>-9.1652581647674647E-2</v>
      </c>
      <c r="V807" s="13">
        <v>-1.3794231503189591E-2</v>
      </c>
      <c r="W807" s="13">
        <v>-1.4557548661468855E-2</v>
      </c>
      <c r="X807" s="13">
        <v>-1.722915871544628E-2</v>
      </c>
      <c r="Y807" s="13">
        <v>2.6661577885611631E-2</v>
      </c>
      <c r="Z807" s="13">
        <v>-3.554877051414862E-2</v>
      </c>
      <c r="AA807" s="13">
        <v>-8.4510113952346311E-3</v>
      </c>
      <c r="AB807" s="13">
        <v>9.4869418243281878E-3</v>
      </c>
      <c r="AC807" s="154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29"/>
      <c r="B808" s="45" t="s">
        <v>272</v>
      </c>
      <c r="C808" s="46"/>
      <c r="D808" s="44">
        <v>0.67</v>
      </c>
      <c r="E808" s="44">
        <v>0.08</v>
      </c>
      <c r="F808" s="44">
        <v>3.91</v>
      </c>
      <c r="G808" s="44">
        <v>0.01</v>
      </c>
      <c r="H808" s="44">
        <v>0.83</v>
      </c>
      <c r="I808" s="44">
        <v>3.65</v>
      </c>
      <c r="J808" s="44">
        <v>1.67</v>
      </c>
      <c r="K808" s="44">
        <v>3.94</v>
      </c>
      <c r="L808" s="44">
        <v>1.58</v>
      </c>
      <c r="M808" s="44">
        <v>1.05</v>
      </c>
      <c r="N808" s="44">
        <v>0.55000000000000004</v>
      </c>
      <c r="O808" s="44">
        <v>0.06</v>
      </c>
      <c r="P808" s="44">
        <v>0</v>
      </c>
      <c r="Q808" s="44">
        <v>1.1599999999999999</v>
      </c>
      <c r="R808" s="44">
        <v>1.21</v>
      </c>
      <c r="S808" s="44">
        <v>3.34</v>
      </c>
      <c r="T808" s="44">
        <v>1.49</v>
      </c>
      <c r="U808" s="44">
        <v>1.5</v>
      </c>
      <c r="V808" s="44">
        <v>0.1</v>
      </c>
      <c r="W808" s="44">
        <v>0.11</v>
      </c>
      <c r="X808" s="44">
        <v>0.16</v>
      </c>
      <c r="Y808" s="44">
        <v>0.63</v>
      </c>
      <c r="Z808" s="44">
        <v>0.49</v>
      </c>
      <c r="AA808" s="44">
        <v>0</v>
      </c>
      <c r="AB808" s="44">
        <v>0.32</v>
      </c>
      <c r="AC808" s="154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B809" s="3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BM809" s="55"/>
    </row>
    <row r="810" spans="1:65" ht="15">
      <c r="B810" s="8" t="s">
        <v>604</v>
      </c>
      <c r="BM810" s="27" t="s">
        <v>274</v>
      </c>
    </row>
    <row r="811" spans="1:65" ht="15">
      <c r="A811" s="24" t="s">
        <v>61</v>
      </c>
      <c r="B811" s="18" t="s">
        <v>111</v>
      </c>
      <c r="C811" s="15" t="s">
        <v>112</v>
      </c>
      <c r="D811" s="16" t="s">
        <v>227</v>
      </c>
      <c r="E811" s="17" t="s">
        <v>227</v>
      </c>
      <c r="F811" s="17" t="s">
        <v>227</v>
      </c>
      <c r="G811" s="17" t="s">
        <v>227</v>
      </c>
      <c r="H811" s="17" t="s">
        <v>227</v>
      </c>
      <c r="I811" s="17" t="s">
        <v>227</v>
      </c>
      <c r="J811" s="17" t="s">
        <v>227</v>
      </c>
      <c r="K811" s="17" t="s">
        <v>227</v>
      </c>
      <c r="L811" s="17" t="s">
        <v>227</v>
      </c>
      <c r="M811" s="17" t="s">
        <v>227</v>
      </c>
      <c r="N811" s="17" t="s">
        <v>227</v>
      </c>
      <c r="O811" s="17" t="s">
        <v>227</v>
      </c>
      <c r="P811" s="17" t="s">
        <v>227</v>
      </c>
      <c r="Q811" s="17" t="s">
        <v>227</v>
      </c>
      <c r="R811" s="17" t="s">
        <v>227</v>
      </c>
      <c r="S811" s="17" t="s">
        <v>227</v>
      </c>
      <c r="T811" s="17" t="s">
        <v>227</v>
      </c>
      <c r="U811" s="17" t="s">
        <v>227</v>
      </c>
      <c r="V811" s="17" t="s">
        <v>227</v>
      </c>
      <c r="W811" s="17" t="s">
        <v>227</v>
      </c>
      <c r="X811" s="17" t="s">
        <v>227</v>
      </c>
      <c r="Y811" s="17" t="s">
        <v>227</v>
      </c>
      <c r="Z811" s="154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</v>
      </c>
    </row>
    <row r="812" spans="1:65">
      <c r="A812" s="29"/>
      <c r="B812" s="19" t="s">
        <v>228</v>
      </c>
      <c r="C812" s="9" t="s">
        <v>228</v>
      </c>
      <c r="D812" s="152" t="s">
        <v>230</v>
      </c>
      <c r="E812" s="153" t="s">
        <v>231</v>
      </c>
      <c r="F812" s="153" t="s">
        <v>232</v>
      </c>
      <c r="G812" s="153" t="s">
        <v>233</v>
      </c>
      <c r="H812" s="153" t="s">
        <v>236</v>
      </c>
      <c r="I812" s="153" t="s">
        <v>237</v>
      </c>
      <c r="J812" s="153" t="s">
        <v>239</v>
      </c>
      <c r="K812" s="153" t="s">
        <v>241</v>
      </c>
      <c r="L812" s="153" t="s">
        <v>242</v>
      </c>
      <c r="M812" s="153" t="s">
        <v>244</v>
      </c>
      <c r="N812" s="153" t="s">
        <v>245</v>
      </c>
      <c r="O812" s="153" t="s">
        <v>247</v>
      </c>
      <c r="P812" s="153" t="s">
        <v>248</v>
      </c>
      <c r="Q812" s="153" t="s">
        <v>249</v>
      </c>
      <c r="R812" s="153" t="s">
        <v>250</v>
      </c>
      <c r="S812" s="153" t="s">
        <v>252</v>
      </c>
      <c r="T812" s="153" t="s">
        <v>254</v>
      </c>
      <c r="U812" s="153" t="s">
        <v>256</v>
      </c>
      <c r="V812" s="153" t="s">
        <v>257</v>
      </c>
      <c r="W812" s="153" t="s">
        <v>258</v>
      </c>
      <c r="X812" s="153" t="s">
        <v>259</v>
      </c>
      <c r="Y812" s="153" t="s">
        <v>260</v>
      </c>
      <c r="Z812" s="154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 t="s">
        <v>3</v>
      </c>
    </row>
    <row r="813" spans="1:65">
      <c r="A813" s="29"/>
      <c r="B813" s="19"/>
      <c r="C813" s="9"/>
      <c r="D813" s="10" t="s">
        <v>330</v>
      </c>
      <c r="E813" s="11" t="s">
        <v>331</v>
      </c>
      <c r="F813" s="11" t="s">
        <v>115</v>
      </c>
      <c r="G813" s="11" t="s">
        <v>330</v>
      </c>
      <c r="H813" s="11" t="s">
        <v>330</v>
      </c>
      <c r="I813" s="11" t="s">
        <v>331</v>
      </c>
      <c r="J813" s="11" t="s">
        <v>331</v>
      </c>
      <c r="K813" s="11" t="s">
        <v>331</v>
      </c>
      <c r="L813" s="11" t="s">
        <v>115</v>
      </c>
      <c r="M813" s="11" t="s">
        <v>331</v>
      </c>
      <c r="N813" s="11" t="s">
        <v>330</v>
      </c>
      <c r="O813" s="11" t="s">
        <v>331</v>
      </c>
      <c r="P813" s="11" t="s">
        <v>331</v>
      </c>
      <c r="Q813" s="11" t="s">
        <v>330</v>
      </c>
      <c r="R813" s="11" t="s">
        <v>331</v>
      </c>
      <c r="S813" s="11" t="s">
        <v>330</v>
      </c>
      <c r="T813" s="11" t="s">
        <v>331</v>
      </c>
      <c r="U813" s="11" t="s">
        <v>331</v>
      </c>
      <c r="V813" s="11" t="s">
        <v>331</v>
      </c>
      <c r="W813" s="11" t="s">
        <v>330</v>
      </c>
      <c r="X813" s="11" t="s">
        <v>330</v>
      </c>
      <c r="Y813" s="11" t="s">
        <v>330</v>
      </c>
      <c r="Z813" s="154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2</v>
      </c>
    </row>
    <row r="814" spans="1:65">
      <c r="A814" s="29"/>
      <c r="B814" s="19"/>
      <c r="C814" s="9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154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2</v>
      </c>
    </row>
    <row r="815" spans="1:65">
      <c r="A815" s="29"/>
      <c r="B815" s="18">
        <v>1</v>
      </c>
      <c r="C815" s="14">
        <v>1</v>
      </c>
      <c r="D815" s="21">
        <v>1</v>
      </c>
      <c r="E815" s="148" t="s">
        <v>105</v>
      </c>
      <c r="F815" s="148" t="s">
        <v>105</v>
      </c>
      <c r="G815" s="148" t="s">
        <v>104</v>
      </c>
      <c r="H815" s="148" t="s">
        <v>105</v>
      </c>
      <c r="I815" s="148" t="s">
        <v>105</v>
      </c>
      <c r="J815" s="148" t="s">
        <v>291</v>
      </c>
      <c r="K815" s="148" t="s">
        <v>291</v>
      </c>
      <c r="L815" s="148" t="s">
        <v>104</v>
      </c>
      <c r="M815" s="148" t="s">
        <v>291</v>
      </c>
      <c r="N815" s="21">
        <v>0.4</v>
      </c>
      <c r="O815" s="148" t="s">
        <v>104</v>
      </c>
      <c r="P815" s="148" t="s">
        <v>104</v>
      </c>
      <c r="Q815" s="21">
        <v>1</v>
      </c>
      <c r="R815" s="148" t="s">
        <v>103</v>
      </c>
      <c r="S815" s="21">
        <v>0.3</v>
      </c>
      <c r="T815" s="21">
        <v>1.4</v>
      </c>
      <c r="U815" s="21">
        <v>0.4</v>
      </c>
      <c r="V815" s="21">
        <v>2</v>
      </c>
      <c r="W815" s="21">
        <v>1</v>
      </c>
      <c r="X815" s="148" t="s">
        <v>103</v>
      </c>
      <c r="Y815" s="148" t="s">
        <v>103</v>
      </c>
      <c r="Z815" s="154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</v>
      </c>
    </row>
    <row r="816" spans="1:65">
      <c r="A816" s="29"/>
      <c r="B816" s="19">
        <v>1</v>
      </c>
      <c r="C816" s="9">
        <v>2</v>
      </c>
      <c r="D816" s="11">
        <v>1</v>
      </c>
      <c r="E816" s="149" t="s">
        <v>105</v>
      </c>
      <c r="F816" s="149" t="s">
        <v>105</v>
      </c>
      <c r="G816" s="149" t="s">
        <v>104</v>
      </c>
      <c r="H816" s="149" t="s">
        <v>105</v>
      </c>
      <c r="I816" s="149" t="s">
        <v>105</v>
      </c>
      <c r="J816" s="149" t="s">
        <v>291</v>
      </c>
      <c r="K816" s="149" t="s">
        <v>291</v>
      </c>
      <c r="L816" s="149" t="s">
        <v>104</v>
      </c>
      <c r="M816" s="149" t="s">
        <v>291</v>
      </c>
      <c r="N816" s="11">
        <v>0.4</v>
      </c>
      <c r="O816" s="149" t="s">
        <v>104</v>
      </c>
      <c r="P816" s="149" t="s">
        <v>104</v>
      </c>
      <c r="Q816" s="11">
        <v>1</v>
      </c>
      <c r="R816" s="149" t="s">
        <v>103</v>
      </c>
      <c r="S816" s="11">
        <v>0.4</v>
      </c>
      <c r="T816" s="11">
        <v>1.5</v>
      </c>
      <c r="U816" s="11">
        <v>0.4</v>
      </c>
      <c r="V816" s="11">
        <v>2</v>
      </c>
      <c r="W816" s="11">
        <v>1</v>
      </c>
      <c r="X816" s="149" t="s">
        <v>103</v>
      </c>
      <c r="Y816" s="11">
        <v>1</v>
      </c>
      <c r="Z816" s="154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4</v>
      </c>
    </row>
    <row r="817" spans="1:65">
      <c r="A817" s="29"/>
      <c r="B817" s="19">
        <v>1</v>
      </c>
      <c r="C817" s="9">
        <v>3</v>
      </c>
      <c r="D817" s="11">
        <v>1</v>
      </c>
      <c r="E817" s="149" t="s">
        <v>105</v>
      </c>
      <c r="F817" s="149" t="s">
        <v>105</v>
      </c>
      <c r="G817" s="149" t="s">
        <v>104</v>
      </c>
      <c r="H817" s="149" t="s">
        <v>105</v>
      </c>
      <c r="I817" s="149" t="s">
        <v>105</v>
      </c>
      <c r="J817" s="11">
        <v>0.6</v>
      </c>
      <c r="K817" s="149" t="s">
        <v>291</v>
      </c>
      <c r="L817" s="149" t="s">
        <v>104</v>
      </c>
      <c r="M817" s="149" t="s">
        <v>291</v>
      </c>
      <c r="N817" s="11">
        <v>0.3</v>
      </c>
      <c r="O817" s="149" t="s">
        <v>104</v>
      </c>
      <c r="P817" s="149" t="s">
        <v>104</v>
      </c>
      <c r="Q817" s="11">
        <v>1</v>
      </c>
      <c r="R817" s="149" t="s">
        <v>103</v>
      </c>
      <c r="S817" s="11">
        <v>0.4</v>
      </c>
      <c r="T817" s="11">
        <v>1.6</v>
      </c>
      <c r="U817" s="149" t="s">
        <v>315</v>
      </c>
      <c r="V817" s="11">
        <v>1</v>
      </c>
      <c r="W817" s="11">
        <v>1</v>
      </c>
      <c r="X817" s="149" t="s">
        <v>103</v>
      </c>
      <c r="Y817" s="11">
        <v>1</v>
      </c>
      <c r="Z817" s="154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16</v>
      </c>
    </row>
    <row r="818" spans="1:65">
      <c r="A818" s="29"/>
      <c r="B818" s="19">
        <v>1</v>
      </c>
      <c r="C818" s="9">
        <v>4</v>
      </c>
      <c r="D818" s="11">
        <v>1</v>
      </c>
      <c r="E818" s="149" t="s">
        <v>105</v>
      </c>
      <c r="F818" s="149" t="s">
        <v>105</v>
      </c>
      <c r="G818" s="149" t="s">
        <v>104</v>
      </c>
      <c r="H818" s="149">
        <v>10</v>
      </c>
      <c r="I818" s="149" t="s">
        <v>105</v>
      </c>
      <c r="J818" s="11">
        <v>0.7</v>
      </c>
      <c r="K818" s="149" t="s">
        <v>291</v>
      </c>
      <c r="L818" s="149" t="s">
        <v>104</v>
      </c>
      <c r="M818" s="149" t="s">
        <v>291</v>
      </c>
      <c r="N818" s="11">
        <v>0.2</v>
      </c>
      <c r="O818" s="149" t="s">
        <v>104</v>
      </c>
      <c r="P818" s="149" t="s">
        <v>104</v>
      </c>
      <c r="Q818" s="11">
        <v>1</v>
      </c>
      <c r="R818" s="149" t="s">
        <v>103</v>
      </c>
      <c r="S818" s="11">
        <v>0.4</v>
      </c>
      <c r="T818" s="11">
        <v>1.6</v>
      </c>
      <c r="U818" s="149" t="s">
        <v>315</v>
      </c>
      <c r="V818" s="11">
        <v>2</v>
      </c>
      <c r="W818" s="11">
        <v>1</v>
      </c>
      <c r="X818" s="149" t="s">
        <v>103</v>
      </c>
      <c r="Y818" s="11">
        <v>1</v>
      </c>
      <c r="Z818" s="154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0.92166666666666697</v>
      </c>
    </row>
    <row r="819" spans="1:65">
      <c r="A819" s="29"/>
      <c r="B819" s="19">
        <v>1</v>
      </c>
      <c r="C819" s="9">
        <v>5</v>
      </c>
      <c r="D819" s="11">
        <v>1</v>
      </c>
      <c r="E819" s="149" t="s">
        <v>105</v>
      </c>
      <c r="F819" s="149" t="s">
        <v>105</v>
      </c>
      <c r="G819" s="149" t="s">
        <v>104</v>
      </c>
      <c r="H819" s="149" t="s">
        <v>105</v>
      </c>
      <c r="I819" s="149" t="s">
        <v>105</v>
      </c>
      <c r="J819" s="11">
        <v>0.7</v>
      </c>
      <c r="K819" s="149" t="s">
        <v>291</v>
      </c>
      <c r="L819" s="149" t="s">
        <v>104</v>
      </c>
      <c r="M819" s="149" t="s">
        <v>291</v>
      </c>
      <c r="N819" s="11">
        <v>0.3</v>
      </c>
      <c r="O819" s="149" t="s">
        <v>104</v>
      </c>
      <c r="P819" s="149" t="s">
        <v>104</v>
      </c>
      <c r="Q819" s="11">
        <v>1</v>
      </c>
      <c r="R819" s="149" t="s">
        <v>103</v>
      </c>
      <c r="S819" s="11">
        <v>0.4</v>
      </c>
      <c r="T819" s="11">
        <v>1.2</v>
      </c>
      <c r="U819" s="11">
        <v>0.9</v>
      </c>
      <c r="V819" s="11">
        <v>2</v>
      </c>
      <c r="W819" s="11">
        <v>1</v>
      </c>
      <c r="X819" s="149" t="s">
        <v>103</v>
      </c>
      <c r="Y819" s="11">
        <v>1</v>
      </c>
      <c r="Z819" s="154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7">
        <v>19</v>
      </c>
    </row>
    <row r="820" spans="1:65">
      <c r="A820" s="29"/>
      <c r="B820" s="19">
        <v>1</v>
      </c>
      <c r="C820" s="9">
        <v>6</v>
      </c>
      <c r="D820" s="11">
        <v>1</v>
      </c>
      <c r="E820" s="149" t="s">
        <v>105</v>
      </c>
      <c r="F820" s="149" t="s">
        <v>105</v>
      </c>
      <c r="G820" s="149" t="s">
        <v>104</v>
      </c>
      <c r="H820" s="149" t="s">
        <v>105</v>
      </c>
      <c r="I820" s="149" t="s">
        <v>105</v>
      </c>
      <c r="J820" s="11">
        <v>0.6</v>
      </c>
      <c r="K820" s="149" t="s">
        <v>291</v>
      </c>
      <c r="L820" s="149" t="s">
        <v>104</v>
      </c>
      <c r="M820" s="149" t="s">
        <v>291</v>
      </c>
      <c r="N820" s="11">
        <v>0.4</v>
      </c>
      <c r="O820" s="149" t="s">
        <v>104</v>
      </c>
      <c r="P820" s="149" t="s">
        <v>104</v>
      </c>
      <c r="Q820" s="11">
        <v>1</v>
      </c>
      <c r="R820" s="149" t="s">
        <v>103</v>
      </c>
      <c r="S820" s="11">
        <v>0.4</v>
      </c>
      <c r="T820" s="11">
        <v>1.4</v>
      </c>
      <c r="U820" s="149" t="s">
        <v>315</v>
      </c>
      <c r="V820" s="11">
        <v>2</v>
      </c>
      <c r="W820" s="11">
        <v>1</v>
      </c>
      <c r="X820" s="149" t="s">
        <v>103</v>
      </c>
      <c r="Y820" s="11">
        <v>1</v>
      </c>
      <c r="Z820" s="154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20" t="s">
        <v>268</v>
      </c>
      <c r="C821" s="12"/>
      <c r="D821" s="22">
        <v>1</v>
      </c>
      <c r="E821" s="22" t="s">
        <v>676</v>
      </c>
      <c r="F821" s="22" t="s">
        <v>676</v>
      </c>
      <c r="G821" s="22" t="s">
        <v>676</v>
      </c>
      <c r="H821" s="22">
        <v>10</v>
      </c>
      <c r="I821" s="22" t="s">
        <v>676</v>
      </c>
      <c r="J821" s="22">
        <v>0.64999999999999991</v>
      </c>
      <c r="K821" s="22" t="s">
        <v>676</v>
      </c>
      <c r="L821" s="22" t="s">
        <v>676</v>
      </c>
      <c r="M821" s="22" t="s">
        <v>676</v>
      </c>
      <c r="N821" s="22">
        <v>0.33333333333333331</v>
      </c>
      <c r="O821" s="22" t="s">
        <v>676</v>
      </c>
      <c r="P821" s="22" t="s">
        <v>676</v>
      </c>
      <c r="Q821" s="22">
        <v>1</v>
      </c>
      <c r="R821" s="22" t="s">
        <v>676</v>
      </c>
      <c r="S821" s="22">
        <v>0.3833333333333333</v>
      </c>
      <c r="T821" s="22">
        <v>1.45</v>
      </c>
      <c r="U821" s="22">
        <v>0.56666666666666676</v>
      </c>
      <c r="V821" s="22">
        <v>1.8333333333333333</v>
      </c>
      <c r="W821" s="22">
        <v>1</v>
      </c>
      <c r="X821" s="22" t="s">
        <v>676</v>
      </c>
      <c r="Y821" s="22">
        <v>1</v>
      </c>
      <c r="Z821" s="154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3" t="s">
        <v>269</v>
      </c>
      <c r="C822" s="28"/>
      <c r="D822" s="11">
        <v>1</v>
      </c>
      <c r="E822" s="11" t="s">
        <v>676</v>
      </c>
      <c r="F822" s="11" t="s">
        <v>676</v>
      </c>
      <c r="G822" s="11" t="s">
        <v>676</v>
      </c>
      <c r="H822" s="11">
        <v>10</v>
      </c>
      <c r="I822" s="11" t="s">
        <v>676</v>
      </c>
      <c r="J822" s="11">
        <v>0.64999999999999991</v>
      </c>
      <c r="K822" s="11" t="s">
        <v>676</v>
      </c>
      <c r="L822" s="11" t="s">
        <v>676</v>
      </c>
      <c r="M822" s="11" t="s">
        <v>676</v>
      </c>
      <c r="N822" s="11">
        <v>0.35</v>
      </c>
      <c r="O822" s="11" t="s">
        <v>676</v>
      </c>
      <c r="P822" s="11" t="s">
        <v>676</v>
      </c>
      <c r="Q822" s="11">
        <v>1</v>
      </c>
      <c r="R822" s="11" t="s">
        <v>676</v>
      </c>
      <c r="S822" s="11">
        <v>0.4</v>
      </c>
      <c r="T822" s="11">
        <v>1.45</v>
      </c>
      <c r="U822" s="11">
        <v>0.4</v>
      </c>
      <c r="V822" s="11">
        <v>2</v>
      </c>
      <c r="W822" s="11">
        <v>1</v>
      </c>
      <c r="X822" s="11" t="s">
        <v>676</v>
      </c>
      <c r="Y822" s="11">
        <v>1</v>
      </c>
      <c r="Z822" s="154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29"/>
      <c r="B823" s="3" t="s">
        <v>270</v>
      </c>
      <c r="C823" s="28"/>
      <c r="D823" s="23">
        <v>0</v>
      </c>
      <c r="E823" s="23" t="s">
        <v>676</v>
      </c>
      <c r="F823" s="23" t="s">
        <v>676</v>
      </c>
      <c r="G823" s="23" t="s">
        <v>676</v>
      </c>
      <c r="H823" s="23" t="s">
        <v>676</v>
      </c>
      <c r="I823" s="23" t="s">
        <v>676</v>
      </c>
      <c r="J823" s="23">
        <v>5.7735026918962561E-2</v>
      </c>
      <c r="K823" s="23" t="s">
        <v>676</v>
      </c>
      <c r="L823" s="23" t="s">
        <v>676</v>
      </c>
      <c r="M823" s="23" t="s">
        <v>676</v>
      </c>
      <c r="N823" s="23">
        <v>8.1649658092772734E-2</v>
      </c>
      <c r="O823" s="23" t="s">
        <v>676</v>
      </c>
      <c r="P823" s="23" t="s">
        <v>676</v>
      </c>
      <c r="Q823" s="23">
        <v>0</v>
      </c>
      <c r="R823" s="23" t="s">
        <v>676</v>
      </c>
      <c r="S823" s="23">
        <v>4.0824829046386311E-2</v>
      </c>
      <c r="T823" s="23">
        <v>0.15165750888103108</v>
      </c>
      <c r="U823" s="23">
        <v>0.28867513459481287</v>
      </c>
      <c r="V823" s="23">
        <v>0.40824829046386274</v>
      </c>
      <c r="W823" s="23">
        <v>0</v>
      </c>
      <c r="X823" s="23" t="s">
        <v>676</v>
      </c>
      <c r="Y823" s="23">
        <v>0</v>
      </c>
      <c r="Z823" s="154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29"/>
      <c r="B824" s="3" t="s">
        <v>87</v>
      </c>
      <c r="C824" s="28"/>
      <c r="D824" s="13">
        <v>0</v>
      </c>
      <c r="E824" s="13" t="s">
        <v>676</v>
      </c>
      <c r="F824" s="13" t="s">
        <v>676</v>
      </c>
      <c r="G824" s="13" t="s">
        <v>676</v>
      </c>
      <c r="H824" s="13" t="s">
        <v>676</v>
      </c>
      <c r="I824" s="13" t="s">
        <v>676</v>
      </c>
      <c r="J824" s="13">
        <v>8.8823118336865486E-2</v>
      </c>
      <c r="K824" s="13" t="s">
        <v>676</v>
      </c>
      <c r="L824" s="13" t="s">
        <v>676</v>
      </c>
      <c r="M824" s="13" t="s">
        <v>676</v>
      </c>
      <c r="N824" s="13">
        <v>0.24494897427831822</v>
      </c>
      <c r="O824" s="13" t="s">
        <v>676</v>
      </c>
      <c r="P824" s="13" t="s">
        <v>676</v>
      </c>
      <c r="Q824" s="13">
        <v>0</v>
      </c>
      <c r="R824" s="13" t="s">
        <v>676</v>
      </c>
      <c r="S824" s="13">
        <v>0.10649955403405126</v>
      </c>
      <c r="T824" s="13">
        <v>0.10459138543519385</v>
      </c>
      <c r="U824" s="13">
        <v>0.50942670810849322</v>
      </c>
      <c r="V824" s="13">
        <v>0.2226808857075615</v>
      </c>
      <c r="W824" s="13">
        <v>0</v>
      </c>
      <c r="X824" s="13" t="s">
        <v>676</v>
      </c>
      <c r="Y824" s="13">
        <v>0</v>
      </c>
      <c r="Z824" s="154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29"/>
      <c r="B825" s="3" t="s">
        <v>271</v>
      </c>
      <c r="C825" s="28"/>
      <c r="D825" s="13">
        <v>8.4990958408679651E-2</v>
      </c>
      <c r="E825" s="13" t="s">
        <v>676</v>
      </c>
      <c r="F825" s="13" t="s">
        <v>676</v>
      </c>
      <c r="G825" s="13" t="s">
        <v>676</v>
      </c>
      <c r="H825" s="13">
        <v>9.8499095840867952</v>
      </c>
      <c r="I825" s="13" t="s">
        <v>676</v>
      </c>
      <c r="J825" s="13">
        <v>-0.29475587703435835</v>
      </c>
      <c r="K825" s="13" t="s">
        <v>676</v>
      </c>
      <c r="L825" s="13" t="s">
        <v>676</v>
      </c>
      <c r="M825" s="13" t="s">
        <v>676</v>
      </c>
      <c r="N825" s="13">
        <v>-0.63833634719710686</v>
      </c>
      <c r="O825" s="13" t="s">
        <v>676</v>
      </c>
      <c r="P825" s="13" t="s">
        <v>676</v>
      </c>
      <c r="Q825" s="13">
        <v>8.4990958408679651E-2</v>
      </c>
      <c r="R825" s="13" t="s">
        <v>676</v>
      </c>
      <c r="S825" s="13">
        <v>-0.58408679927667284</v>
      </c>
      <c r="T825" s="13">
        <v>0.57323688969258524</v>
      </c>
      <c r="U825" s="13">
        <v>-0.38517179023508152</v>
      </c>
      <c r="V825" s="13">
        <v>0.98915009041591251</v>
      </c>
      <c r="W825" s="13">
        <v>8.4990958408679651E-2</v>
      </c>
      <c r="X825" s="13" t="s">
        <v>676</v>
      </c>
      <c r="Y825" s="13">
        <v>8.4990958408679651E-2</v>
      </c>
      <c r="Z825" s="154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A826" s="29"/>
      <c r="B826" s="45" t="s">
        <v>272</v>
      </c>
      <c r="C826" s="46"/>
      <c r="D826" s="44">
        <v>0</v>
      </c>
      <c r="E826" s="44">
        <v>2.02</v>
      </c>
      <c r="F826" s="44">
        <v>2.02</v>
      </c>
      <c r="G826" s="44">
        <v>0</v>
      </c>
      <c r="H826" s="44">
        <v>3.71</v>
      </c>
      <c r="I826" s="44">
        <v>2.02</v>
      </c>
      <c r="J826" s="44">
        <v>0.65</v>
      </c>
      <c r="K826" s="44">
        <v>1.01</v>
      </c>
      <c r="L826" s="44">
        <v>0</v>
      </c>
      <c r="M826" s="44">
        <v>1.01</v>
      </c>
      <c r="N826" s="44">
        <v>0.9</v>
      </c>
      <c r="O826" s="44">
        <v>0</v>
      </c>
      <c r="P826" s="44">
        <v>0</v>
      </c>
      <c r="Q826" s="44">
        <v>0</v>
      </c>
      <c r="R826" s="44">
        <v>0.67</v>
      </c>
      <c r="S826" s="44">
        <v>0.83</v>
      </c>
      <c r="T826" s="44">
        <v>0.61</v>
      </c>
      <c r="U826" s="44">
        <v>0.87</v>
      </c>
      <c r="V826" s="44">
        <v>1.1200000000000001</v>
      </c>
      <c r="W826" s="44">
        <v>0</v>
      </c>
      <c r="X826" s="44">
        <v>0.67</v>
      </c>
      <c r="Y826" s="44">
        <v>0.11</v>
      </c>
      <c r="Z826" s="154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B827" s="3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BM827" s="55"/>
    </row>
    <row r="828" spans="1:65" ht="15">
      <c r="B828" s="8" t="s">
        <v>605</v>
      </c>
      <c r="BM828" s="27" t="s">
        <v>67</v>
      </c>
    </row>
    <row r="829" spans="1:65" ht="15">
      <c r="A829" s="24" t="s">
        <v>12</v>
      </c>
      <c r="B829" s="18" t="s">
        <v>111</v>
      </c>
      <c r="C829" s="15" t="s">
        <v>112</v>
      </c>
      <c r="D829" s="16" t="s">
        <v>227</v>
      </c>
      <c r="E829" s="17" t="s">
        <v>227</v>
      </c>
      <c r="F829" s="17" t="s">
        <v>227</v>
      </c>
      <c r="G829" s="17" t="s">
        <v>227</v>
      </c>
      <c r="H829" s="17" t="s">
        <v>227</v>
      </c>
      <c r="I829" s="17" t="s">
        <v>227</v>
      </c>
      <c r="J829" s="17" t="s">
        <v>227</v>
      </c>
      <c r="K829" s="17" t="s">
        <v>227</v>
      </c>
      <c r="L829" s="17" t="s">
        <v>227</v>
      </c>
      <c r="M829" s="17" t="s">
        <v>227</v>
      </c>
      <c r="N829" s="17" t="s">
        <v>227</v>
      </c>
      <c r="O829" s="17" t="s">
        <v>227</v>
      </c>
      <c r="P829" s="17" t="s">
        <v>227</v>
      </c>
      <c r="Q829" s="154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</v>
      </c>
    </row>
    <row r="830" spans="1:65">
      <c r="A830" s="29"/>
      <c r="B830" s="19" t="s">
        <v>228</v>
      </c>
      <c r="C830" s="9" t="s">
        <v>228</v>
      </c>
      <c r="D830" s="152" t="s">
        <v>231</v>
      </c>
      <c r="E830" s="153" t="s">
        <v>234</v>
      </c>
      <c r="F830" s="153" t="s">
        <v>235</v>
      </c>
      <c r="G830" s="153" t="s">
        <v>236</v>
      </c>
      <c r="H830" s="153" t="s">
        <v>237</v>
      </c>
      <c r="I830" s="153" t="s">
        <v>239</v>
      </c>
      <c r="J830" s="153" t="s">
        <v>241</v>
      </c>
      <c r="K830" s="153" t="s">
        <v>245</v>
      </c>
      <c r="L830" s="153" t="s">
        <v>247</v>
      </c>
      <c r="M830" s="153" t="s">
        <v>248</v>
      </c>
      <c r="N830" s="153" t="s">
        <v>252</v>
      </c>
      <c r="O830" s="153" t="s">
        <v>256</v>
      </c>
      <c r="P830" s="153" t="s">
        <v>257</v>
      </c>
      <c r="Q830" s="154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 t="s">
        <v>3</v>
      </c>
    </row>
    <row r="831" spans="1:65">
      <c r="A831" s="29"/>
      <c r="B831" s="19"/>
      <c r="C831" s="9"/>
      <c r="D831" s="10" t="s">
        <v>331</v>
      </c>
      <c r="E831" s="11" t="s">
        <v>331</v>
      </c>
      <c r="F831" s="11" t="s">
        <v>331</v>
      </c>
      <c r="G831" s="11" t="s">
        <v>330</v>
      </c>
      <c r="H831" s="11" t="s">
        <v>331</v>
      </c>
      <c r="I831" s="11" t="s">
        <v>331</v>
      </c>
      <c r="J831" s="11" t="s">
        <v>331</v>
      </c>
      <c r="K831" s="11" t="s">
        <v>330</v>
      </c>
      <c r="L831" s="11" t="s">
        <v>331</v>
      </c>
      <c r="M831" s="11" t="s">
        <v>331</v>
      </c>
      <c r="N831" s="11" t="s">
        <v>330</v>
      </c>
      <c r="O831" s="11" t="s">
        <v>331</v>
      </c>
      <c r="P831" s="11" t="s">
        <v>331</v>
      </c>
      <c r="Q831" s="154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2</v>
      </c>
    </row>
    <row r="832" spans="1:65">
      <c r="A832" s="29"/>
      <c r="B832" s="19"/>
      <c r="C832" s="9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154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3</v>
      </c>
    </row>
    <row r="833" spans="1:65">
      <c r="A833" s="29"/>
      <c r="B833" s="18">
        <v>1</v>
      </c>
      <c r="C833" s="14">
        <v>1</v>
      </c>
      <c r="D833" s="21">
        <v>2.5</v>
      </c>
      <c r="E833" s="21">
        <v>2.4</v>
      </c>
      <c r="F833" s="21">
        <v>2.6</v>
      </c>
      <c r="G833" s="21">
        <v>2.1</v>
      </c>
      <c r="H833" s="21">
        <v>2.5</v>
      </c>
      <c r="I833" s="21">
        <v>2.46</v>
      </c>
      <c r="J833" s="21">
        <v>2.5299999999999998</v>
      </c>
      <c r="K833" s="21">
        <v>2.2999999999999998</v>
      </c>
      <c r="L833" s="21">
        <v>2.2999999999999998</v>
      </c>
      <c r="M833" s="21">
        <v>2.4</v>
      </c>
      <c r="N833" s="21">
        <v>2.2999999999999998</v>
      </c>
      <c r="O833" s="21">
        <v>2.2999999999999998</v>
      </c>
      <c r="P833" s="148">
        <v>2.98</v>
      </c>
      <c r="Q833" s="154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</v>
      </c>
    </row>
    <row r="834" spans="1:65">
      <c r="A834" s="29"/>
      <c r="B834" s="19">
        <v>1</v>
      </c>
      <c r="C834" s="9">
        <v>2</v>
      </c>
      <c r="D834" s="11">
        <v>2.4500000000000002</v>
      </c>
      <c r="E834" s="11">
        <v>2.4</v>
      </c>
      <c r="F834" s="11">
        <v>2.4</v>
      </c>
      <c r="G834" s="11">
        <v>2.2999999999999998</v>
      </c>
      <c r="H834" s="11">
        <v>2.5</v>
      </c>
      <c r="I834" s="11">
        <v>2.46</v>
      </c>
      <c r="J834" s="11">
        <v>2.54</v>
      </c>
      <c r="K834" s="11">
        <v>2.6</v>
      </c>
      <c r="L834" s="11">
        <v>2.2999999999999998</v>
      </c>
      <c r="M834" s="11">
        <v>2.2999999999999998</v>
      </c>
      <c r="N834" s="11">
        <v>2.2000000000000002</v>
      </c>
      <c r="O834" s="11">
        <v>2.2000000000000002</v>
      </c>
      <c r="P834" s="149">
        <v>2.87</v>
      </c>
      <c r="Q834" s="154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19</v>
      </c>
    </row>
    <row r="835" spans="1:65">
      <c r="A835" s="29"/>
      <c r="B835" s="19">
        <v>1</v>
      </c>
      <c r="C835" s="9">
        <v>3</v>
      </c>
      <c r="D835" s="11">
        <v>2.4</v>
      </c>
      <c r="E835" s="11">
        <v>2.4</v>
      </c>
      <c r="F835" s="11">
        <v>2.5</v>
      </c>
      <c r="G835" s="11">
        <v>2.2999999999999998</v>
      </c>
      <c r="H835" s="11">
        <v>2.6</v>
      </c>
      <c r="I835" s="11">
        <v>2.44</v>
      </c>
      <c r="J835" s="11">
        <v>2.44</v>
      </c>
      <c r="K835" s="11">
        <v>2</v>
      </c>
      <c r="L835" s="11">
        <v>2.2999999999999998</v>
      </c>
      <c r="M835" s="11">
        <v>2.2000000000000002</v>
      </c>
      <c r="N835" s="11">
        <v>2.2000000000000002</v>
      </c>
      <c r="O835" s="11">
        <v>2.2999999999999998</v>
      </c>
      <c r="P835" s="149">
        <v>2.98</v>
      </c>
      <c r="Q835" s="154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16</v>
      </c>
    </row>
    <row r="836" spans="1:65">
      <c r="A836" s="29"/>
      <c r="B836" s="19">
        <v>1</v>
      </c>
      <c r="C836" s="9">
        <v>4</v>
      </c>
      <c r="D836" s="11">
        <v>2.5499999999999998</v>
      </c>
      <c r="E836" s="11">
        <v>2.4</v>
      </c>
      <c r="F836" s="11">
        <v>2.2999999999999998</v>
      </c>
      <c r="G836" s="150">
        <v>2.6</v>
      </c>
      <c r="H836" s="11">
        <v>2.5499999999999998</v>
      </c>
      <c r="I836" s="11">
        <v>2.4900000000000002</v>
      </c>
      <c r="J836" s="11">
        <v>2.5</v>
      </c>
      <c r="K836" s="11">
        <v>2.5</v>
      </c>
      <c r="L836" s="11">
        <v>2.2999999999999998</v>
      </c>
      <c r="M836" s="11">
        <v>2.2999999999999998</v>
      </c>
      <c r="N836" s="11">
        <v>2.2999999999999998</v>
      </c>
      <c r="O836" s="11">
        <v>2.2999999999999998</v>
      </c>
      <c r="P836" s="149">
        <v>2.81</v>
      </c>
      <c r="Q836" s="154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2.3883333333333332</v>
      </c>
    </row>
    <row r="837" spans="1:65">
      <c r="A837" s="29"/>
      <c r="B837" s="19">
        <v>1</v>
      </c>
      <c r="C837" s="9">
        <v>5</v>
      </c>
      <c r="D837" s="11">
        <v>2.5</v>
      </c>
      <c r="E837" s="11">
        <v>2.2999999999999998</v>
      </c>
      <c r="F837" s="11">
        <v>2.6</v>
      </c>
      <c r="G837" s="11">
        <v>2.2999999999999998</v>
      </c>
      <c r="H837" s="11">
        <v>2.6</v>
      </c>
      <c r="I837" s="11">
        <v>2.4500000000000002</v>
      </c>
      <c r="J837" s="11">
        <v>2.69</v>
      </c>
      <c r="K837" s="11">
        <v>2.2000000000000002</v>
      </c>
      <c r="L837" s="11">
        <v>2.4</v>
      </c>
      <c r="M837" s="11">
        <v>2.4</v>
      </c>
      <c r="N837" s="11">
        <v>2.2000000000000002</v>
      </c>
      <c r="O837" s="11">
        <v>2.2999999999999998</v>
      </c>
      <c r="P837" s="149">
        <v>2.88</v>
      </c>
      <c r="Q837" s="154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113</v>
      </c>
    </row>
    <row r="838" spans="1:65">
      <c r="A838" s="29"/>
      <c r="B838" s="19">
        <v>1</v>
      </c>
      <c r="C838" s="9">
        <v>6</v>
      </c>
      <c r="D838" s="11">
        <v>2.4500000000000002</v>
      </c>
      <c r="E838" s="11">
        <v>2.4</v>
      </c>
      <c r="F838" s="11">
        <v>2.6</v>
      </c>
      <c r="G838" s="11">
        <v>2.2999999999999998</v>
      </c>
      <c r="H838" s="11">
        <v>2.6</v>
      </c>
      <c r="I838" s="11">
        <v>2.4500000000000002</v>
      </c>
      <c r="J838" s="11">
        <v>2.4500000000000002</v>
      </c>
      <c r="K838" s="11">
        <v>2.2000000000000002</v>
      </c>
      <c r="L838" s="11">
        <v>2.2999999999999998</v>
      </c>
      <c r="M838" s="11">
        <v>2.4</v>
      </c>
      <c r="N838" s="11">
        <v>2.2000000000000002</v>
      </c>
      <c r="O838" s="11">
        <v>2.5</v>
      </c>
      <c r="P838" s="149">
        <v>2.88</v>
      </c>
      <c r="Q838" s="154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29"/>
      <c r="B839" s="20" t="s">
        <v>268</v>
      </c>
      <c r="C839" s="12"/>
      <c r="D839" s="22">
        <v>2.4749999999999996</v>
      </c>
      <c r="E839" s="22">
        <v>2.3833333333333333</v>
      </c>
      <c r="F839" s="22">
        <v>2.5</v>
      </c>
      <c r="G839" s="22">
        <v>2.3166666666666669</v>
      </c>
      <c r="H839" s="22">
        <v>2.5583333333333331</v>
      </c>
      <c r="I839" s="22">
        <v>2.4583333333333335</v>
      </c>
      <c r="J839" s="22">
        <v>2.5249999999999999</v>
      </c>
      <c r="K839" s="22">
        <v>2.3000000000000003</v>
      </c>
      <c r="L839" s="22">
        <v>2.3166666666666664</v>
      </c>
      <c r="M839" s="22">
        <v>2.3333333333333335</v>
      </c>
      <c r="N839" s="22">
        <v>2.2333333333333329</v>
      </c>
      <c r="O839" s="22">
        <v>2.3166666666666664</v>
      </c>
      <c r="P839" s="22">
        <v>2.9</v>
      </c>
      <c r="Q839" s="154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3" t="s">
        <v>269</v>
      </c>
      <c r="C840" s="28"/>
      <c r="D840" s="11">
        <v>2.4750000000000001</v>
      </c>
      <c r="E840" s="11">
        <v>2.4</v>
      </c>
      <c r="F840" s="11">
        <v>2.5499999999999998</v>
      </c>
      <c r="G840" s="11">
        <v>2.2999999999999998</v>
      </c>
      <c r="H840" s="11">
        <v>2.5750000000000002</v>
      </c>
      <c r="I840" s="11">
        <v>2.4550000000000001</v>
      </c>
      <c r="J840" s="11">
        <v>2.5149999999999997</v>
      </c>
      <c r="K840" s="11">
        <v>2.25</v>
      </c>
      <c r="L840" s="11">
        <v>2.2999999999999998</v>
      </c>
      <c r="M840" s="11">
        <v>2.3499999999999996</v>
      </c>
      <c r="N840" s="11">
        <v>2.2000000000000002</v>
      </c>
      <c r="O840" s="11">
        <v>2.2999999999999998</v>
      </c>
      <c r="P840" s="11">
        <v>2.88</v>
      </c>
      <c r="Q840" s="154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29"/>
      <c r="B841" s="3" t="s">
        <v>270</v>
      </c>
      <c r="C841" s="28"/>
      <c r="D841" s="23">
        <v>5.2440442408507516E-2</v>
      </c>
      <c r="E841" s="23">
        <v>4.0824829046386339E-2</v>
      </c>
      <c r="F841" s="23">
        <v>0.1264911064067353</v>
      </c>
      <c r="G841" s="23">
        <v>0.16020819787597224</v>
      </c>
      <c r="H841" s="23">
        <v>4.9159604012508809E-2</v>
      </c>
      <c r="I841" s="23">
        <v>1.7224014243685137E-2</v>
      </c>
      <c r="J841" s="23">
        <v>9.0498618773990111E-2</v>
      </c>
      <c r="K841" s="23">
        <v>0.21908902300206642</v>
      </c>
      <c r="L841" s="23">
        <v>4.0824829046386339E-2</v>
      </c>
      <c r="M841" s="23">
        <v>8.164965809277254E-2</v>
      </c>
      <c r="N841" s="23">
        <v>5.1639777949432045E-2</v>
      </c>
      <c r="O841" s="23">
        <v>9.8319208025017479E-2</v>
      </c>
      <c r="P841" s="23">
        <v>6.7230945255886423E-2</v>
      </c>
      <c r="Q841" s="205"/>
      <c r="R841" s="206"/>
      <c r="S841" s="206"/>
      <c r="T841" s="206"/>
      <c r="U841" s="206"/>
      <c r="V841" s="206"/>
      <c r="W841" s="206"/>
      <c r="X841" s="206"/>
      <c r="Y841" s="206"/>
      <c r="Z841" s="206"/>
      <c r="AA841" s="206"/>
      <c r="AB841" s="206"/>
      <c r="AC841" s="206"/>
      <c r="AD841" s="206"/>
      <c r="AE841" s="206"/>
      <c r="AF841" s="206"/>
      <c r="AG841" s="206"/>
      <c r="AH841" s="206"/>
      <c r="AI841" s="206"/>
      <c r="AJ841" s="206"/>
      <c r="AK841" s="206"/>
      <c r="AL841" s="206"/>
      <c r="AM841" s="206"/>
      <c r="AN841" s="206"/>
      <c r="AO841" s="206"/>
      <c r="AP841" s="206"/>
      <c r="AQ841" s="206"/>
      <c r="AR841" s="206"/>
      <c r="AS841" s="206"/>
      <c r="AT841" s="206"/>
      <c r="AU841" s="206"/>
      <c r="AV841" s="206"/>
      <c r="AW841" s="206"/>
      <c r="AX841" s="206"/>
      <c r="AY841" s="206"/>
      <c r="AZ841" s="206"/>
      <c r="BA841" s="206"/>
      <c r="BB841" s="206"/>
      <c r="BC841" s="206"/>
      <c r="BD841" s="206"/>
      <c r="BE841" s="206"/>
      <c r="BF841" s="206"/>
      <c r="BG841" s="206"/>
      <c r="BH841" s="206"/>
      <c r="BI841" s="206"/>
      <c r="BJ841" s="206"/>
      <c r="BK841" s="206"/>
      <c r="BL841" s="206"/>
      <c r="BM841" s="56"/>
    </row>
    <row r="842" spans="1:65">
      <c r="A842" s="29"/>
      <c r="B842" s="3" t="s">
        <v>87</v>
      </c>
      <c r="C842" s="28"/>
      <c r="D842" s="13">
        <v>2.1188057538790918E-2</v>
      </c>
      <c r="E842" s="13">
        <v>1.712929890058168E-2</v>
      </c>
      <c r="F842" s="13">
        <v>5.0596442562694119E-2</v>
      </c>
      <c r="G842" s="13">
        <v>6.9154617788189446E-2</v>
      </c>
      <c r="H842" s="13">
        <v>1.9215480395768918E-2</v>
      </c>
      <c r="I842" s="13">
        <v>7.0063786753973437E-3</v>
      </c>
      <c r="J842" s="13">
        <v>3.5841037138213905E-2</v>
      </c>
      <c r="K842" s="13">
        <v>9.5256096957420169E-2</v>
      </c>
      <c r="L842" s="13">
        <v>1.7622228365346625E-2</v>
      </c>
      <c r="M842" s="13">
        <v>3.4992710611188228E-2</v>
      </c>
      <c r="N842" s="13">
        <v>2.3122288634074055E-2</v>
      </c>
      <c r="O842" s="13">
        <v>4.2439945910079491E-2</v>
      </c>
      <c r="P842" s="13">
        <v>2.318308457099532E-2</v>
      </c>
      <c r="Q842" s="154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29"/>
      <c r="B843" s="3" t="s">
        <v>271</v>
      </c>
      <c r="C843" s="28"/>
      <c r="D843" s="13">
        <v>3.6287508722958828E-2</v>
      </c>
      <c r="E843" s="13">
        <v>-2.0935101186322358E-3</v>
      </c>
      <c r="F843" s="13">
        <v>4.6755059316120118E-2</v>
      </c>
      <c r="G843" s="13">
        <v>-3.0006978367062009E-2</v>
      </c>
      <c r="H843" s="13">
        <v>7.1179344033496239E-2</v>
      </c>
      <c r="I843" s="13">
        <v>2.9309141660851523E-2</v>
      </c>
      <c r="J843" s="13">
        <v>5.7222609909281186E-2</v>
      </c>
      <c r="K843" s="13">
        <v>-3.6985345429169425E-2</v>
      </c>
      <c r="L843" s="13">
        <v>-3.000697836706212E-2</v>
      </c>
      <c r="M843" s="13">
        <v>-2.3028611304954483E-2</v>
      </c>
      <c r="N843" s="13">
        <v>-6.4898813677599532E-2</v>
      </c>
      <c r="O843" s="13">
        <v>-3.000697836706212E-2</v>
      </c>
      <c r="P843" s="13">
        <v>0.2142358688066992</v>
      </c>
      <c r="Q843" s="154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29"/>
      <c r="B844" s="45" t="s">
        <v>272</v>
      </c>
      <c r="C844" s="46"/>
      <c r="D844" s="44">
        <v>0.74</v>
      </c>
      <c r="E844" s="44">
        <v>0</v>
      </c>
      <c r="F844" s="44">
        <v>0.94</v>
      </c>
      <c r="G844" s="44">
        <v>0.54</v>
      </c>
      <c r="H844" s="44">
        <v>1.42</v>
      </c>
      <c r="I844" s="44">
        <v>0.61</v>
      </c>
      <c r="J844" s="44">
        <v>1.1499999999999999</v>
      </c>
      <c r="K844" s="44">
        <v>0.67</v>
      </c>
      <c r="L844" s="44">
        <v>0.54</v>
      </c>
      <c r="M844" s="44">
        <v>0.4</v>
      </c>
      <c r="N844" s="44">
        <v>1.21</v>
      </c>
      <c r="O844" s="44">
        <v>0.54</v>
      </c>
      <c r="P844" s="44">
        <v>4.18</v>
      </c>
      <c r="Q844" s="154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B845" s="3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BM845" s="55"/>
    </row>
    <row r="846" spans="1:65" ht="15">
      <c r="B846" s="8" t="s">
        <v>606</v>
      </c>
      <c r="BM846" s="27" t="s">
        <v>67</v>
      </c>
    </row>
    <row r="847" spans="1:65" ht="15">
      <c r="A847" s="24" t="s">
        <v>15</v>
      </c>
      <c r="B847" s="18" t="s">
        <v>111</v>
      </c>
      <c r="C847" s="15" t="s">
        <v>112</v>
      </c>
      <c r="D847" s="16" t="s">
        <v>227</v>
      </c>
      <c r="E847" s="17" t="s">
        <v>227</v>
      </c>
      <c r="F847" s="17" t="s">
        <v>227</v>
      </c>
      <c r="G847" s="17" t="s">
        <v>227</v>
      </c>
      <c r="H847" s="17" t="s">
        <v>227</v>
      </c>
      <c r="I847" s="17" t="s">
        <v>227</v>
      </c>
      <c r="J847" s="17" t="s">
        <v>227</v>
      </c>
      <c r="K847" s="17" t="s">
        <v>227</v>
      </c>
      <c r="L847" s="17" t="s">
        <v>227</v>
      </c>
      <c r="M847" s="17" t="s">
        <v>227</v>
      </c>
      <c r="N847" s="17" t="s">
        <v>227</v>
      </c>
      <c r="O847" s="17" t="s">
        <v>227</v>
      </c>
      <c r="P847" s="17" t="s">
        <v>227</v>
      </c>
      <c r="Q847" s="17" t="s">
        <v>227</v>
      </c>
      <c r="R847" s="17" t="s">
        <v>227</v>
      </c>
      <c r="S847" s="17" t="s">
        <v>227</v>
      </c>
      <c r="T847" s="17" t="s">
        <v>227</v>
      </c>
      <c r="U847" s="17" t="s">
        <v>227</v>
      </c>
      <c r="V847" s="17" t="s">
        <v>227</v>
      </c>
      <c r="W847" s="17" t="s">
        <v>227</v>
      </c>
      <c r="X847" s="17" t="s">
        <v>227</v>
      </c>
      <c r="Y847" s="17" t="s">
        <v>227</v>
      </c>
      <c r="Z847" s="17" t="s">
        <v>227</v>
      </c>
      <c r="AA847" s="17" t="s">
        <v>227</v>
      </c>
      <c r="AB847" s="154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</v>
      </c>
    </row>
    <row r="848" spans="1:65">
      <c r="A848" s="29"/>
      <c r="B848" s="19" t="s">
        <v>228</v>
      </c>
      <c r="C848" s="9" t="s">
        <v>228</v>
      </c>
      <c r="D848" s="152" t="s">
        <v>230</v>
      </c>
      <c r="E848" s="153" t="s">
        <v>231</v>
      </c>
      <c r="F848" s="153" t="s">
        <v>232</v>
      </c>
      <c r="G848" s="153" t="s">
        <v>233</v>
      </c>
      <c r="H848" s="153" t="s">
        <v>234</v>
      </c>
      <c r="I848" s="153" t="s">
        <v>235</v>
      </c>
      <c r="J848" s="153" t="s">
        <v>236</v>
      </c>
      <c r="K848" s="153" t="s">
        <v>237</v>
      </c>
      <c r="L848" s="153" t="s">
        <v>238</v>
      </c>
      <c r="M848" s="153" t="s">
        <v>239</v>
      </c>
      <c r="N848" s="153" t="s">
        <v>241</v>
      </c>
      <c r="O848" s="153" t="s">
        <v>242</v>
      </c>
      <c r="P848" s="153" t="s">
        <v>244</v>
      </c>
      <c r="Q848" s="153" t="s">
        <v>245</v>
      </c>
      <c r="R848" s="153" t="s">
        <v>247</v>
      </c>
      <c r="S848" s="153" t="s">
        <v>248</v>
      </c>
      <c r="T848" s="153" t="s">
        <v>249</v>
      </c>
      <c r="U848" s="153" t="s">
        <v>250</v>
      </c>
      <c r="V848" s="153" t="s">
        <v>252</v>
      </c>
      <c r="W848" s="153" t="s">
        <v>256</v>
      </c>
      <c r="X848" s="153" t="s">
        <v>257</v>
      </c>
      <c r="Y848" s="153" t="s">
        <v>258</v>
      </c>
      <c r="Z848" s="153" t="s">
        <v>259</v>
      </c>
      <c r="AA848" s="153" t="s">
        <v>260</v>
      </c>
      <c r="AB848" s="154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 t="s">
        <v>3</v>
      </c>
    </row>
    <row r="849" spans="1:65">
      <c r="A849" s="29"/>
      <c r="B849" s="19"/>
      <c r="C849" s="9"/>
      <c r="D849" s="10" t="s">
        <v>330</v>
      </c>
      <c r="E849" s="11" t="s">
        <v>331</v>
      </c>
      <c r="F849" s="11" t="s">
        <v>115</v>
      </c>
      <c r="G849" s="11" t="s">
        <v>330</v>
      </c>
      <c r="H849" s="11" t="s">
        <v>331</v>
      </c>
      <c r="I849" s="11" t="s">
        <v>331</v>
      </c>
      <c r="J849" s="11" t="s">
        <v>330</v>
      </c>
      <c r="K849" s="11" t="s">
        <v>331</v>
      </c>
      <c r="L849" s="11" t="s">
        <v>330</v>
      </c>
      <c r="M849" s="11" t="s">
        <v>331</v>
      </c>
      <c r="N849" s="11" t="s">
        <v>331</v>
      </c>
      <c r="O849" s="11" t="s">
        <v>115</v>
      </c>
      <c r="P849" s="11" t="s">
        <v>331</v>
      </c>
      <c r="Q849" s="11" t="s">
        <v>330</v>
      </c>
      <c r="R849" s="11" t="s">
        <v>331</v>
      </c>
      <c r="S849" s="11" t="s">
        <v>331</v>
      </c>
      <c r="T849" s="11" t="s">
        <v>330</v>
      </c>
      <c r="U849" s="11" t="s">
        <v>331</v>
      </c>
      <c r="V849" s="11" t="s">
        <v>330</v>
      </c>
      <c r="W849" s="11" t="s">
        <v>331</v>
      </c>
      <c r="X849" s="11" t="s">
        <v>331</v>
      </c>
      <c r="Y849" s="11" t="s">
        <v>330</v>
      </c>
      <c r="Z849" s="11" t="s">
        <v>330</v>
      </c>
      <c r="AA849" s="11" t="s">
        <v>330</v>
      </c>
      <c r="AB849" s="154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2</v>
      </c>
    </row>
    <row r="850" spans="1:65">
      <c r="A850" s="29"/>
      <c r="B850" s="19"/>
      <c r="C850" s="9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  <c r="AB850" s="154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2</v>
      </c>
    </row>
    <row r="851" spans="1:65">
      <c r="A851" s="29"/>
      <c r="B851" s="18">
        <v>1</v>
      </c>
      <c r="C851" s="14">
        <v>1</v>
      </c>
      <c r="D851" s="21">
        <v>0.8</v>
      </c>
      <c r="E851" s="148" t="s">
        <v>103</v>
      </c>
      <c r="F851" s="148" t="s">
        <v>96</v>
      </c>
      <c r="G851" s="21">
        <v>0.9</v>
      </c>
      <c r="H851" s="21">
        <v>0.67</v>
      </c>
      <c r="I851" s="21">
        <v>0.9</v>
      </c>
      <c r="J851" s="148">
        <v>1.5</v>
      </c>
      <c r="K851" s="21">
        <v>1</v>
      </c>
      <c r="L851" s="21">
        <v>0.7</v>
      </c>
      <c r="M851" s="21">
        <v>0.8</v>
      </c>
      <c r="N851" s="21">
        <v>0.9</v>
      </c>
      <c r="O851" s="21">
        <v>0.8</v>
      </c>
      <c r="P851" s="21">
        <v>0.7</v>
      </c>
      <c r="Q851" s="148" t="s">
        <v>103</v>
      </c>
      <c r="R851" s="21">
        <v>0.6</v>
      </c>
      <c r="S851" s="21">
        <v>0.8</v>
      </c>
      <c r="T851" s="21">
        <v>0.7</v>
      </c>
      <c r="U851" s="148">
        <v>1.3</v>
      </c>
      <c r="V851" s="21">
        <v>0.7</v>
      </c>
      <c r="W851" s="21">
        <v>1.1000000000000001</v>
      </c>
      <c r="X851" s="148">
        <v>0.5</v>
      </c>
      <c r="Y851" s="21">
        <v>0.7</v>
      </c>
      <c r="Z851" s="21">
        <v>0.7</v>
      </c>
      <c r="AA851" s="21">
        <v>0.7</v>
      </c>
      <c r="AB851" s="154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</v>
      </c>
    </row>
    <row r="852" spans="1:65">
      <c r="A852" s="29"/>
      <c r="B852" s="19">
        <v>1</v>
      </c>
      <c r="C852" s="9">
        <v>2</v>
      </c>
      <c r="D852" s="11">
        <v>0.8</v>
      </c>
      <c r="E852" s="149" t="s">
        <v>103</v>
      </c>
      <c r="F852" s="149" t="s">
        <v>96</v>
      </c>
      <c r="G852" s="11">
        <v>0.9</v>
      </c>
      <c r="H852" s="11">
        <v>0.66</v>
      </c>
      <c r="I852" s="11">
        <v>0.8</v>
      </c>
      <c r="J852" s="149">
        <v>1.5</v>
      </c>
      <c r="K852" s="11">
        <v>1</v>
      </c>
      <c r="L852" s="11">
        <v>0.7</v>
      </c>
      <c r="M852" s="11">
        <v>0.8</v>
      </c>
      <c r="N852" s="11">
        <v>0.9</v>
      </c>
      <c r="O852" s="11">
        <v>0.8</v>
      </c>
      <c r="P852" s="11">
        <v>0.7</v>
      </c>
      <c r="Q852" s="149" t="s">
        <v>103</v>
      </c>
      <c r="R852" s="11">
        <v>0.6</v>
      </c>
      <c r="S852" s="11">
        <v>0.8</v>
      </c>
      <c r="T852" s="11">
        <v>0.7</v>
      </c>
      <c r="U852" s="149">
        <v>1.1000000000000001</v>
      </c>
      <c r="V852" s="11">
        <v>0.7</v>
      </c>
      <c r="W852" s="11">
        <v>0.8</v>
      </c>
      <c r="X852" s="149">
        <v>0.5</v>
      </c>
      <c r="Y852" s="11">
        <v>0.7</v>
      </c>
      <c r="Z852" s="11">
        <v>0.9</v>
      </c>
      <c r="AA852" s="11">
        <v>0.7</v>
      </c>
      <c r="AB852" s="154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7">
        <v>20</v>
      </c>
    </row>
    <row r="853" spans="1:65">
      <c r="A853" s="29"/>
      <c r="B853" s="19">
        <v>1</v>
      </c>
      <c r="C853" s="9">
        <v>3</v>
      </c>
      <c r="D853" s="11">
        <v>0.8</v>
      </c>
      <c r="E853" s="149" t="s">
        <v>103</v>
      </c>
      <c r="F853" s="149" t="s">
        <v>96</v>
      </c>
      <c r="G853" s="11">
        <v>0.8</v>
      </c>
      <c r="H853" s="11">
        <v>0.65</v>
      </c>
      <c r="I853" s="11">
        <v>0.9</v>
      </c>
      <c r="J853" s="149">
        <v>1.5</v>
      </c>
      <c r="K853" s="11">
        <v>1</v>
      </c>
      <c r="L853" s="11">
        <v>0.6</v>
      </c>
      <c r="M853" s="11">
        <v>0.8</v>
      </c>
      <c r="N853" s="11">
        <v>0.9</v>
      </c>
      <c r="O853" s="11">
        <v>0.8</v>
      </c>
      <c r="P853" s="11">
        <v>0.7</v>
      </c>
      <c r="Q853" s="149" t="s">
        <v>103</v>
      </c>
      <c r="R853" s="11">
        <v>0.6</v>
      </c>
      <c r="S853" s="11">
        <v>0.9</v>
      </c>
      <c r="T853" s="11">
        <v>0.7</v>
      </c>
      <c r="U853" s="149">
        <v>1.3</v>
      </c>
      <c r="V853" s="11">
        <v>0.7</v>
      </c>
      <c r="W853" s="11">
        <v>0.8</v>
      </c>
      <c r="X853" s="149">
        <v>0.4</v>
      </c>
      <c r="Y853" s="11">
        <v>0.7</v>
      </c>
      <c r="Z853" s="11">
        <v>0.8</v>
      </c>
      <c r="AA853" s="11">
        <v>0.7</v>
      </c>
      <c r="AB853" s="154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7">
        <v>16</v>
      </c>
    </row>
    <row r="854" spans="1:65">
      <c r="A854" s="29"/>
      <c r="B854" s="19">
        <v>1</v>
      </c>
      <c r="C854" s="9">
        <v>4</v>
      </c>
      <c r="D854" s="11">
        <v>0.8</v>
      </c>
      <c r="E854" s="149" t="s">
        <v>103</v>
      </c>
      <c r="F854" s="149" t="s">
        <v>96</v>
      </c>
      <c r="G854" s="11">
        <v>0.9</v>
      </c>
      <c r="H854" s="11">
        <v>0.69</v>
      </c>
      <c r="I854" s="11">
        <v>0.8</v>
      </c>
      <c r="J854" s="149">
        <v>1.5</v>
      </c>
      <c r="K854" s="11">
        <v>1.1000000000000001</v>
      </c>
      <c r="L854" s="11">
        <v>0.6</v>
      </c>
      <c r="M854" s="11">
        <v>0.8</v>
      </c>
      <c r="N854" s="11">
        <v>0.8</v>
      </c>
      <c r="O854" s="11">
        <v>0.8</v>
      </c>
      <c r="P854" s="11">
        <v>0.7</v>
      </c>
      <c r="Q854" s="149" t="s">
        <v>103</v>
      </c>
      <c r="R854" s="11">
        <v>0.6</v>
      </c>
      <c r="S854" s="11">
        <v>0.8</v>
      </c>
      <c r="T854" s="11">
        <v>0.7</v>
      </c>
      <c r="U854" s="149">
        <v>1.1000000000000001</v>
      </c>
      <c r="V854" s="11">
        <v>0.7</v>
      </c>
      <c r="W854" s="11">
        <v>0.7</v>
      </c>
      <c r="X854" s="149">
        <v>0.3</v>
      </c>
      <c r="Y854" s="11">
        <v>0.7</v>
      </c>
      <c r="Z854" s="11">
        <v>0.8</v>
      </c>
      <c r="AA854" s="11">
        <v>0.7</v>
      </c>
      <c r="AB854" s="154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7">
        <v>0.77018518518518497</v>
      </c>
    </row>
    <row r="855" spans="1:65">
      <c r="A855" s="29"/>
      <c r="B855" s="19">
        <v>1</v>
      </c>
      <c r="C855" s="9">
        <v>5</v>
      </c>
      <c r="D855" s="11">
        <v>0.8</v>
      </c>
      <c r="E855" s="149" t="s">
        <v>103</v>
      </c>
      <c r="F855" s="149" t="s">
        <v>96</v>
      </c>
      <c r="G855" s="11">
        <v>1</v>
      </c>
      <c r="H855" s="11">
        <v>0.65</v>
      </c>
      <c r="I855" s="11">
        <v>0.8</v>
      </c>
      <c r="J855" s="149">
        <v>1</v>
      </c>
      <c r="K855" s="11">
        <v>1.1000000000000001</v>
      </c>
      <c r="L855" s="11">
        <v>0.6</v>
      </c>
      <c r="M855" s="11">
        <v>0.8</v>
      </c>
      <c r="N855" s="11">
        <v>0.8</v>
      </c>
      <c r="O855" s="11">
        <v>0.8</v>
      </c>
      <c r="P855" s="11">
        <v>0.7</v>
      </c>
      <c r="Q855" s="149" t="s">
        <v>103</v>
      </c>
      <c r="R855" s="11">
        <v>0.6</v>
      </c>
      <c r="S855" s="11">
        <v>0.9</v>
      </c>
      <c r="T855" s="11">
        <v>0.7</v>
      </c>
      <c r="U855" s="149">
        <v>1</v>
      </c>
      <c r="V855" s="11">
        <v>0.7</v>
      </c>
      <c r="W855" s="11">
        <v>0.9</v>
      </c>
      <c r="X855" s="149">
        <v>0.3</v>
      </c>
      <c r="Y855" s="11">
        <v>0.7</v>
      </c>
      <c r="Z855" s="11">
        <v>0.8</v>
      </c>
      <c r="AA855" s="11">
        <v>0.7</v>
      </c>
      <c r="AB855" s="154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>
        <v>114</v>
      </c>
    </row>
    <row r="856" spans="1:65">
      <c r="A856" s="29"/>
      <c r="B856" s="19">
        <v>1</v>
      </c>
      <c r="C856" s="9">
        <v>6</v>
      </c>
      <c r="D856" s="11">
        <v>0.8</v>
      </c>
      <c r="E856" s="149" t="s">
        <v>103</v>
      </c>
      <c r="F856" s="149" t="s">
        <v>96</v>
      </c>
      <c r="G856" s="11">
        <v>0.8</v>
      </c>
      <c r="H856" s="11">
        <v>0.66</v>
      </c>
      <c r="I856" s="11">
        <v>0.8</v>
      </c>
      <c r="J856" s="149">
        <v>1</v>
      </c>
      <c r="K856" s="11">
        <v>1</v>
      </c>
      <c r="L856" s="11">
        <v>0.6</v>
      </c>
      <c r="M856" s="11">
        <v>0.8</v>
      </c>
      <c r="N856" s="11">
        <v>0.8</v>
      </c>
      <c r="O856" s="11">
        <v>0.8</v>
      </c>
      <c r="P856" s="11">
        <v>0.7</v>
      </c>
      <c r="Q856" s="149" t="s">
        <v>103</v>
      </c>
      <c r="R856" s="11">
        <v>0.6</v>
      </c>
      <c r="S856" s="11">
        <v>0.8</v>
      </c>
      <c r="T856" s="11">
        <v>0.7</v>
      </c>
      <c r="U856" s="149">
        <v>1.5</v>
      </c>
      <c r="V856" s="11">
        <v>0.7</v>
      </c>
      <c r="W856" s="11">
        <v>0.7</v>
      </c>
      <c r="X856" s="149">
        <v>0.3</v>
      </c>
      <c r="Y856" s="11">
        <v>0.7</v>
      </c>
      <c r="Z856" s="11">
        <v>0.8</v>
      </c>
      <c r="AA856" s="11">
        <v>0.7</v>
      </c>
      <c r="AB856" s="154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A857" s="29"/>
      <c r="B857" s="20" t="s">
        <v>268</v>
      </c>
      <c r="C857" s="12"/>
      <c r="D857" s="22">
        <v>0.79999999999999993</v>
      </c>
      <c r="E857" s="22" t="s">
        <v>676</v>
      </c>
      <c r="F857" s="22" t="s">
        <v>676</v>
      </c>
      <c r="G857" s="22">
        <v>0.8833333333333333</v>
      </c>
      <c r="H857" s="22">
        <v>0.66333333333333333</v>
      </c>
      <c r="I857" s="22">
        <v>0.83333333333333337</v>
      </c>
      <c r="J857" s="22">
        <v>1.3333333333333333</v>
      </c>
      <c r="K857" s="22">
        <v>1.0333333333333332</v>
      </c>
      <c r="L857" s="22">
        <v>0.63333333333333341</v>
      </c>
      <c r="M857" s="22">
        <v>0.79999999999999993</v>
      </c>
      <c r="N857" s="22">
        <v>0.85</v>
      </c>
      <c r="O857" s="22">
        <v>0.79999999999999993</v>
      </c>
      <c r="P857" s="22">
        <v>0.70000000000000007</v>
      </c>
      <c r="Q857" s="22" t="s">
        <v>676</v>
      </c>
      <c r="R857" s="22">
        <v>0.6</v>
      </c>
      <c r="S857" s="22">
        <v>0.83333333333333337</v>
      </c>
      <c r="T857" s="22">
        <v>0.70000000000000007</v>
      </c>
      <c r="U857" s="22">
        <v>1.2166666666666668</v>
      </c>
      <c r="V857" s="22">
        <v>0.70000000000000007</v>
      </c>
      <c r="W857" s="22">
        <v>0.83333333333333348</v>
      </c>
      <c r="X857" s="22">
        <v>0.3833333333333333</v>
      </c>
      <c r="Y857" s="22">
        <v>0.70000000000000007</v>
      </c>
      <c r="Z857" s="22">
        <v>0.79999999999999993</v>
      </c>
      <c r="AA857" s="22">
        <v>0.70000000000000007</v>
      </c>
      <c r="AB857" s="154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5"/>
    </row>
    <row r="858" spans="1:65">
      <c r="A858" s="29"/>
      <c r="B858" s="3" t="s">
        <v>269</v>
      </c>
      <c r="C858" s="28"/>
      <c r="D858" s="11">
        <v>0.8</v>
      </c>
      <c r="E858" s="11" t="s">
        <v>676</v>
      </c>
      <c r="F858" s="11" t="s">
        <v>676</v>
      </c>
      <c r="G858" s="11">
        <v>0.9</v>
      </c>
      <c r="H858" s="11">
        <v>0.66</v>
      </c>
      <c r="I858" s="11">
        <v>0.8</v>
      </c>
      <c r="J858" s="11">
        <v>1.5</v>
      </c>
      <c r="K858" s="11">
        <v>1</v>
      </c>
      <c r="L858" s="11">
        <v>0.6</v>
      </c>
      <c r="M858" s="11">
        <v>0.8</v>
      </c>
      <c r="N858" s="11">
        <v>0.85000000000000009</v>
      </c>
      <c r="O858" s="11">
        <v>0.8</v>
      </c>
      <c r="P858" s="11">
        <v>0.7</v>
      </c>
      <c r="Q858" s="11" t="s">
        <v>676</v>
      </c>
      <c r="R858" s="11">
        <v>0.6</v>
      </c>
      <c r="S858" s="11">
        <v>0.8</v>
      </c>
      <c r="T858" s="11">
        <v>0.7</v>
      </c>
      <c r="U858" s="11">
        <v>1.2000000000000002</v>
      </c>
      <c r="V858" s="11">
        <v>0.7</v>
      </c>
      <c r="W858" s="11">
        <v>0.8</v>
      </c>
      <c r="X858" s="11">
        <v>0.35</v>
      </c>
      <c r="Y858" s="11">
        <v>0.7</v>
      </c>
      <c r="Z858" s="11">
        <v>0.8</v>
      </c>
      <c r="AA858" s="11">
        <v>0.7</v>
      </c>
      <c r="AB858" s="154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29"/>
      <c r="B859" s="3" t="s">
        <v>270</v>
      </c>
      <c r="C859" s="28"/>
      <c r="D859" s="23">
        <v>1.2161883888976234E-16</v>
      </c>
      <c r="E859" s="23" t="s">
        <v>676</v>
      </c>
      <c r="F859" s="23" t="s">
        <v>676</v>
      </c>
      <c r="G859" s="23">
        <v>7.5277265270908084E-2</v>
      </c>
      <c r="H859" s="23">
        <v>1.5055453054181593E-2</v>
      </c>
      <c r="I859" s="23">
        <v>5.1639777949432218E-2</v>
      </c>
      <c r="J859" s="23">
        <v>0.25819888974716138</v>
      </c>
      <c r="K859" s="23">
        <v>5.1639777949432274E-2</v>
      </c>
      <c r="L859" s="23">
        <v>5.1639777949432218E-2</v>
      </c>
      <c r="M859" s="23">
        <v>1.2161883888976234E-16</v>
      </c>
      <c r="N859" s="23">
        <v>5.4772255750516599E-2</v>
      </c>
      <c r="O859" s="23">
        <v>1.2161883888976234E-16</v>
      </c>
      <c r="P859" s="23">
        <v>1.2161883888976234E-16</v>
      </c>
      <c r="Q859" s="23" t="s">
        <v>676</v>
      </c>
      <c r="R859" s="23">
        <v>0</v>
      </c>
      <c r="S859" s="23">
        <v>5.1639777949432218E-2</v>
      </c>
      <c r="T859" s="23">
        <v>1.2161883888976234E-16</v>
      </c>
      <c r="U859" s="23">
        <v>0.18348478592697065</v>
      </c>
      <c r="V859" s="23">
        <v>1.2161883888976234E-16</v>
      </c>
      <c r="W859" s="23">
        <v>0.15055453054181558</v>
      </c>
      <c r="X859" s="23">
        <v>9.8319208025017618E-2</v>
      </c>
      <c r="Y859" s="23">
        <v>1.2161883888976234E-16</v>
      </c>
      <c r="Z859" s="23">
        <v>6.3245553203367597E-2</v>
      </c>
      <c r="AA859" s="23">
        <v>1.2161883888976234E-16</v>
      </c>
      <c r="AB859" s="154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29"/>
      <c r="B860" s="3" t="s">
        <v>87</v>
      </c>
      <c r="C860" s="28"/>
      <c r="D860" s="13">
        <v>1.5202354861220294E-16</v>
      </c>
      <c r="E860" s="13" t="s">
        <v>676</v>
      </c>
      <c r="F860" s="13" t="s">
        <v>676</v>
      </c>
      <c r="G860" s="13">
        <v>8.5219545589707263E-2</v>
      </c>
      <c r="H860" s="13">
        <v>2.2696662895751146E-2</v>
      </c>
      <c r="I860" s="13">
        <v>6.1967733539318656E-2</v>
      </c>
      <c r="J860" s="13">
        <v>0.19364916731037105</v>
      </c>
      <c r="K860" s="13">
        <v>4.9973978660740916E-2</v>
      </c>
      <c r="L860" s="13">
        <v>8.1536491499103497E-2</v>
      </c>
      <c r="M860" s="13">
        <v>1.5202354861220294E-16</v>
      </c>
      <c r="N860" s="13">
        <v>6.4437947941784229E-2</v>
      </c>
      <c r="O860" s="13">
        <v>1.5202354861220294E-16</v>
      </c>
      <c r="P860" s="13">
        <v>1.7374119841394619E-16</v>
      </c>
      <c r="Q860" s="13" t="s">
        <v>676</v>
      </c>
      <c r="R860" s="13">
        <v>0</v>
      </c>
      <c r="S860" s="13">
        <v>6.1967733539318656E-2</v>
      </c>
      <c r="T860" s="13">
        <v>1.7374119841394619E-16</v>
      </c>
      <c r="U860" s="13">
        <v>0.15080941309066079</v>
      </c>
      <c r="V860" s="13">
        <v>1.7374119841394619E-16</v>
      </c>
      <c r="W860" s="13">
        <v>0.18066543665017867</v>
      </c>
      <c r="X860" s="13">
        <v>0.25648489050004597</v>
      </c>
      <c r="Y860" s="13">
        <v>1.7374119841394619E-16</v>
      </c>
      <c r="Z860" s="13">
        <v>7.9056941504209499E-2</v>
      </c>
      <c r="AA860" s="13">
        <v>1.7374119841394619E-16</v>
      </c>
      <c r="AB860" s="154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29"/>
      <c r="B861" s="3" t="s">
        <v>271</v>
      </c>
      <c r="C861" s="28"/>
      <c r="D861" s="13">
        <v>3.8711228660736063E-2</v>
      </c>
      <c r="E861" s="13" t="s">
        <v>676</v>
      </c>
      <c r="F861" s="13" t="s">
        <v>676</v>
      </c>
      <c r="G861" s="13">
        <v>0.14691031497956275</v>
      </c>
      <c r="H861" s="13">
        <v>-0.13873527290213972</v>
      </c>
      <c r="I861" s="13">
        <v>8.1990863188266649E-2</v>
      </c>
      <c r="J861" s="13">
        <v>0.73118538110122655</v>
      </c>
      <c r="K861" s="13">
        <v>0.34166867035345061</v>
      </c>
      <c r="L861" s="13">
        <v>-0.1776869439769172</v>
      </c>
      <c r="M861" s="13">
        <v>3.8711228660736063E-2</v>
      </c>
      <c r="N861" s="13">
        <v>0.10363068045203194</v>
      </c>
      <c r="O861" s="13">
        <v>3.8711228660736063E-2</v>
      </c>
      <c r="P861" s="13">
        <v>-9.1127674921855917E-2</v>
      </c>
      <c r="Q861" s="13" t="s">
        <v>676</v>
      </c>
      <c r="R861" s="13">
        <v>-0.22096657850444801</v>
      </c>
      <c r="S861" s="13">
        <v>8.1990863188266649E-2</v>
      </c>
      <c r="T861" s="13">
        <v>-9.1127674921855917E-2</v>
      </c>
      <c r="U861" s="13">
        <v>0.5797066602548695</v>
      </c>
      <c r="V861" s="13">
        <v>-9.1127674921855917E-2</v>
      </c>
      <c r="W861" s="13">
        <v>8.1990863188266871E-2</v>
      </c>
      <c r="X861" s="13">
        <v>-0.50228420293339737</v>
      </c>
      <c r="Y861" s="13">
        <v>-9.1127674921855917E-2</v>
      </c>
      <c r="Z861" s="13">
        <v>3.8711228660736063E-2</v>
      </c>
      <c r="AA861" s="13">
        <v>-9.1127674921855917E-2</v>
      </c>
      <c r="AB861" s="154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29"/>
      <c r="B862" s="45" t="s">
        <v>272</v>
      </c>
      <c r="C862" s="46"/>
      <c r="D862" s="44">
        <v>0</v>
      </c>
      <c r="E862" s="44">
        <v>2.02</v>
      </c>
      <c r="F862" s="44">
        <v>28.32</v>
      </c>
      <c r="G862" s="44">
        <v>0.56000000000000005</v>
      </c>
      <c r="H862" s="44">
        <v>0.92</v>
      </c>
      <c r="I862" s="44">
        <v>0.22</v>
      </c>
      <c r="J862" s="44">
        <v>3.6</v>
      </c>
      <c r="K862" s="44">
        <v>1.57</v>
      </c>
      <c r="L862" s="44">
        <v>1.1200000000000001</v>
      </c>
      <c r="M862" s="44">
        <v>0</v>
      </c>
      <c r="N862" s="44">
        <v>0.34</v>
      </c>
      <c r="O862" s="44">
        <v>0</v>
      </c>
      <c r="P862" s="44">
        <v>0.67</v>
      </c>
      <c r="Q862" s="44">
        <v>2.02</v>
      </c>
      <c r="R862" s="44">
        <v>1.35</v>
      </c>
      <c r="S862" s="44">
        <v>0.22</v>
      </c>
      <c r="T862" s="44">
        <v>0.67</v>
      </c>
      <c r="U862" s="44">
        <v>2.81</v>
      </c>
      <c r="V862" s="44">
        <v>0.67</v>
      </c>
      <c r="W862" s="44">
        <v>0.22</v>
      </c>
      <c r="X862" s="44">
        <v>2.81</v>
      </c>
      <c r="Y862" s="44">
        <v>0.67</v>
      </c>
      <c r="Z862" s="44">
        <v>0</v>
      </c>
      <c r="AA862" s="44">
        <v>0.67</v>
      </c>
      <c r="AB862" s="154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B863" s="3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BM863" s="55"/>
    </row>
    <row r="864" spans="1:65" ht="15">
      <c r="B864" s="8" t="s">
        <v>607</v>
      </c>
      <c r="BM864" s="27" t="s">
        <v>67</v>
      </c>
    </row>
    <row r="865" spans="1:65" ht="15">
      <c r="A865" s="24" t="s">
        <v>18</v>
      </c>
      <c r="B865" s="18" t="s">
        <v>111</v>
      </c>
      <c r="C865" s="15" t="s">
        <v>112</v>
      </c>
      <c r="D865" s="16" t="s">
        <v>227</v>
      </c>
      <c r="E865" s="17" t="s">
        <v>227</v>
      </c>
      <c r="F865" s="17" t="s">
        <v>227</v>
      </c>
      <c r="G865" s="17" t="s">
        <v>227</v>
      </c>
      <c r="H865" s="17" t="s">
        <v>227</v>
      </c>
      <c r="I865" s="17" t="s">
        <v>227</v>
      </c>
      <c r="J865" s="17" t="s">
        <v>227</v>
      </c>
      <c r="K865" s="17" t="s">
        <v>227</v>
      </c>
      <c r="L865" s="17" t="s">
        <v>227</v>
      </c>
      <c r="M865" s="17" t="s">
        <v>227</v>
      </c>
      <c r="N865" s="17" t="s">
        <v>227</v>
      </c>
      <c r="O865" s="17" t="s">
        <v>227</v>
      </c>
      <c r="P865" s="17" t="s">
        <v>227</v>
      </c>
      <c r="Q865" s="17" t="s">
        <v>227</v>
      </c>
      <c r="R865" s="17" t="s">
        <v>227</v>
      </c>
      <c r="S865" s="17" t="s">
        <v>227</v>
      </c>
      <c r="T865" s="17" t="s">
        <v>227</v>
      </c>
      <c r="U865" s="17" t="s">
        <v>227</v>
      </c>
      <c r="V865" s="17" t="s">
        <v>227</v>
      </c>
      <c r="W865" s="17" t="s">
        <v>227</v>
      </c>
      <c r="X865" s="17" t="s">
        <v>227</v>
      </c>
      <c r="Y865" s="17" t="s">
        <v>227</v>
      </c>
      <c r="Z865" s="17" t="s">
        <v>227</v>
      </c>
      <c r="AA865" s="17" t="s">
        <v>227</v>
      </c>
      <c r="AB865" s="17" t="s">
        <v>227</v>
      </c>
      <c r="AC865" s="154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9" t="s">
        <v>228</v>
      </c>
      <c r="C866" s="9" t="s">
        <v>228</v>
      </c>
      <c r="D866" s="152" t="s">
        <v>230</v>
      </c>
      <c r="E866" s="153" t="s">
        <v>231</v>
      </c>
      <c r="F866" s="153" t="s">
        <v>232</v>
      </c>
      <c r="G866" s="153" t="s">
        <v>233</v>
      </c>
      <c r="H866" s="153" t="s">
        <v>234</v>
      </c>
      <c r="I866" s="153" t="s">
        <v>235</v>
      </c>
      <c r="J866" s="153" t="s">
        <v>236</v>
      </c>
      <c r="K866" s="153" t="s">
        <v>237</v>
      </c>
      <c r="L866" s="153" t="s">
        <v>238</v>
      </c>
      <c r="M866" s="153" t="s">
        <v>239</v>
      </c>
      <c r="N866" s="153" t="s">
        <v>241</v>
      </c>
      <c r="O866" s="153" t="s">
        <v>242</v>
      </c>
      <c r="P866" s="153" t="s">
        <v>244</v>
      </c>
      <c r="Q866" s="153" t="s">
        <v>245</v>
      </c>
      <c r="R866" s="153" t="s">
        <v>247</v>
      </c>
      <c r="S866" s="153" t="s">
        <v>248</v>
      </c>
      <c r="T866" s="153" t="s">
        <v>249</v>
      </c>
      <c r="U866" s="153" t="s">
        <v>250</v>
      </c>
      <c r="V866" s="153" t="s">
        <v>252</v>
      </c>
      <c r="W866" s="153" t="s">
        <v>254</v>
      </c>
      <c r="X866" s="153" t="s">
        <v>256</v>
      </c>
      <c r="Y866" s="153" t="s">
        <v>257</v>
      </c>
      <c r="Z866" s="153" t="s">
        <v>258</v>
      </c>
      <c r="AA866" s="153" t="s">
        <v>259</v>
      </c>
      <c r="AB866" s="153" t="s">
        <v>260</v>
      </c>
      <c r="AC866" s="154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 t="s">
        <v>3</v>
      </c>
    </row>
    <row r="867" spans="1:65">
      <c r="A867" s="29"/>
      <c r="B867" s="19"/>
      <c r="C867" s="9"/>
      <c r="D867" s="10" t="s">
        <v>330</v>
      </c>
      <c r="E867" s="11" t="s">
        <v>331</v>
      </c>
      <c r="F867" s="11" t="s">
        <v>115</v>
      </c>
      <c r="G867" s="11" t="s">
        <v>330</v>
      </c>
      <c r="H867" s="11" t="s">
        <v>115</v>
      </c>
      <c r="I867" s="11" t="s">
        <v>115</v>
      </c>
      <c r="J867" s="11" t="s">
        <v>330</v>
      </c>
      <c r="K867" s="11" t="s">
        <v>331</v>
      </c>
      <c r="L867" s="11" t="s">
        <v>330</v>
      </c>
      <c r="M867" s="11" t="s">
        <v>331</v>
      </c>
      <c r="N867" s="11" t="s">
        <v>331</v>
      </c>
      <c r="O867" s="11" t="s">
        <v>115</v>
      </c>
      <c r="P867" s="11" t="s">
        <v>331</v>
      </c>
      <c r="Q867" s="11" t="s">
        <v>330</v>
      </c>
      <c r="R867" s="11" t="s">
        <v>330</v>
      </c>
      <c r="S867" s="11" t="s">
        <v>331</v>
      </c>
      <c r="T867" s="11" t="s">
        <v>330</v>
      </c>
      <c r="U867" s="11" t="s">
        <v>331</v>
      </c>
      <c r="V867" s="11" t="s">
        <v>330</v>
      </c>
      <c r="W867" s="11" t="s">
        <v>331</v>
      </c>
      <c r="X867" s="11" t="s">
        <v>331</v>
      </c>
      <c r="Y867" s="11" t="s">
        <v>331</v>
      </c>
      <c r="Z867" s="11" t="s">
        <v>330</v>
      </c>
      <c r="AA867" s="11" t="s">
        <v>330</v>
      </c>
      <c r="AB867" s="11" t="s">
        <v>330</v>
      </c>
      <c r="AC867" s="154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0</v>
      </c>
    </row>
    <row r="868" spans="1:65">
      <c r="A868" s="29"/>
      <c r="B868" s="19"/>
      <c r="C868" s="9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  <c r="AB868" s="25"/>
      <c r="AC868" s="154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0</v>
      </c>
    </row>
    <row r="869" spans="1:65">
      <c r="A869" s="29"/>
      <c r="B869" s="18">
        <v>1</v>
      </c>
      <c r="C869" s="14">
        <v>1</v>
      </c>
      <c r="D869" s="222">
        <v>247</v>
      </c>
      <c r="E869" s="222">
        <v>226</v>
      </c>
      <c r="F869" s="222">
        <v>221</v>
      </c>
      <c r="G869" s="222">
        <v>226</v>
      </c>
      <c r="H869" s="222">
        <v>233</v>
      </c>
      <c r="I869" s="231">
        <v>255.00000000000003</v>
      </c>
      <c r="J869" s="222">
        <v>220</v>
      </c>
      <c r="K869" s="222">
        <v>232</v>
      </c>
      <c r="L869" s="222">
        <v>227</v>
      </c>
      <c r="M869" s="222">
        <v>236.02</v>
      </c>
      <c r="N869" s="222">
        <v>227.6</v>
      </c>
      <c r="O869" s="222">
        <v>223.7</v>
      </c>
      <c r="P869" s="222">
        <v>212.77</v>
      </c>
      <c r="Q869" s="222">
        <v>205</v>
      </c>
      <c r="R869" s="222">
        <v>232</v>
      </c>
      <c r="S869" s="222">
        <v>224</v>
      </c>
      <c r="T869" s="222">
        <v>250</v>
      </c>
      <c r="U869" s="222">
        <v>239</v>
      </c>
      <c r="V869" s="222">
        <v>222</v>
      </c>
      <c r="W869" s="222">
        <v>225</v>
      </c>
      <c r="X869" s="222">
        <v>225</v>
      </c>
      <c r="Y869" s="222">
        <v>238.6</v>
      </c>
      <c r="Z869" s="222">
        <v>240</v>
      </c>
      <c r="AA869" s="222">
        <v>236.7</v>
      </c>
      <c r="AB869" s="222">
        <v>242</v>
      </c>
      <c r="AC869" s="224"/>
      <c r="AD869" s="225"/>
      <c r="AE869" s="225"/>
      <c r="AF869" s="225"/>
      <c r="AG869" s="225"/>
      <c r="AH869" s="225"/>
      <c r="AI869" s="225"/>
      <c r="AJ869" s="225"/>
      <c r="AK869" s="225"/>
      <c r="AL869" s="225"/>
      <c r="AM869" s="225"/>
      <c r="AN869" s="225"/>
      <c r="AO869" s="225"/>
      <c r="AP869" s="225"/>
      <c r="AQ869" s="225"/>
      <c r="AR869" s="225"/>
      <c r="AS869" s="225"/>
      <c r="AT869" s="225"/>
      <c r="AU869" s="225"/>
      <c r="AV869" s="225"/>
      <c r="AW869" s="225"/>
      <c r="AX869" s="225"/>
      <c r="AY869" s="225"/>
      <c r="AZ869" s="225"/>
      <c r="BA869" s="225"/>
      <c r="BB869" s="225"/>
      <c r="BC869" s="225"/>
      <c r="BD869" s="225"/>
      <c r="BE869" s="225"/>
      <c r="BF869" s="225"/>
      <c r="BG869" s="225"/>
      <c r="BH869" s="225"/>
      <c r="BI869" s="225"/>
      <c r="BJ869" s="225"/>
      <c r="BK869" s="225"/>
      <c r="BL869" s="225"/>
      <c r="BM869" s="226">
        <v>1</v>
      </c>
    </row>
    <row r="870" spans="1:65">
      <c r="A870" s="29"/>
      <c r="B870" s="19">
        <v>1</v>
      </c>
      <c r="C870" s="9">
        <v>2</v>
      </c>
      <c r="D870" s="228">
        <v>255.00000000000003</v>
      </c>
      <c r="E870" s="227">
        <v>231</v>
      </c>
      <c r="F870" s="227">
        <v>224</v>
      </c>
      <c r="G870" s="227">
        <v>222.6</v>
      </c>
      <c r="H870" s="227">
        <v>230</v>
      </c>
      <c r="I870" s="232">
        <v>260</v>
      </c>
      <c r="J870" s="227">
        <v>220</v>
      </c>
      <c r="K870" s="227">
        <v>240</v>
      </c>
      <c r="L870" s="227">
        <v>232</v>
      </c>
      <c r="M870" s="227">
        <v>238.27</v>
      </c>
      <c r="N870" s="227">
        <v>230.2</v>
      </c>
      <c r="O870" s="227">
        <v>225.6</v>
      </c>
      <c r="P870" s="227">
        <v>208.94</v>
      </c>
      <c r="Q870" s="227">
        <v>219</v>
      </c>
      <c r="R870" s="227">
        <v>230</v>
      </c>
      <c r="S870" s="227">
        <v>226</v>
      </c>
      <c r="T870" s="227">
        <v>256</v>
      </c>
      <c r="U870" s="227">
        <v>239</v>
      </c>
      <c r="V870" s="227">
        <v>223</v>
      </c>
      <c r="W870" s="227">
        <v>225</v>
      </c>
      <c r="X870" s="227">
        <v>224</v>
      </c>
      <c r="Y870" s="227">
        <v>238.8</v>
      </c>
      <c r="Z870" s="227">
        <v>244</v>
      </c>
      <c r="AA870" s="227">
        <v>238</v>
      </c>
      <c r="AB870" s="227">
        <v>252</v>
      </c>
      <c r="AC870" s="224"/>
      <c r="AD870" s="225"/>
      <c r="AE870" s="225"/>
      <c r="AF870" s="225"/>
      <c r="AG870" s="225"/>
      <c r="AH870" s="225"/>
      <c r="AI870" s="225"/>
      <c r="AJ870" s="225"/>
      <c r="AK870" s="225"/>
      <c r="AL870" s="225"/>
      <c r="AM870" s="225"/>
      <c r="AN870" s="225"/>
      <c r="AO870" s="225"/>
      <c r="AP870" s="225"/>
      <c r="AQ870" s="225"/>
      <c r="AR870" s="225"/>
      <c r="AS870" s="225"/>
      <c r="AT870" s="225"/>
      <c r="AU870" s="225"/>
      <c r="AV870" s="225"/>
      <c r="AW870" s="225"/>
      <c r="AX870" s="225"/>
      <c r="AY870" s="225"/>
      <c r="AZ870" s="225"/>
      <c r="BA870" s="225"/>
      <c r="BB870" s="225"/>
      <c r="BC870" s="225"/>
      <c r="BD870" s="225"/>
      <c r="BE870" s="225"/>
      <c r="BF870" s="225"/>
      <c r="BG870" s="225"/>
      <c r="BH870" s="225"/>
      <c r="BI870" s="225"/>
      <c r="BJ870" s="225"/>
      <c r="BK870" s="225"/>
      <c r="BL870" s="225"/>
      <c r="BM870" s="226">
        <v>21</v>
      </c>
    </row>
    <row r="871" spans="1:65">
      <c r="A871" s="29"/>
      <c r="B871" s="19">
        <v>1</v>
      </c>
      <c r="C871" s="9">
        <v>3</v>
      </c>
      <c r="D871" s="227">
        <v>248.99999999999997</v>
      </c>
      <c r="E871" s="227">
        <v>224</v>
      </c>
      <c r="F871" s="227">
        <v>218</v>
      </c>
      <c r="G871" s="227">
        <v>219.9</v>
      </c>
      <c r="H871" s="227">
        <v>231</v>
      </c>
      <c r="I871" s="232">
        <v>250</v>
      </c>
      <c r="J871" s="227">
        <v>225</v>
      </c>
      <c r="K871" s="227">
        <v>237</v>
      </c>
      <c r="L871" s="227">
        <v>229</v>
      </c>
      <c r="M871" s="227">
        <v>238.25</v>
      </c>
      <c r="N871" s="227">
        <v>229.1</v>
      </c>
      <c r="O871" s="227">
        <v>223.3</v>
      </c>
      <c r="P871" s="227">
        <v>212.7</v>
      </c>
      <c r="Q871" s="227">
        <v>213</v>
      </c>
      <c r="R871" s="227">
        <v>235</v>
      </c>
      <c r="S871" s="227">
        <v>220</v>
      </c>
      <c r="T871" s="227">
        <v>248</v>
      </c>
      <c r="U871" s="227">
        <v>238</v>
      </c>
      <c r="V871" s="227">
        <v>222</v>
      </c>
      <c r="W871" s="227">
        <v>220</v>
      </c>
      <c r="X871" s="227">
        <v>232</v>
      </c>
      <c r="Y871" s="227">
        <v>237.5</v>
      </c>
      <c r="Z871" s="227">
        <v>243</v>
      </c>
      <c r="AA871" s="227">
        <v>239.1</v>
      </c>
      <c r="AB871" s="227">
        <v>233</v>
      </c>
      <c r="AC871" s="224"/>
      <c r="AD871" s="225"/>
      <c r="AE871" s="225"/>
      <c r="AF871" s="225"/>
      <c r="AG871" s="225"/>
      <c r="AH871" s="225"/>
      <c r="AI871" s="225"/>
      <c r="AJ871" s="225"/>
      <c r="AK871" s="225"/>
      <c r="AL871" s="225"/>
      <c r="AM871" s="225"/>
      <c r="AN871" s="225"/>
      <c r="AO871" s="225"/>
      <c r="AP871" s="225"/>
      <c r="AQ871" s="225"/>
      <c r="AR871" s="225"/>
      <c r="AS871" s="225"/>
      <c r="AT871" s="225"/>
      <c r="AU871" s="225"/>
      <c r="AV871" s="225"/>
      <c r="AW871" s="225"/>
      <c r="AX871" s="225"/>
      <c r="AY871" s="225"/>
      <c r="AZ871" s="225"/>
      <c r="BA871" s="225"/>
      <c r="BB871" s="225"/>
      <c r="BC871" s="225"/>
      <c r="BD871" s="225"/>
      <c r="BE871" s="225"/>
      <c r="BF871" s="225"/>
      <c r="BG871" s="225"/>
      <c r="BH871" s="225"/>
      <c r="BI871" s="225"/>
      <c r="BJ871" s="225"/>
      <c r="BK871" s="225"/>
      <c r="BL871" s="225"/>
      <c r="BM871" s="226">
        <v>16</v>
      </c>
    </row>
    <row r="872" spans="1:65">
      <c r="A872" s="29"/>
      <c r="B872" s="19">
        <v>1</v>
      </c>
      <c r="C872" s="9">
        <v>4</v>
      </c>
      <c r="D872" s="227">
        <v>248</v>
      </c>
      <c r="E872" s="227">
        <v>225</v>
      </c>
      <c r="F872" s="227">
        <v>222</v>
      </c>
      <c r="G872" s="227">
        <v>223.6</v>
      </c>
      <c r="H872" s="227">
        <v>235</v>
      </c>
      <c r="I872" s="232">
        <v>269</v>
      </c>
      <c r="J872" s="227">
        <v>225</v>
      </c>
      <c r="K872" s="227">
        <v>234</v>
      </c>
      <c r="L872" s="227">
        <v>230</v>
      </c>
      <c r="M872" s="227">
        <v>238.97</v>
      </c>
      <c r="N872" s="227">
        <v>228.8</v>
      </c>
      <c r="O872" s="227">
        <v>227.5</v>
      </c>
      <c r="P872" s="227">
        <v>213.63</v>
      </c>
      <c r="Q872" s="227">
        <v>208</v>
      </c>
      <c r="R872" s="227">
        <v>231</v>
      </c>
      <c r="S872" s="227">
        <v>230</v>
      </c>
      <c r="T872" s="227">
        <v>252</v>
      </c>
      <c r="U872" s="227">
        <v>236</v>
      </c>
      <c r="V872" s="227">
        <v>229</v>
      </c>
      <c r="W872" s="227">
        <v>226</v>
      </c>
      <c r="X872" s="227">
        <v>224</v>
      </c>
      <c r="Y872" s="227">
        <v>234.4</v>
      </c>
      <c r="Z872" s="227">
        <v>232</v>
      </c>
      <c r="AA872" s="227">
        <v>239.5</v>
      </c>
      <c r="AB872" s="227">
        <v>245</v>
      </c>
      <c r="AC872" s="224"/>
      <c r="AD872" s="225"/>
      <c r="AE872" s="225"/>
      <c r="AF872" s="225"/>
      <c r="AG872" s="225"/>
      <c r="AH872" s="225"/>
      <c r="AI872" s="225"/>
      <c r="AJ872" s="225"/>
      <c r="AK872" s="225"/>
      <c r="AL872" s="225"/>
      <c r="AM872" s="225"/>
      <c r="AN872" s="225"/>
      <c r="AO872" s="225"/>
      <c r="AP872" s="225"/>
      <c r="AQ872" s="225"/>
      <c r="AR872" s="225"/>
      <c r="AS872" s="225"/>
      <c r="AT872" s="225"/>
      <c r="AU872" s="225"/>
      <c r="AV872" s="225"/>
      <c r="AW872" s="225"/>
      <c r="AX872" s="225"/>
      <c r="AY872" s="225"/>
      <c r="AZ872" s="225"/>
      <c r="BA872" s="225"/>
      <c r="BB872" s="225"/>
      <c r="BC872" s="225"/>
      <c r="BD872" s="225"/>
      <c r="BE872" s="225"/>
      <c r="BF872" s="225"/>
      <c r="BG872" s="225"/>
      <c r="BH872" s="225"/>
      <c r="BI872" s="225"/>
      <c r="BJ872" s="225"/>
      <c r="BK872" s="225"/>
      <c r="BL872" s="225"/>
      <c r="BM872" s="226">
        <v>230.69458333333333</v>
      </c>
    </row>
    <row r="873" spans="1:65">
      <c r="A873" s="29"/>
      <c r="B873" s="19">
        <v>1</v>
      </c>
      <c r="C873" s="9">
        <v>5</v>
      </c>
      <c r="D873" s="227">
        <v>246.00000000000003</v>
      </c>
      <c r="E873" s="227">
        <v>223</v>
      </c>
      <c r="F873" s="227">
        <v>221</v>
      </c>
      <c r="G873" s="227">
        <v>227.6</v>
      </c>
      <c r="H873" s="227">
        <v>233</v>
      </c>
      <c r="I873" s="232">
        <v>270</v>
      </c>
      <c r="J873" s="227">
        <v>225</v>
      </c>
      <c r="K873" s="227">
        <v>241</v>
      </c>
      <c r="L873" s="227">
        <v>228</v>
      </c>
      <c r="M873" s="227">
        <v>235.69</v>
      </c>
      <c r="N873" s="227">
        <v>226.3</v>
      </c>
      <c r="O873" s="227">
        <v>217.4</v>
      </c>
      <c r="P873" s="227">
        <v>214.94</v>
      </c>
      <c r="Q873" s="227">
        <v>218</v>
      </c>
      <c r="R873" s="227">
        <v>232</v>
      </c>
      <c r="S873" s="227">
        <v>216</v>
      </c>
      <c r="T873" s="227">
        <v>257</v>
      </c>
      <c r="U873" s="227">
        <v>236</v>
      </c>
      <c r="V873" s="227">
        <v>226</v>
      </c>
      <c r="W873" s="227">
        <v>222</v>
      </c>
      <c r="X873" s="227">
        <v>233</v>
      </c>
      <c r="Y873" s="227">
        <v>233.4</v>
      </c>
      <c r="Z873" s="227">
        <v>250</v>
      </c>
      <c r="AA873" s="227">
        <v>238.4</v>
      </c>
      <c r="AB873" s="227">
        <v>236</v>
      </c>
      <c r="AC873" s="224"/>
      <c r="AD873" s="225"/>
      <c r="AE873" s="225"/>
      <c r="AF873" s="225"/>
      <c r="AG873" s="225"/>
      <c r="AH873" s="225"/>
      <c r="AI873" s="225"/>
      <c r="AJ873" s="225"/>
      <c r="AK873" s="225"/>
      <c r="AL873" s="225"/>
      <c r="AM873" s="225"/>
      <c r="AN873" s="225"/>
      <c r="AO873" s="225"/>
      <c r="AP873" s="225"/>
      <c r="AQ873" s="225"/>
      <c r="AR873" s="225"/>
      <c r="AS873" s="225"/>
      <c r="AT873" s="225"/>
      <c r="AU873" s="225"/>
      <c r="AV873" s="225"/>
      <c r="AW873" s="225"/>
      <c r="AX873" s="225"/>
      <c r="AY873" s="225"/>
      <c r="AZ873" s="225"/>
      <c r="BA873" s="225"/>
      <c r="BB873" s="225"/>
      <c r="BC873" s="225"/>
      <c r="BD873" s="225"/>
      <c r="BE873" s="225"/>
      <c r="BF873" s="225"/>
      <c r="BG873" s="225"/>
      <c r="BH873" s="225"/>
      <c r="BI873" s="225"/>
      <c r="BJ873" s="225"/>
      <c r="BK873" s="225"/>
      <c r="BL873" s="225"/>
      <c r="BM873" s="226">
        <v>115</v>
      </c>
    </row>
    <row r="874" spans="1:65">
      <c r="A874" s="29"/>
      <c r="B874" s="19">
        <v>1</v>
      </c>
      <c r="C874" s="9">
        <v>6</v>
      </c>
      <c r="D874" s="227">
        <v>247</v>
      </c>
      <c r="E874" s="227">
        <v>234</v>
      </c>
      <c r="F874" s="227">
        <v>223</v>
      </c>
      <c r="G874" s="227">
        <v>224.5</v>
      </c>
      <c r="H874" s="227">
        <v>232</v>
      </c>
      <c r="I874" s="232">
        <v>271</v>
      </c>
      <c r="J874" s="227">
        <v>220</v>
      </c>
      <c r="K874" s="227">
        <v>241</v>
      </c>
      <c r="L874" s="227">
        <v>225</v>
      </c>
      <c r="M874" s="227">
        <v>234.92</v>
      </c>
      <c r="N874" s="227">
        <v>226.5</v>
      </c>
      <c r="O874" s="227">
        <v>219.1</v>
      </c>
      <c r="P874" s="227">
        <v>212.02</v>
      </c>
      <c r="Q874" s="227">
        <v>217</v>
      </c>
      <c r="R874" s="227">
        <v>232</v>
      </c>
      <c r="S874" s="227">
        <v>234</v>
      </c>
      <c r="T874" s="227">
        <v>253.00000000000003</v>
      </c>
      <c r="U874" s="227">
        <v>232</v>
      </c>
      <c r="V874" s="227">
        <v>226</v>
      </c>
      <c r="W874" s="227">
        <v>231</v>
      </c>
      <c r="X874" s="227">
        <v>238</v>
      </c>
      <c r="Y874" s="227">
        <v>233.3</v>
      </c>
      <c r="Z874" s="227">
        <v>240</v>
      </c>
      <c r="AA874" s="227">
        <v>235.5</v>
      </c>
      <c r="AB874" s="227">
        <v>241</v>
      </c>
      <c r="AC874" s="224"/>
      <c r="AD874" s="225"/>
      <c r="AE874" s="225"/>
      <c r="AF874" s="225"/>
      <c r="AG874" s="225"/>
      <c r="AH874" s="225"/>
      <c r="AI874" s="225"/>
      <c r="AJ874" s="225"/>
      <c r="AK874" s="225"/>
      <c r="AL874" s="225"/>
      <c r="AM874" s="225"/>
      <c r="AN874" s="225"/>
      <c r="AO874" s="225"/>
      <c r="AP874" s="225"/>
      <c r="AQ874" s="225"/>
      <c r="AR874" s="225"/>
      <c r="AS874" s="225"/>
      <c r="AT874" s="225"/>
      <c r="AU874" s="225"/>
      <c r="AV874" s="225"/>
      <c r="AW874" s="225"/>
      <c r="AX874" s="225"/>
      <c r="AY874" s="225"/>
      <c r="AZ874" s="225"/>
      <c r="BA874" s="225"/>
      <c r="BB874" s="225"/>
      <c r="BC874" s="225"/>
      <c r="BD874" s="225"/>
      <c r="BE874" s="225"/>
      <c r="BF874" s="225"/>
      <c r="BG874" s="225"/>
      <c r="BH874" s="225"/>
      <c r="BI874" s="225"/>
      <c r="BJ874" s="225"/>
      <c r="BK874" s="225"/>
      <c r="BL874" s="225"/>
      <c r="BM874" s="229"/>
    </row>
    <row r="875" spans="1:65">
      <c r="A875" s="29"/>
      <c r="B875" s="20" t="s">
        <v>268</v>
      </c>
      <c r="C875" s="12"/>
      <c r="D875" s="230">
        <v>248.66666666666666</v>
      </c>
      <c r="E875" s="230">
        <v>227.16666666666666</v>
      </c>
      <c r="F875" s="230">
        <v>221.5</v>
      </c>
      <c r="G875" s="230">
        <v>224.03333333333333</v>
      </c>
      <c r="H875" s="230">
        <v>232.33333333333334</v>
      </c>
      <c r="I875" s="230">
        <v>262.5</v>
      </c>
      <c r="J875" s="230">
        <v>222.5</v>
      </c>
      <c r="K875" s="230">
        <v>237.5</v>
      </c>
      <c r="L875" s="230">
        <v>228.5</v>
      </c>
      <c r="M875" s="230">
        <v>237.02</v>
      </c>
      <c r="N875" s="230">
        <v>228.08333333333334</v>
      </c>
      <c r="O875" s="230">
        <v>222.76666666666665</v>
      </c>
      <c r="P875" s="230">
        <v>212.5</v>
      </c>
      <c r="Q875" s="230">
        <v>213.33333333333334</v>
      </c>
      <c r="R875" s="230">
        <v>232</v>
      </c>
      <c r="S875" s="230">
        <v>225</v>
      </c>
      <c r="T875" s="230">
        <v>252.66666666666666</v>
      </c>
      <c r="U875" s="230">
        <v>236.66666666666666</v>
      </c>
      <c r="V875" s="230">
        <v>224.66666666666666</v>
      </c>
      <c r="W875" s="230">
        <v>224.83333333333334</v>
      </c>
      <c r="X875" s="230">
        <v>229.33333333333334</v>
      </c>
      <c r="Y875" s="230">
        <v>236</v>
      </c>
      <c r="Z875" s="230">
        <v>241.5</v>
      </c>
      <c r="AA875" s="230">
        <v>237.86666666666667</v>
      </c>
      <c r="AB875" s="230">
        <v>241.5</v>
      </c>
      <c r="AC875" s="224"/>
      <c r="AD875" s="225"/>
      <c r="AE875" s="225"/>
      <c r="AF875" s="225"/>
      <c r="AG875" s="225"/>
      <c r="AH875" s="225"/>
      <c r="AI875" s="225"/>
      <c r="AJ875" s="225"/>
      <c r="AK875" s="225"/>
      <c r="AL875" s="225"/>
      <c r="AM875" s="225"/>
      <c r="AN875" s="225"/>
      <c r="AO875" s="225"/>
      <c r="AP875" s="225"/>
      <c r="AQ875" s="225"/>
      <c r="AR875" s="225"/>
      <c r="AS875" s="225"/>
      <c r="AT875" s="225"/>
      <c r="AU875" s="225"/>
      <c r="AV875" s="225"/>
      <c r="AW875" s="225"/>
      <c r="AX875" s="225"/>
      <c r="AY875" s="225"/>
      <c r="AZ875" s="225"/>
      <c r="BA875" s="225"/>
      <c r="BB875" s="225"/>
      <c r="BC875" s="225"/>
      <c r="BD875" s="225"/>
      <c r="BE875" s="225"/>
      <c r="BF875" s="225"/>
      <c r="BG875" s="225"/>
      <c r="BH875" s="225"/>
      <c r="BI875" s="225"/>
      <c r="BJ875" s="225"/>
      <c r="BK875" s="225"/>
      <c r="BL875" s="225"/>
      <c r="BM875" s="229"/>
    </row>
    <row r="876" spans="1:65">
      <c r="A876" s="29"/>
      <c r="B876" s="3" t="s">
        <v>269</v>
      </c>
      <c r="C876" s="28"/>
      <c r="D876" s="227">
        <v>247.5</v>
      </c>
      <c r="E876" s="227">
        <v>225.5</v>
      </c>
      <c r="F876" s="227">
        <v>221.5</v>
      </c>
      <c r="G876" s="227">
        <v>224.05</v>
      </c>
      <c r="H876" s="227">
        <v>232.5</v>
      </c>
      <c r="I876" s="227">
        <v>264.5</v>
      </c>
      <c r="J876" s="227">
        <v>222.5</v>
      </c>
      <c r="K876" s="227">
        <v>238.5</v>
      </c>
      <c r="L876" s="227">
        <v>228.5</v>
      </c>
      <c r="M876" s="227">
        <v>237.13499999999999</v>
      </c>
      <c r="N876" s="227">
        <v>228.2</v>
      </c>
      <c r="O876" s="227">
        <v>223.5</v>
      </c>
      <c r="P876" s="227">
        <v>212.73500000000001</v>
      </c>
      <c r="Q876" s="227">
        <v>215</v>
      </c>
      <c r="R876" s="227">
        <v>232</v>
      </c>
      <c r="S876" s="227">
        <v>225</v>
      </c>
      <c r="T876" s="227">
        <v>252.5</v>
      </c>
      <c r="U876" s="227">
        <v>237</v>
      </c>
      <c r="V876" s="227">
        <v>224.5</v>
      </c>
      <c r="W876" s="227">
        <v>225</v>
      </c>
      <c r="X876" s="227">
        <v>228.5</v>
      </c>
      <c r="Y876" s="227">
        <v>235.95</v>
      </c>
      <c r="Z876" s="227">
        <v>241.5</v>
      </c>
      <c r="AA876" s="227">
        <v>238.2</v>
      </c>
      <c r="AB876" s="227">
        <v>241.5</v>
      </c>
      <c r="AC876" s="224"/>
      <c r="AD876" s="225"/>
      <c r="AE876" s="225"/>
      <c r="AF876" s="225"/>
      <c r="AG876" s="225"/>
      <c r="AH876" s="225"/>
      <c r="AI876" s="225"/>
      <c r="AJ876" s="225"/>
      <c r="AK876" s="225"/>
      <c r="AL876" s="225"/>
      <c r="AM876" s="225"/>
      <c r="AN876" s="225"/>
      <c r="AO876" s="225"/>
      <c r="AP876" s="225"/>
      <c r="AQ876" s="225"/>
      <c r="AR876" s="225"/>
      <c r="AS876" s="225"/>
      <c r="AT876" s="225"/>
      <c r="AU876" s="225"/>
      <c r="AV876" s="225"/>
      <c r="AW876" s="225"/>
      <c r="AX876" s="225"/>
      <c r="AY876" s="225"/>
      <c r="AZ876" s="225"/>
      <c r="BA876" s="225"/>
      <c r="BB876" s="225"/>
      <c r="BC876" s="225"/>
      <c r="BD876" s="225"/>
      <c r="BE876" s="225"/>
      <c r="BF876" s="225"/>
      <c r="BG876" s="225"/>
      <c r="BH876" s="225"/>
      <c r="BI876" s="225"/>
      <c r="BJ876" s="225"/>
      <c r="BK876" s="225"/>
      <c r="BL876" s="225"/>
      <c r="BM876" s="229"/>
    </row>
    <row r="877" spans="1:65">
      <c r="A877" s="29"/>
      <c r="B877" s="3" t="s">
        <v>270</v>
      </c>
      <c r="C877" s="28"/>
      <c r="D877" s="227">
        <v>3.2659863237109099</v>
      </c>
      <c r="E877" s="227">
        <v>4.3550736694878847</v>
      </c>
      <c r="F877" s="227">
        <v>2.0736441353327719</v>
      </c>
      <c r="G877" s="227">
        <v>2.6882460204874579</v>
      </c>
      <c r="H877" s="227">
        <v>1.7511900715418265</v>
      </c>
      <c r="I877" s="227">
        <v>8.8260976654464862</v>
      </c>
      <c r="J877" s="227">
        <v>2.7386127875258306</v>
      </c>
      <c r="K877" s="227">
        <v>3.8340579025361627</v>
      </c>
      <c r="L877" s="227">
        <v>2.4289915602982237</v>
      </c>
      <c r="M877" s="227">
        <v>1.6767110663438742</v>
      </c>
      <c r="N877" s="227">
        <v>1.5458546719102191</v>
      </c>
      <c r="O877" s="227">
        <v>3.8427420765212248</v>
      </c>
      <c r="P877" s="227">
        <v>2.0123319805638427</v>
      </c>
      <c r="Q877" s="227">
        <v>5.7503623074260863</v>
      </c>
      <c r="R877" s="227">
        <v>1.6733200530681511</v>
      </c>
      <c r="S877" s="227">
        <v>6.5421708935184499</v>
      </c>
      <c r="T877" s="227">
        <v>3.4448028487370173</v>
      </c>
      <c r="U877" s="227">
        <v>2.6583202716502514</v>
      </c>
      <c r="V877" s="227">
        <v>2.8047578623950171</v>
      </c>
      <c r="W877" s="227">
        <v>3.7638632635454048</v>
      </c>
      <c r="X877" s="227">
        <v>5.8537737116040507</v>
      </c>
      <c r="Y877" s="227">
        <v>2.5868900247208004</v>
      </c>
      <c r="Z877" s="227">
        <v>5.92452529743945</v>
      </c>
      <c r="AA877" s="227">
        <v>1.5134948518798041</v>
      </c>
      <c r="AB877" s="227">
        <v>6.7156533561523259</v>
      </c>
      <c r="AC877" s="224"/>
      <c r="AD877" s="225"/>
      <c r="AE877" s="225"/>
      <c r="AF877" s="225"/>
      <c r="AG877" s="225"/>
      <c r="AH877" s="225"/>
      <c r="AI877" s="225"/>
      <c r="AJ877" s="225"/>
      <c r="AK877" s="225"/>
      <c r="AL877" s="225"/>
      <c r="AM877" s="225"/>
      <c r="AN877" s="225"/>
      <c r="AO877" s="225"/>
      <c r="AP877" s="225"/>
      <c r="AQ877" s="225"/>
      <c r="AR877" s="225"/>
      <c r="AS877" s="225"/>
      <c r="AT877" s="225"/>
      <c r="AU877" s="225"/>
      <c r="AV877" s="225"/>
      <c r="AW877" s="225"/>
      <c r="AX877" s="225"/>
      <c r="AY877" s="225"/>
      <c r="AZ877" s="225"/>
      <c r="BA877" s="225"/>
      <c r="BB877" s="225"/>
      <c r="BC877" s="225"/>
      <c r="BD877" s="225"/>
      <c r="BE877" s="225"/>
      <c r="BF877" s="225"/>
      <c r="BG877" s="225"/>
      <c r="BH877" s="225"/>
      <c r="BI877" s="225"/>
      <c r="BJ877" s="225"/>
      <c r="BK877" s="225"/>
      <c r="BL877" s="225"/>
      <c r="BM877" s="229"/>
    </row>
    <row r="878" spans="1:65">
      <c r="A878" s="29"/>
      <c r="B878" s="3" t="s">
        <v>87</v>
      </c>
      <c r="C878" s="28"/>
      <c r="D878" s="13">
        <v>1.313399325889106E-2</v>
      </c>
      <c r="E878" s="13">
        <v>1.9171270738758114E-2</v>
      </c>
      <c r="F878" s="13">
        <v>9.3618245387484065E-3</v>
      </c>
      <c r="G878" s="13">
        <v>1.1999312693739583E-2</v>
      </c>
      <c r="H878" s="13">
        <v>7.5374034643120218E-3</v>
      </c>
      <c r="I878" s="13">
        <v>3.3623229201700897E-2</v>
      </c>
      <c r="J878" s="13">
        <v>1.2308372078767778E-2</v>
      </c>
      <c r="K878" s="13">
        <v>1.6143401694889106E-2</v>
      </c>
      <c r="L878" s="13">
        <v>1.0630160001305136E-2</v>
      </c>
      <c r="M878" s="13">
        <v>7.0741332644666029E-3</v>
      </c>
      <c r="N878" s="13">
        <v>6.7775871621931416E-3</v>
      </c>
      <c r="O878" s="13">
        <v>1.7250076656536998E-2</v>
      </c>
      <c r="P878" s="13">
        <v>9.4697975555945533E-3</v>
      </c>
      <c r="Q878" s="13">
        <v>2.6954823316059778E-2</v>
      </c>
      <c r="R878" s="13">
        <v>7.2125864356385825E-3</v>
      </c>
      <c r="S878" s="13">
        <v>2.9076315082304221E-2</v>
      </c>
      <c r="T878" s="13">
        <v>1.3633784361756005E-2</v>
      </c>
      <c r="U878" s="13">
        <v>1.1232339175986978E-2</v>
      </c>
      <c r="V878" s="13">
        <v>1.2484085440927377E-2</v>
      </c>
      <c r="W878" s="13">
        <v>1.6740681676258286E-2</v>
      </c>
      <c r="X878" s="13">
        <v>2.5525176068040917E-2</v>
      </c>
      <c r="Y878" s="13">
        <v>1.09613984098339E-2</v>
      </c>
      <c r="Z878" s="13">
        <v>2.453219584861056E-2</v>
      </c>
      <c r="AA878" s="13">
        <v>6.3627866530821357E-3</v>
      </c>
      <c r="AB878" s="13">
        <v>2.7808088431272571E-2</v>
      </c>
      <c r="AC878" s="154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29"/>
      <c r="B879" s="3" t="s">
        <v>271</v>
      </c>
      <c r="C879" s="28"/>
      <c r="D879" s="13">
        <v>7.7904227631410139E-2</v>
      </c>
      <c r="E879" s="13">
        <v>-1.5292585615541476E-2</v>
      </c>
      <c r="F879" s="13">
        <v>-3.9856086781404731E-2</v>
      </c>
      <c r="G879" s="13">
        <v>-2.8874756848430549E-2</v>
      </c>
      <c r="H879" s="13">
        <v>7.1035478003926844E-3</v>
      </c>
      <c r="I879" s="13">
        <v>0.13786806871278223</v>
      </c>
      <c r="J879" s="13">
        <v>-3.5521351281546432E-2</v>
      </c>
      <c r="K879" s="13">
        <v>2.9499681216326845E-2</v>
      </c>
      <c r="L879" s="13">
        <v>-9.5129382823971875E-3</v>
      </c>
      <c r="M879" s="13">
        <v>2.7419008176394977E-2</v>
      </c>
      <c r="N879" s="13">
        <v>-1.1319078074004674E-2</v>
      </c>
      <c r="O879" s="13">
        <v>-3.436542181491764E-2</v>
      </c>
      <c r="P879" s="13">
        <v>-7.8868706280128653E-2</v>
      </c>
      <c r="Q879" s="13">
        <v>-7.5256426696913459E-2</v>
      </c>
      <c r="R879" s="13">
        <v>5.6586359671066955E-3</v>
      </c>
      <c r="S879" s="13">
        <v>-2.468451253190096E-2</v>
      </c>
      <c r="T879" s="13">
        <v>9.5243169630843116E-2</v>
      </c>
      <c r="U879" s="13">
        <v>2.5887401633111651E-2</v>
      </c>
      <c r="V879" s="13">
        <v>-2.6129424365187059E-2</v>
      </c>
      <c r="W879" s="13">
        <v>-2.5406968448543954E-2</v>
      </c>
      <c r="X879" s="13">
        <v>-5.9006586991818821E-3</v>
      </c>
      <c r="Y879" s="13">
        <v>2.2997577966539451E-2</v>
      </c>
      <c r="Z879" s="13">
        <v>4.6838623215759601E-2</v>
      </c>
      <c r="AA879" s="13">
        <v>3.1089084232941433E-2</v>
      </c>
      <c r="AB879" s="13">
        <v>4.6838623215759601E-2</v>
      </c>
      <c r="AC879" s="154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29"/>
      <c r="B880" s="45" t="s">
        <v>272</v>
      </c>
      <c r="C880" s="46"/>
      <c r="D880" s="44">
        <v>1.91</v>
      </c>
      <c r="E880" s="44">
        <v>0.21</v>
      </c>
      <c r="F880" s="44">
        <v>0.77</v>
      </c>
      <c r="G880" s="44">
        <v>0.52</v>
      </c>
      <c r="H880" s="44">
        <v>0.3</v>
      </c>
      <c r="I880" s="44">
        <v>3.27</v>
      </c>
      <c r="J880" s="44">
        <v>0.67</v>
      </c>
      <c r="K880" s="44">
        <v>0.81</v>
      </c>
      <c r="L880" s="44">
        <v>0.08</v>
      </c>
      <c r="M880" s="44">
        <v>0.76</v>
      </c>
      <c r="N880" s="44">
        <v>0.12</v>
      </c>
      <c r="O880" s="44">
        <v>0.65</v>
      </c>
      <c r="P880" s="44">
        <v>1.66</v>
      </c>
      <c r="Q880" s="44">
        <v>1.58</v>
      </c>
      <c r="R880" s="44">
        <v>0.26</v>
      </c>
      <c r="S880" s="44">
        <v>0.43</v>
      </c>
      <c r="T880" s="44">
        <v>2.2999999999999998</v>
      </c>
      <c r="U880" s="44">
        <v>0.72</v>
      </c>
      <c r="V880" s="44">
        <v>0.46</v>
      </c>
      <c r="W880" s="44">
        <v>0.44</v>
      </c>
      <c r="X880" s="44">
        <v>0</v>
      </c>
      <c r="Y880" s="44">
        <v>0.66</v>
      </c>
      <c r="Z880" s="44">
        <v>1.2</v>
      </c>
      <c r="AA880" s="44">
        <v>0.84</v>
      </c>
      <c r="AB880" s="44">
        <v>1.2</v>
      </c>
      <c r="AC880" s="154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B881" s="3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BM881" s="55"/>
    </row>
    <row r="882" spans="1:65" ht="15">
      <c r="B882" s="8" t="s">
        <v>608</v>
      </c>
      <c r="BM882" s="27" t="s">
        <v>67</v>
      </c>
    </row>
    <row r="883" spans="1:65" ht="15">
      <c r="A883" s="24" t="s">
        <v>21</v>
      </c>
      <c r="B883" s="18" t="s">
        <v>111</v>
      </c>
      <c r="C883" s="15" t="s">
        <v>112</v>
      </c>
      <c r="D883" s="16" t="s">
        <v>227</v>
      </c>
      <c r="E883" s="17" t="s">
        <v>227</v>
      </c>
      <c r="F883" s="17" t="s">
        <v>227</v>
      </c>
      <c r="G883" s="17" t="s">
        <v>227</v>
      </c>
      <c r="H883" s="17" t="s">
        <v>227</v>
      </c>
      <c r="I883" s="17" t="s">
        <v>227</v>
      </c>
      <c r="J883" s="17" t="s">
        <v>227</v>
      </c>
      <c r="K883" s="17" t="s">
        <v>227</v>
      </c>
      <c r="L883" s="17" t="s">
        <v>227</v>
      </c>
      <c r="M883" s="17" t="s">
        <v>227</v>
      </c>
      <c r="N883" s="17" t="s">
        <v>227</v>
      </c>
      <c r="O883" s="17" t="s">
        <v>227</v>
      </c>
      <c r="P883" s="17" t="s">
        <v>227</v>
      </c>
      <c r="Q883" s="17" t="s">
        <v>227</v>
      </c>
      <c r="R883" s="17" t="s">
        <v>227</v>
      </c>
      <c r="S883" s="17" t="s">
        <v>227</v>
      </c>
      <c r="T883" s="17" t="s">
        <v>227</v>
      </c>
      <c r="U883" s="17" t="s">
        <v>227</v>
      </c>
      <c r="V883" s="17" t="s">
        <v>227</v>
      </c>
      <c r="W883" s="17" t="s">
        <v>227</v>
      </c>
      <c r="X883" s="17" t="s">
        <v>227</v>
      </c>
      <c r="Y883" s="17" t="s">
        <v>227</v>
      </c>
      <c r="Z883" s="17" t="s">
        <v>227</v>
      </c>
      <c r="AA883" s="17" t="s">
        <v>227</v>
      </c>
      <c r="AB883" s="154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</v>
      </c>
    </row>
    <row r="884" spans="1:65">
      <c r="A884" s="29"/>
      <c r="B884" s="19" t="s">
        <v>228</v>
      </c>
      <c r="C884" s="9" t="s">
        <v>228</v>
      </c>
      <c r="D884" s="152" t="s">
        <v>230</v>
      </c>
      <c r="E884" s="153" t="s">
        <v>231</v>
      </c>
      <c r="F884" s="153" t="s">
        <v>232</v>
      </c>
      <c r="G884" s="153" t="s">
        <v>233</v>
      </c>
      <c r="H884" s="153" t="s">
        <v>234</v>
      </c>
      <c r="I884" s="153" t="s">
        <v>236</v>
      </c>
      <c r="J884" s="153" t="s">
        <v>237</v>
      </c>
      <c r="K884" s="153" t="s">
        <v>238</v>
      </c>
      <c r="L884" s="153" t="s">
        <v>239</v>
      </c>
      <c r="M884" s="153" t="s">
        <v>241</v>
      </c>
      <c r="N884" s="153" t="s">
        <v>242</v>
      </c>
      <c r="O884" s="153" t="s">
        <v>244</v>
      </c>
      <c r="P884" s="153" t="s">
        <v>245</v>
      </c>
      <c r="Q884" s="153" t="s">
        <v>247</v>
      </c>
      <c r="R884" s="153" t="s">
        <v>248</v>
      </c>
      <c r="S884" s="153" t="s">
        <v>249</v>
      </c>
      <c r="T884" s="153" t="s">
        <v>250</v>
      </c>
      <c r="U884" s="153" t="s">
        <v>252</v>
      </c>
      <c r="V884" s="153" t="s">
        <v>254</v>
      </c>
      <c r="W884" s="153" t="s">
        <v>256</v>
      </c>
      <c r="X884" s="153" t="s">
        <v>257</v>
      </c>
      <c r="Y884" s="153" t="s">
        <v>258</v>
      </c>
      <c r="Z884" s="153" t="s">
        <v>259</v>
      </c>
      <c r="AA884" s="153" t="s">
        <v>260</v>
      </c>
      <c r="AB884" s="154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 t="s">
        <v>3</v>
      </c>
    </row>
    <row r="885" spans="1:65">
      <c r="A885" s="29"/>
      <c r="B885" s="19"/>
      <c r="C885" s="9"/>
      <c r="D885" s="10" t="s">
        <v>330</v>
      </c>
      <c r="E885" s="11" t="s">
        <v>331</v>
      </c>
      <c r="F885" s="11" t="s">
        <v>115</v>
      </c>
      <c r="G885" s="11" t="s">
        <v>330</v>
      </c>
      <c r="H885" s="11" t="s">
        <v>331</v>
      </c>
      <c r="I885" s="11" t="s">
        <v>330</v>
      </c>
      <c r="J885" s="11" t="s">
        <v>331</v>
      </c>
      <c r="K885" s="11" t="s">
        <v>330</v>
      </c>
      <c r="L885" s="11" t="s">
        <v>331</v>
      </c>
      <c r="M885" s="11" t="s">
        <v>331</v>
      </c>
      <c r="N885" s="11" t="s">
        <v>115</v>
      </c>
      <c r="O885" s="11" t="s">
        <v>331</v>
      </c>
      <c r="P885" s="11" t="s">
        <v>330</v>
      </c>
      <c r="Q885" s="11" t="s">
        <v>331</v>
      </c>
      <c r="R885" s="11" t="s">
        <v>331</v>
      </c>
      <c r="S885" s="11" t="s">
        <v>330</v>
      </c>
      <c r="T885" s="11" t="s">
        <v>331</v>
      </c>
      <c r="U885" s="11" t="s">
        <v>330</v>
      </c>
      <c r="V885" s="11" t="s">
        <v>331</v>
      </c>
      <c r="W885" s="11" t="s">
        <v>331</v>
      </c>
      <c r="X885" s="11" t="s">
        <v>331</v>
      </c>
      <c r="Y885" s="11" t="s">
        <v>330</v>
      </c>
      <c r="Z885" s="11" t="s">
        <v>330</v>
      </c>
      <c r="AA885" s="11" t="s">
        <v>330</v>
      </c>
      <c r="AB885" s="154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2</v>
      </c>
    </row>
    <row r="886" spans="1:65">
      <c r="A886" s="29"/>
      <c r="B886" s="19"/>
      <c r="C886" s="9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  <c r="AB886" s="154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2</v>
      </c>
    </row>
    <row r="887" spans="1:65">
      <c r="A887" s="29"/>
      <c r="B887" s="18">
        <v>1</v>
      </c>
      <c r="C887" s="14">
        <v>1</v>
      </c>
      <c r="D887" s="21">
        <v>0.21</v>
      </c>
      <c r="E887" s="148">
        <v>0.3</v>
      </c>
      <c r="F887" s="148">
        <v>9</v>
      </c>
      <c r="G887" s="148">
        <v>0.82</v>
      </c>
      <c r="H887" s="21">
        <v>0.2</v>
      </c>
      <c r="I887" s="148">
        <v>1.5</v>
      </c>
      <c r="J887" s="148">
        <v>0.3</v>
      </c>
      <c r="K887" s="148">
        <v>0.5</v>
      </c>
      <c r="L887" s="21">
        <v>0.25</v>
      </c>
      <c r="M887" s="21">
        <v>0.22</v>
      </c>
      <c r="N887" s="21">
        <v>0.22</v>
      </c>
      <c r="O887" s="21">
        <v>0.23</v>
      </c>
      <c r="P887" s="148" t="s">
        <v>106</v>
      </c>
      <c r="Q887" s="148">
        <v>0.34</v>
      </c>
      <c r="R887" s="148">
        <v>0.34</v>
      </c>
      <c r="S887" s="21">
        <v>0.22</v>
      </c>
      <c r="T887" s="21">
        <v>0.23</v>
      </c>
      <c r="U887" s="148">
        <v>0.2</v>
      </c>
      <c r="V887" s="21">
        <v>0.33</v>
      </c>
      <c r="W887" s="148">
        <v>0.3</v>
      </c>
      <c r="X887" s="21">
        <v>0.3</v>
      </c>
      <c r="Y887" s="21">
        <v>0.22</v>
      </c>
      <c r="Z887" s="147">
        <v>0.64</v>
      </c>
      <c r="AA887" s="21">
        <v>0.23</v>
      </c>
      <c r="AB887" s="154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1</v>
      </c>
    </row>
    <row r="888" spans="1:65">
      <c r="A888" s="29"/>
      <c r="B888" s="19">
        <v>1</v>
      </c>
      <c r="C888" s="9">
        <v>2</v>
      </c>
      <c r="D888" s="11">
        <v>0.22</v>
      </c>
      <c r="E888" s="149">
        <v>0.3</v>
      </c>
      <c r="F888" s="149">
        <v>9</v>
      </c>
      <c r="G888" s="149">
        <v>0.71</v>
      </c>
      <c r="H888" s="11">
        <v>0.2</v>
      </c>
      <c r="I888" s="149">
        <v>2.5</v>
      </c>
      <c r="J888" s="149">
        <v>0.3</v>
      </c>
      <c r="K888" s="149">
        <v>0.4</v>
      </c>
      <c r="L888" s="11">
        <v>0.24</v>
      </c>
      <c r="M888" s="11">
        <v>0.21</v>
      </c>
      <c r="N888" s="11">
        <v>0.23</v>
      </c>
      <c r="O888" s="11">
        <v>0.21</v>
      </c>
      <c r="P888" s="149">
        <v>0.2</v>
      </c>
      <c r="Q888" s="149">
        <v>0.36</v>
      </c>
      <c r="R888" s="149">
        <v>0.34</v>
      </c>
      <c r="S888" s="11">
        <v>0.22</v>
      </c>
      <c r="T888" s="11">
        <v>0.22</v>
      </c>
      <c r="U888" s="149">
        <v>0.2</v>
      </c>
      <c r="V888" s="11">
        <v>0.3</v>
      </c>
      <c r="W888" s="149">
        <v>0.3</v>
      </c>
      <c r="X888" s="11">
        <v>0.32</v>
      </c>
      <c r="Y888" s="11">
        <v>0.22</v>
      </c>
      <c r="Z888" s="149">
        <v>0.51</v>
      </c>
      <c r="AA888" s="11">
        <v>0.23</v>
      </c>
      <c r="AB888" s="154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22</v>
      </c>
    </row>
    <row r="889" spans="1:65">
      <c r="A889" s="29"/>
      <c r="B889" s="19">
        <v>1</v>
      </c>
      <c r="C889" s="9">
        <v>3</v>
      </c>
      <c r="D889" s="11">
        <v>0.21</v>
      </c>
      <c r="E889" s="149">
        <v>0.2</v>
      </c>
      <c r="F889" s="149">
        <v>9</v>
      </c>
      <c r="G889" s="149">
        <v>0.83</v>
      </c>
      <c r="H889" s="11">
        <v>0.19</v>
      </c>
      <c r="I889" s="149">
        <v>2</v>
      </c>
      <c r="J889" s="149">
        <v>0.4</v>
      </c>
      <c r="K889" s="149">
        <v>0.6</v>
      </c>
      <c r="L889" s="11">
        <v>0.25</v>
      </c>
      <c r="M889" s="11">
        <v>0.2</v>
      </c>
      <c r="N889" s="11">
        <v>0.22</v>
      </c>
      <c r="O889" s="11">
        <v>0.19</v>
      </c>
      <c r="P889" s="149" t="s">
        <v>106</v>
      </c>
      <c r="Q889" s="149">
        <v>0.33</v>
      </c>
      <c r="R889" s="149">
        <v>0.36</v>
      </c>
      <c r="S889" s="11">
        <v>0.21</v>
      </c>
      <c r="T889" s="11">
        <v>0.23</v>
      </c>
      <c r="U889" s="149">
        <v>0.2</v>
      </c>
      <c r="V889" s="11">
        <v>0.26</v>
      </c>
      <c r="W889" s="149">
        <v>0.3</v>
      </c>
      <c r="X889" s="11">
        <v>0.27</v>
      </c>
      <c r="Y889" s="11">
        <v>0.22</v>
      </c>
      <c r="Z889" s="149">
        <v>0.41</v>
      </c>
      <c r="AA889" s="11">
        <v>0.22</v>
      </c>
      <c r="AB889" s="154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16</v>
      </c>
    </row>
    <row r="890" spans="1:65">
      <c r="A890" s="29"/>
      <c r="B890" s="19">
        <v>1</v>
      </c>
      <c r="C890" s="9">
        <v>4</v>
      </c>
      <c r="D890" s="11">
        <v>0.21</v>
      </c>
      <c r="E890" s="149">
        <v>0.3</v>
      </c>
      <c r="F890" s="149">
        <v>9</v>
      </c>
      <c r="G890" s="149">
        <v>0.75</v>
      </c>
      <c r="H890" s="11">
        <v>0.2</v>
      </c>
      <c r="I890" s="149">
        <v>2.5</v>
      </c>
      <c r="J890" s="149">
        <v>0.2</v>
      </c>
      <c r="K890" s="149">
        <v>0.5</v>
      </c>
      <c r="L890" s="11">
        <v>0.24</v>
      </c>
      <c r="M890" s="11">
        <v>0.2</v>
      </c>
      <c r="N890" s="11">
        <v>0.22</v>
      </c>
      <c r="O890" s="11">
        <v>0.21</v>
      </c>
      <c r="P890" s="149" t="s">
        <v>106</v>
      </c>
      <c r="Q890" s="149">
        <v>0.28000000000000003</v>
      </c>
      <c r="R890" s="149">
        <v>0.3</v>
      </c>
      <c r="S890" s="11">
        <v>0.23</v>
      </c>
      <c r="T890" s="11">
        <v>0.23</v>
      </c>
      <c r="U890" s="149">
        <v>0.2</v>
      </c>
      <c r="V890" s="11">
        <v>0.26</v>
      </c>
      <c r="W890" s="149">
        <v>0.2</v>
      </c>
      <c r="X890" s="11">
        <v>0.25</v>
      </c>
      <c r="Y890" s="11">
        <v>0.22</v>
      </c>
      <c r="Z890" s="149">
        <v>0.41</v>
      </c>
      <c r="AA890" s="11">
        <v>0.23</v>
      </c>
      <c r="AB890" s="154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>
        <v>0.22847222222222222</v>
      </c>
    </row>
    <row r="891" spans="1:65">
      <c r="A891" s="29"/>
      <c r="B891" s="19">
        <v>1</v>
      </c>
      <c r="C891" s="9">
        <v>5</v>
      </c>
      <c r="D891" s="11">
        <v>0.21</v>
      </c>
      <c r="E891" s="149">
        <v>0.3</v>
      </c>
      <c r="F891" s="149">
        <v>9</v>
      </c>
      <c r="G891" s="149">
        <v>0.61</v>
      </c>
      <c r="H891" s="11">
        <v>0.19</v>
      </c>
      <c r="I891" s="149">
        <v>1.5</v>
      </c>
      <c r="J891" s="149">
        <v>0.2</v>
      </c>
      <c r="K891" s="149">
        <v>0.5</v>
      </c>
      <c r="L891" s="11">
        <v>0.25</v>
      </c>
      <c r="M891" s="11">
        <v>0.21</v>
      </c>
      <c r="N891" s="11">
        <v>0.21</v>
      </c>
      <c r="O891" s="11">
        <v>0.2</v>
      </c>
      <c r="P891" s="149" t="s">
        <v>106</v>
      </c>
      <c r="Q891" s="149">
        <v>0.27</v>
      </c>
      <c r="R891" s="149">
        <v>0.28000000000000003</v>
      </c>
      <c r="S891" s="11">
        <v>0.23</v>
      </c>
      <c r="T891" s="11">
        <v>0.23</v>
      </c>
      <c r="U891" s="149">
        <v>0.2</v>
      </c>
      <c r="V891" s="11">
        <v>0.3</v>
      </c>
      <c r="W891" s="149">
        <v>0.3</v>
      </c>
      <c r="X891" s="150">
        <v>0.39</v>
      </c>
      <c r="Y891" s="11">
        <v>0.22</v>
      </c>
      <c r="Z891" s="149">
        <v>0.36</v>
      </c>
      <c r="AA891" s="11">
        <v>0.23</v>
      </c>
      <c r="AB891" s="154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>
        <v>116</v>
      </c>
    </row>
    <row r="892" spans="1:65">
      <c r="A892" s="29"/>
      <c r="B892" s="19">
        <v>1</v>
      </c>
      <c r="C892" s="9">
        <v>6</v>
      </c>
      <c r="D892" s="11">
        <v>0.21</v>
      </c>
      <c r="E892" s="149">
        <v>0.3</v>
      </c>
      <c r="F892" s="149">
        <v>9</v>
      </c>
      <c r="G892" s="149">
        <v>0.63</v>
      </c>
      <c r="H892" s="11">
        <v>0.19</v>
      </c>
      <c r="I892" s="149">
        <v>2.5</v>
      </c>
      <c r="J892" s="149">
        <v>0.5</v>
      </c>
      <c r="K892" s="149">
        <v>0.5</v>
      </c>
      <c r="L892" s="11">
        <v>0.25</v>
      </c>
      <c r="M892" s="11">
        <v>0.21</v>
      </c>
      <c r="N892" s="11">
        <v>0.21</v>
      </c>
      <c r="O892" s="11">
        <v>0.2</v>
      </c>
      <c r="P892" s="149">
        <v>0.1</v>
      </c>
      <c r="Q892" s="150">
        <v>0.54</v>
      </c>
      <c r="R892" s="149">
        <v>0.28000000000000003</v>
      </c>
      <c r="S892" s="11">
        <v>0.2</v>
      </c>
      <c r="T892" s="11">
        <v>0.22</v>
      </c>
      <c r="U892" s="149">
        <v>0.2</v>
      </c>
      <c r="V892" s="11">
        <v>0.25</v>
      </c>
      <c r="W892" s="149">
        <v>0.3</v>
      </c>
      <c r="X892" s="11">
        <v>0.26</v>
      </c>
      <c r="Y892" s="11">
        <v>0.22</v>
      </c>
      <c r="Z892" s="149">
        <v>0.35</v>
      </c>
      <c r="AA892" s="11">
        <v>0.22</v>
      </c>
      <c r="AB892" s="154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29"/>
      <c r="B893" s="20" t="s">
        <v>268</v>
      </c>
      <c r="C893" s="12"/>
      <c r="D893" s="22">
        <v>0.21166666666666667</v>
      </c>
      <c r="E893" s="22">
        <v>0.28333333333333338</v>
      </c>
      <c r="F893" s="22">
        <v>9</v>
      </c>
      <c r="G893" s="22">
        <v>0.72499999999999998</v>
      </c>
      <c r="H893" s="22">
        <v>0.19499999999999998</v>
      </c>
      <c r="I893" s="22">
        <v>2.0833333333333335</v>
      </c>
      <c r="J893" s="22">
        <v>0.31666666666666665</v>
      </c>
      <c r="K893" s="22">
        <v>0.5</v>
      </c>
      <c r="L893" s="22">
        <v>0.24666666666666667</v>
      </c>
      <c r="M893" s="22">
        <v>0.20833333333333334</v>
      </c>
      <c r="N893" s="22">
        <v>0.21833333333333335</v>
      </c>
      <c r="O893" s="22">
        <v>0.20666666666666667</v>
      </c>
      <c r="P893" s="22">
        <v>0.15000000000000002</v>
      </c>
      <c r="Q893" s="22">
        <v>0.35333333333333333</v>
      </c>
      <c r="R893" s="22">
        <v>0.31666666666666671</v>
      </c>
      <c r="S893" s="22">
        <v>0.21833333333333335</v>
      </c>
      <c r="T893" s="22">
        <v>0.22666666666666668</v>
      </c>
      <c r="U893" s="22">
        <v>0.19999999999999998</v>
      </c>
      <c r="V893" s="22">
        <v>0.28333333333333333</v>
      </c>
      <c r="W893" s="22">
        <v>0.28333333333333333</v>
      </c>
      <c r="X893" s="22">
        <v>0.29833333333333339</v>
      </c>
      <c r="Y893" s="22">
        <v>0.22</v>
      </c>
      <c r="Z893" s="22">
        <v>0.4466666666666666</v>
      </c>
      <c r="AA893" s="22">
        <v>0.22666666666666668</v>
      </c>
      <c r="AB893" s="154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29"/>
      <c r="B894" s="3" t="s">
        <v>269</v>
      </c>
      <c r="C894" s="28"/>
      <c r="D894" s="11">
        <v>0.21</v>
      </c>
      <c r="E894" s="11">
        <v>0.3</v>
      </c>
      <c r="F894" s="11">
        <v>9</v>
      </c>
      <c r="G894" s="11">
        <v>0.73</v>
      </c>
      <c r="H894" s="11">
        <v>0.19500000000000001</v>
      </c>
      <c r="I894" s="11">
        <v>2.25</v>
      </c>
      <c r="J894" s="11">
        <v>0.3</v>
      </c>
      <c r="K894" s="11">
        <v>0.5</v>
      </c>
      <c r="L894" s="11">
        <v>0.25</v>
      </c>
      <c r="M894" s="11">
        <v>0.21</v>
      </c>
      <c r="N894" s="11">
        <v>0.22</v>
      </c>
      <c r="O894" s="11">
        <v>0.20500000000000002</v>
      </c>
      <c r="P894" s="11">
        <v>0.15000000000000002</v>
      </c>
      <c r="Q894" s="11">
        <v>0.33500000000000002</v>
      </c>
      <c r="R894" s="11">
        <v>0.32</v>
      </c>
      <c r="S894" s="11">
        <v>0.22</v>
      </c>
      <c r="T894" s="11">
        <v>0.23</v>
      </c>
      <c r="U894" s="11">
        <v>0.2</v>
      </c>
      <c r="V894" s="11">
        <v>0.28000000000000003</v>
      </c>
      <c r="W894" s="11">
        <v>0.3</v>
      </c>
      <c r="X894" s="11">
        <v>0.28500000000000003</v>
      </c>
      <c r="Y894" s="11">
        <v>0.22</v>
      </c>
      <c r="Z894" s="11">
        <v>0.41</v>
      </c>
      <c r="AA894" s="11">
        <v>0.23</v>
      </c>
      <c r="AB894" s="154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3" t="s">
        <v>270</v>
      </c>
      <c r="C895" s="28"/>
      <c r="D895" s="23">
        <v>4.0824829046386341E-3</v>
      </c>
      <c r="E895" s="23">
        <v>4.0824829046386096E-2</v>
      </c>
      <c r="F895" s="23">
        <v>0</v>
      </c>
      <c r="G895" s="23">
        <v>9.2897793299949474E-2</v>
      </c>
      <c r="H895" s="23">
        <v>5.4772255750516656E-3</v>
      </c>
      <c r="I895" s="23">
        <v>0.49159604012508729</v>
      </c>
      <c r="J895" s="23">
        <v>0.11690451944500123</v>
      </c>
      <c r="K895" s="23">
        <v>6.324555320336761E-2</v>
      </c>
      <c r="L895" s="23">
        <v>5.1639777949432277E-3</v>
      </c>
      <c r="M895" s="23">
        <v>7.5277265270908035E-3</v>
      </c>
      <c r="N895" s="23">
        <v>7.5277265270908174E-3</v>
      </c>
      <c r="O895" s="23">
        <v>1.3662601021279464E-2</v>
      </c>
      <c r="P895" s="23">
        <v>7.0710678118654738E-2</v>
      </c>
      <c r="Q895" s="23">
        <v>9.7911524687682591E-2</v>
      </c>
      <c r="R895" s="23">
        <v>3.4448028487370164E-2</v>
      </c>
      <c r="S895" s="23">
        <v>1.1690451944500123E-2</v>
      </c>
      <c r="T895" s="23">
        <v>5.1639777949432277E-3</v>
      </c>
      <c r="U895" s="23">
        <v>3.0404709722440586E-17</v>
      </c>
      <c r="V895" s="23">
        <v>3.141125063837287E-2</v>
      </c>
      <c r="W895" s="23">
        <v>4.0824829046386367E-2</v>
      </c>
      <c r="X895" s="23">
        <v>5.1929439306299646E-2</v>
      </c>
      <c r="Y895" s="23">
        <v>0</v>
      </c>
      <c r="Z895" s="23">
        <v>0.11039323650779814</v>
      </c>
      <c r="AA895" s="23">
        <v>5.1639777949432277E-3</v>
      </c>
      <c r="AB895" s="154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29"/>
      <c r="B896" s="3" t="s">
        <v>87</v>
      </c>
      <c r="C896" s="28"/>
      <c r="D896" s="13">
        <v>1.9287320809316381E-2</v>
      </c>
      <c r="E896" s="13">
        <v>0.1440876319284215</v>
      </c>
      <c r="F896" s="13">
        <v>0</v>
      </c>
      <c r="G896" s="13">
        <v>0.12813488731027514</v>
      </c>
      <c r="H896" s="13">
        <v>2.8088336282316238E-2</v>
      </c>
      <c r="I896" s="13">
        <v>0.23596609926004189</v>
      </c>
      <c r="J896" s="13">
        <v>0.36917216666842495</v>
      </c>
      <c r="K896" s="13">
        <v>0.12649110640673522</v>
      </c>
      <c r="L896" s="13">
        <v>2.0935045114634707E-2</v>
      </c>
      <c r="M896" s="13">
        <v>3.6133087330035854E-2</v>
      </c>
      <c r="N896" s="13">
        <v>3.4478136765301454E-2</v>
      </c>
      <c r="O896" s="13">
        <v>6.61093597803845E-2</v>
      </c>
      <c r="P896" s="13">
        <v>0.47140452079103151</v>
      </c>
      <c r="Q896" s="13">
        <v>0.27710808873872433</v>
      </c>
      <c r="R896" s="13">
        <v>0.10878324785485313</v>
      </c>
      <c r="S896" s="13">
        <v>5.3544054707634146E-2</v>
      </c>
      <c r="T896" s="13">
        <v>2.2782254977690708E-2</v>
      </c>
      <c r="U896" s="13">
        <v>1.5202354861220294E-16</v>
      </c>
      <c r="V896" s="13">
        <v>0.11086323754719837</v>
      </c>
      <c r="W896" s="13">
        <v>0.14408763192842247</v>
      </c>
      <c r="X896" s="13">
        <v>0.17406515968592057</v>
      </c>
      <c r="Y896" s="13">
        <v>0</v>
      </c>
      <c r="Z896" s="13">
        <v>0.24714903695775708</v>
      </c>
      <c r="AA896" s="13">
        <v>2.2782254977690708E-2</v>
      </c>
      <c r="AB896" s="154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29"/>
      <c r="B897" s="3" t="s">
        <v>271</v>
      </c>
      <c r="C897" s="28"/>
      <c r="D897" s="13">
        <v>-7.355623100303943E-2</v>
      </c>
      <c r="E897" s="13">
        <v>0.24012158054711263</v>
      </c>
      <c r="F897" s="13">
        <v>38.392097264437695</v>
      </c>
      <c r="G897" s="13">
        <v>2.1732522796352582</v>
      </c>
      <c r="H897" s="13">
        <v>-0.14650455927051675</v>
      </c>
      <c r="I897" s="13">
        <v>8.1185410334346511</v>
      </c>
      <c r="J897" s="13">
        <v>0.38601823708206684</v>
      </c>
      <c r="K897" s="13">
        <v>1.188449848024316</v>
      </c>
      <c r="L897" s="13">
        <v>7.9635258358662586E-2</v>
      </c>
      <c r="M897" s="13">
        <v>-8.8145896656534939E-2</v>
      </c>
      <c r="N897" s="13">
        <v>-4.4376899696048522E-2</v>
      </c>
      <c r="O897" s="13">
        <v>-9.5440729483282638E-2</v>
      </c>
      <c r="P897" s="13">
        <v>-0.34346504559270508</v>
      </c>
      <c r="Q897" s="13">
        <v>0.54650455927051667</v>
      </c>
      <c r="R897" s="13">
        <v>0.38601823708206706</v>
      </c>
      <c r="S897" s="13">
        <v>-4.4376899696048522E-2</v>
      </c>
      <c r="T897" s="13">
        <v>-7.9027355623099149E-3</v>
      </c>
      <c r="U897" s="13">
        <v>-0.12462006079027366</v>
      </c>
      <c r="V897" s="13">
        <v>0.24012158054711241</v>
      </c>
      <c r="W897" s="13">
        <v>0.24012158054711241</v>
      </c>
      <c r="X897" s="13">
        <v>0.30577507598784215</v>
      </c>
      <c r="Y897" s="13">
        <v>-3.7082066869300934E-2</v>
      </c>
      <c r="Z897" s="13">
        <v>0.95501519756838893</v>
      </c>
      <c r="AA897" s="13">
        <v>-7.9027355623099149E-3</v>
      </c>
      <c r="AB897" s="154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29"/>
      <c r="B898" s="45" t="s">
        <v>272</v>
      </c>
      <c r="C898" s="46"/>
      <c r="D898" s="44">
        <v>0.51</v>
      </c>
      <c r="E898" s="44" t="s">
        <v>273</v>
      </c>
      <c r="F898" s="44" t="s">
        <v>273</v>
      </c>
      <c r="G898" s="44">
        <v>16.8</v>
      </c>
      <c r="H898" s="44">
        <v>1.07</v>
      </c>
      <c r="I898" s="44" t="s">
        <v>273</v>
      </c>
      <c r="J898" s="44" t="s">
        <v>273</v>
      </c>
      <c r="K898" s="44" t="s">
        <v>273</v>
      </c>
      <c r="L898" s="44">
        <v>0.67</v>
      </c>
      <c r="M898" s="44">
        <v>0.62</v>
      </c>
      <c r="N898" s="44">
        <v>0.28000000000000003</v>
      </c>
      <c r="O898" s="44">
        <v>0.67</v>
      </c>
      <c r="P898" s="44" t="s">
        <v>273</v>
      </c>
      <c r="Q898" s="44">
        <v>4.2699999999999996</v>
      </c>
      <c r="R898" s="44">
        <v>3.03</v>
      </c>
      <c r="S898" s="44">
        <v>0.28000000000000003</v>
      </c>
      <c r="T898" s="44">
        <v>0</v>
      </c>
      <c r="U898" s="44" t="s">
        <v>273</v>
      </c>
      <c r="V898" s="44">
        <v>1.91</v>
      </c>
      <c r="W898" s="44" t="s">
        <v>273</v>
      </c>
      <c r="X898" s="44">
        <v>2.42</v>
      </c>
      <c r="Y898" s="44">
        <v>0.22</v>
      </c>
      <c r="Z898" s="44">
        <v>7.42</v>
      </c>
      <c r="AA898" s="44">
        <v>0</v>
      </c>
      <c r="AB898" s="154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B899" s="30" t="s">
        <v>349</v>
      </c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BM899" s="55"/>
    </row>
    <row r="900" spans="1:65">
      <c r="BM900" s="55"/>
    </row>
    <row r="901" spans="1:65" ht="15">
      <c r="B901" s="8" t="s">
        <v>609</v>
      </c>
      <c r="BM901" s="27" t="s">
        <v>67</v>
      </c>
    </row>
    <row r="902" spans="1:65" ht="15">
      <c r="A902" s="24" t="s">
        <v>24</v>
      </c>
      <c r="B902" s="18" t="s">
        <v>111</v>
      </c>
      <c r="C902" s="15" t="s">
        <v>112</v>
      </c>
      <c r="D902" s="16" t="s">
        <v>227</v>
      </c>
      <c r="E902" s="17" t="s">
        <v>227</v>
      </c>
      <c r="F902" s="17" t="s">
        <v>227</v>
      </c>
      <c r="G902" s="17" t="s">
        <v>227</v>
      </c>
      <c r="H902" s="17" t="s">
        <v>227</v>
      </c>
      <c r="I902" s="17" t="s">
        <v>227</v>
      </c>
      <c r="J902" s="17" t="s">
        <v>227</v>
      </c>
      <c r="K902" s="17" t="s">
        <v>227</v>
      </c>
      <c r="L902" s="17" t="s">
        <v>227</v>
      </c>
      <c r="M902" s="17" t="s">
        <v>227</v>
      </c>
      <c r="N902" s="17" t="s">
        <v>227</v>
      </c>
      <c r="O902" s="17" t="s">
        <v>227</v>
      </c>
      <c r="P902" s="17" t="s">
        <v>227</v>
      </c>
      <c r="Q902" s="17" t="s">
        <v>227</v>
      </c>
      <c r="R902" s="154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 t="s">
        <v>228</v>
      </c>
      <c r="C903" s="9" t="s">
        <v>228</v>
      </c>
      <c r="D903" s="152" t="s">
        <v>231</v>
      </c>
      <c r="E903" s="153" t="s">
        <v>233</v>
      </c>
      <c r="F903" s="153" t="s">
        <v>234</v>
      </c>
      <c r="G903" s="153" t="s">
        <v>235</v>
      </c>
      <c r="H903" s="153" t="s">
        <v>236</v>
      </c>
      <c r="I903" s="153" t="s">
        <v>237</v>
      </c>
      <c r="J903" s="153" t="s">
        <v>239</v>
      </c>
      <c r="K903" s="153" t="s">
        <v>241</v>
      </c>
      <c r="L903" s="153" t="s">
        <v>245</v>
      </c>
      <c r="M903" s="153" t="s">
        <v>247</v>
      </c>
      <c r="N903" s="153" t="s">
        <v>248</v>
      </c>
      <c r="O903" s="153" t="s">
        <v>252</v>
      </c>
      <c r="P903" s="153" t="s">
        <v>256</v>
      </c>
      <c r="Q903" s="153" t="s">
        <v>257</v>
      </c>
      <c r="R903" s="154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 t="s">
        <v>3</v>
      </c>
    </row>
    <row r="904" spans="1:65">
      <c r="A904" s="29"/>
      <c r="B904" s="19"/>
      <c r="C904" s="9"/>
      <c r="D904" s="10" t="s">
        <v>331</v>
      </c>
      <c r="E904" s="11" t="s">
        <v>330</v>
      </c>
      <c r="F904" s="11" t="s">
        <v>331</v>
      </c>
      <c r="G904" s="11" t="s">
        <v>331</v>
      </c>
      <c r="H904" s="11" t="s">
        <v>330</v>
      </c>
      <c r="I904" s="11" t="s">
        <v>331</v>
      </c>
      <c r="J904" s="11" t="s">
        <v>331</v>
      </c>
      <c r="K904" s="11" t="s">
        <v>331</v>
      </c>
      <c r="L904" s="11" t="s">
        <v>330</v>
      </c>
      <c r="M904" s="11" t="s">
        <v>331</v>
      </c>
      <c r="N904" s="11" t="s">
        <v>331</v>
      </c>
      <c r="O904" s="11" t="s">
        <v>330</v>
      </c>
      <c r="P904" s="11" t="s">
        <v>331</v>
      </c>
      <c r="Q904" s="11" t="s">
        <v>331</v>
      </c>
      <c r="R904" s="154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2</v>
      </c>
    </row>
    <row r="905" spans="1:65">
      <c r="A905" s="29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154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3</v>
      </c>
    </row>
    <row r="906" spans="1:65">
      <c r="A906" s="29"/>
      <c r="B906" s="18">
        <v>1</v>
      </c>
      <c r="C906" s="14">
        <v>1</v>
      </c>
      <c r="D906" s="21">
        <v>0.56000000000000005</v>
      </c>
      <c r="E906" s="148">
        <v>0.69</v>
      </c>
      <c r="F906" s="21">
        <v>0.54</v>
      </c>
      <c r="G906" s="21">
        <v>0.63</v>
      </c>
      <c r="H906" s="147">
        <v>0.5</v>
      </c>
      <c r="I906" s="21">
        <v>0.64</v>
      </c>
      <c r="J906" s="21">
        <v>0.55000000000000004</v>
      </c>
      <c r="K906" s="21">
        <v>0.52</v>
      </c>
      <c r="L906" s="148">
        <v>0.5</v>
      </c>
      <c r="M906" s="21">
        <v>0.59</v>
      </c>
      <c r="N906" s="21">
        <v>0.56000000000000005</v>
      </c>
      <c r="O906" s="148">
        <v>0.5</v>
      </c>
      <c r="P906" s="148">
        <v>0.5</v>
      </c>
      <c r="Q906" s="148">
        <v>0.7</v>
      </c>
      <c r="R906" s="154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</v>
      </c>
    </row>
    <row r="907" spans="1:65">
      <c r="A907" s="29"/>
      <c r="B907" s="19">
        <v>1</v>
      </c>
      <c r="C907" s="9">
        <v>2</v>
      </c>
      <c r="D907" s="11">
        <v>0.56000000000000005</v>
      </c>
      <c r="E907" s="149">
        <v>0.65</v>
      </c>
      <c r="F907" s="11">
        <v>0.53</v>
      </c>
      <c r="G907" s="11">
        <v>0.63</v>
      </c>
      <c r="H907" s="11">
        <v>0.55000000000000004</v>
      </c>
      <c r="I907" s="11">
        <v>0.62</v>
      </c>
      <c r="J907" s="11">
        <v>0.56000000000000005</v>
      </c>
      <c r="K907" s="11">
        <v>0.56999999999999995</v>
      </c>
      <c r="L907" s="149">
        <v>0.5</v>
      </c>
      <c r="M907" s="11">
        <v>0.59</v>
      </c>
      <c r="N907" s="11">
        <v>0.55000000000000004</v>
      </c>
      <c r="O907" s="149">
        <v>0.5</v>
      </c>
      <c r="P907" s="149">
        <v>0.5</v>
      </c>
      <c r="Q907" s="149">
        <v>0.69</v>
      </c>
      <c r="R907" s="154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23</v>
      </c>
    </row>
    <row r="908" spans="1:65">
      <c r="A908" s="29"/>
      <c r="B908" s="19">
        <v>1</v>
      </c>
      <c r="C908" s="9">
        <v>3</v>
      </c>
      <c r="D908" s="11">
        <v>0.54</v>
      </c>
      <c r="E908" s="149">
        <v>0.67</v>
      </c>
      <c r="F908" s="11">
        <v>0.52</v>
      </c>
      <c r="G908" s="11">
        <v>0.57999999999999996</v>
      </c>
      <c r="H908" s="11">
        <v>0.55000000000000004</v>
      </c>
      <c r="I908" s="11">
        <v>0.62</v>
      </c>
      <c r="J908" s="11">
        <v>0.56999999999999995</v>
      </c>
      <c r="K908" s="11">
        <v>0.55000000000000004</v>
      </c>
      <c r="L908" s="149">
        <v>0.5</v>
      </c>
      <c r="M908" s="11">
        <v>0.57999999999999996</v>
      </c>
      <c r="N908" s="11">
        <v>0.53</v>
      </c>
      <c r="O908" s="149">
        <v>0.5</v>
      </c>
      <c r="P908" s="149">
        <v>0.6</v>
      </c>
      <c r="Q908" s="149">
        <v>0.71</v>
      </c>
      <c r="R908" s="154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>
        <v>16</v>
      </c>
    </row>
    <row r="909" spans="1:65">
      <c r="A909" s="29"/>
      <c r="B909" s="19">
        <v>1</v>
      </c>
      <c r="C909" s="9">
        <v>4</v>
      </c>
      <c r="D909" s="11">
        <v>0.56000000000000005</v>
      </c>
      <c r="E909" s="149">
        <v>0.66</v>
      </c>
      <c r="F909" s="150">
        <v>0.59</v>
      </c>
      <c r="G909" s="11">
        <v>0.59</v>
      </c>
      <c r="H909" s="11">
        <v>0.55000000000000004</v>
      </c>
      <c r="I909" s="11">
        <v>0.62</v>
      </c>
      <c r="J909" s="11">
        <v>0.57999999999999996</v>
      </c>
      <c r="K909" s="11">
        <v>0.54</v>
      </c>
      <c r="L909" s="149">
        <v>0.5</v>
      </c>
      <c r="M909" s="11">
        <v>0.59</v>
      </c>
      <c r="N909" s="11">
        <v>0.53</v>
      </c>
      <c r="O909" s="149">
        <v>0.5</v>
      </c>
      <c r="P909" s="149">
        <v>0.5</v>
      </c>
      <c r="Q909" s="149">
        <v>0.67</v>
      </c>
      <c r="R909" s="154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>
        <v>0.56999999999999984</v>
      </c>
    </row>
    <row r="910" spans="1:65">
      <c r="A910" s="29"/>
      <c r="B910" s="19">
        <v>1</v>
      </c>
      <c r="C910" s="9">
        <v>5</v>
      </c>
      <c r="D910" s="11">
        <v>0.54</v>
      </c>
      <c r="E910" s="149">
        <v>0.66</v>
      </c>
      <c r="F910" s="11">
        <v>0.53</v>
      </c>
      <c r="G910" s="11">
        <v>0.62</v>
      </c>
      <c r="H910" s="11">
        <v>0.55000000000000004</v>
      </c>
      <c r="I910" s="11">
        <v>0.64</v>
      </c>
      <c r="J910" s="11">
        <v>0.56000000000000005</v>
      </c>
      <c r="K910" s="11">
        <v>0.59</v>
      </c>
      <c r="L910" s="149">
        <v>0.5</v>
      </c>
      <c r="M910" s="11">
        <v>0.59</v>
      </c>
      <c r="N910" s="11">
        <v>0.56999999999999995</v>
      </c>
      <c r="O910" s="149">
        <v>0.5</v>
      </c>
      <c r="P910" s="149">
        <v>0.6</v>
      </c>
      <c r="Q910" s="149">
        <v>0.68</v>
      </c>
      <c r="R910" s="154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117</v>
      </c>
    </row>
    <row r="911" spans="1:65">
      <c r="A911" s="29"/>
      <c r="B911" s="19">
        <v>1</v>
      </c>
      <c r="C911" s="9">
        <v>6</v>
      </c>
      <c r="D911" s="11">
        <v>0.56000000000000005</v>
      </c>
      <c r="E911" s="150">
        <v>0.73</v>
      </c>
      <c r="F911" s="11">
        <v>0.53</v>
      </c>
      <c r="G911" s="11">
        <v>0.63</v>
      </c>
      <c r="H911" s="11">
        <v>0.55000000000000004</v>
      </c>
      <c r="I911" s="11">
        <v>0.62</v>
      </c>
      <c r="J911" s="11">
        <v>0.56999999999999995</v>
      </c>
      <c r="K911" s="11">
        <v>0.56999999999999995</v>
      </c>
      <c r="L911" s="149">
        <v>0.5</v>
      </c>
      <c r="M911" s="11">
        <v>0.57999999999999996</v>
      </c>
      <c r="N911" s="11">
        <v>0.55000000000000004</v>
      </c>
      <c r="O911" s="149">
        <v>0.5</v>
      </c>
      <c r="P911" s="149">
        <v>0.6</v>
      </c>
      <c r="Q911" s="149">
        <v>0.69</v>
      </c>
      <c r="R911" s="154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A912" s="29"/>
      <c r="B912" s="20" t="s">
        <v>268</v>
      </c>
      <c r="C912" s="12"/>
      <c r="D912" s="22">
        <v>0.55333333333333334</v>
      </c>
      <c r="E912" s="22">
        <v>0.67666666666666675</v>
      </c>
      <c r="F912" s="22">
        <v>0.54</v>
      </c>
      <c r="G912" s="22">
        <v>0.61333333333333329</v>
      </c>
      <c r="H912" s="22">
        <v>0.54166666666666663</v>
      </c>
      <c r="I912" s="22">
        <v>0.62666666666666671</v>
      </c>
      <c r="J912" s="22">
        <v>0.56500000000000006</v>
      </c>
      <c r="K912" s="22">
        <v>0.55666666666666653</v>
      </c>
      <c r="L912" s="22">
        <v>0.5</v>
      </c>
      <c r="M912" s="22">
        <v>0.58666666666666656</v>
      </c>
      <c r="N912" s="22">
        <v>0.54833333333333334</v>
      </c>
      <c r="O912" s="22">
        <v>0.5</v>
      </c>
      <c r="P912" s="22">
        <v>0.55000000000000004</v>
      </c>
      <c r="Q912" s="22">
        <v>0.69</v>
      </c>
      <c r="R912" s="154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29"/>
      <c r="B913" s="3" t="s">
        <v>269</v>
      </c>
      <c r="C913" s="28"/>
      <c r="D913" s="11">
        <v>0.56000000000000005</v>
      </c>
      <c r="E913" s="11">
        <v>0.66500000000000004</v>
      </c>
      <c r="F913" s="11">
        <v>0.53</v>
      </c>
      <c r="G913" s="11">
        <v>0.625</v>
      </c>
      <c r="H913" s="11">
        <v>0.55000000000000004</v>
      </c>
      <c r="I913" s="11">
        <v>0.62</v>
      </c>
      <c r="J913" s="11">
        <v>0.56499999999999995</v>
      </c>
      <c r="K913" s="11">
        <v>0.56000000000000005</v>
      </c>
      <c r="L913" s="11">
        <v>0.5</v>
      </c>
      <c r="M913" s="11">
        <v>0.59</v>
      </c>
      <c r="N913" s="11">
        <v>0.55000000000000004</v>
      </c>
      <c r="O913" s="11">
        <v>0.5</v>
      </c>
      <c r="P913" s="11">
        <v>0.55000000000000004</v>
      </c>
      <c r="Q913" s="11">
        <v>0.69</v>
      </c>
      <c r="R913" s="154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29"/>
      <c r="B914" s="3" t="s">
        <v>270</v>
      </c>
      <c r="C914" s="28"/>
      <c r="D914" s="23">
        <v>1.0327955589886455E-2</v>
      </c>
      <c r="E914" s="23">
        <v>2.9439202887759464E-2</v>
      </c>
      <c r="F914" s="23">
        <v>2.5298221281347014E-2</v>
      </c>
      <c r="G914" s="23">
        <v>2.2509257354845533E-2</v>
      </c>
      <c r="H914" s="23">
        <v>2.0412414523193166E-2</v>
      </c>
      <c r="I914" s="23">
        <v>1.0327955589886455E-2</v>
      </c>
      <c r="J914" s="23">
        <v>1.0488088481701472E-2</v>
      </c>
      <c r="K914" s="23">
        <v>2.5033311140691419E-2</v>
      </c>
      <c r="L914" s="23">
        <v>0</v>
      </c>
      <c r="M914" s="23">
        <v>5.1639777949432277E-3</v>
      </c>
      <c r="N914" s="23">
        <v>1.6020819787597205E-2</v>
      </c>
      <c r="O914" s="23">
        <v>0</v>
      </c>
      <c r="P914" s="23">
        <v>5.4772255750516599E-2</v>
      </c>
      <c r="Q914" s="23">
        <v>1.4142135623730916E-2</v>
      </c>
      <c r="R914" s="205"/>
      <c r="S914" s="206"/>
      <c r="T914" s="206"/>
      <c r="U914" s="206"/>
      <c r="V914" s="206"/>
      <c r="W914" s="206"/>
      <c r="X914" s="206"/>
      <c r="Y914" s="206"/>
      <c r="Z914" s="206"/>
      <c r="AA914" s="206"/>
      <c r="AB914" s="206"/>
      <c r="AC914" s="206"/>
      <c r="AD914" s="206"/>
      <c r="AE914" s="206"/>
      <c r="AF914" s="206"/>
      <c r="AG914" s="206"/>
      <c r="AH914" s="206"/>
      <c r="AI914" s="206"/>
      <c r="AJ914" s="206"/>
      <c r="AK914" s="206"/>
      <c r="AL914" s="206"/>
      <c r="AM914" s="206"/>
      <c r="AN914" s="206"/>
      <c r="AO914" s="206"/>
      <c r="AP914" s="206"/>
      <c r="AQ914" s="206"/>
      <c r="AR914" s="206"/>
      <c r="AS914" s="206"/>
      <c r="AT914" s="206"/>
      <c r="AU914" s="206"/>
      <c r="AV914" s="206"/>
      <c r="AW914" s="206"/>
      <c r="AX914" s="206"/>
      <c r="AY914" s="206"/>
      <c r="AZ914" s="206"/>
      <c r="BA914" s="206"/>
      <c r="BB914" s="206"/>
      <c r="BC914" s="206"/>
      <c r="BD914" s="206"/>
      <c r="BE914" s="206"/>
      <c r="BF914" s="206"/>
      <c r="BG914" s="206"/>
      <c r="BH914" s="206"/>
      <c r="BI914" s="206"/>
      <c r="BJ914" s="206"/>
      <c r="BK914" s="206"/>
      <c r="BL914" s="206"/>
      <c r="BM914" s="56"/>
    </row>
    <row r="915" spans="1:65">
      <c r="A915" s="29"/>
      <c r="B915" s="3" t="s">
        <v>87</v>
      </c>
      <c r="C915" s="28"/>
      <c r="D915" s="13">
        <v>1.8664979981722511E-2</v>
      </c>
      <c r="E915" s="13">
        <v>4.3506211164176543E-2</v>
      </c>
      <c r="F915" s="13">
        <v>4.6848557928420395E-2</v>
      </c>
      <c r="G915" s="13">
        <v>3.669987612203076E-2</v>
      </c>
      <c r="H915" s="13">
        <v>3.7684457581279696E-2</v>
      </c>
      <c r="I915" s="13">
        <v>1.6480780196627322E-2</v>
      </c>
      <c r="J915" s="13">
        <v>1.8562988463188445E-2</v>
      </c>
      <c r="K915" s="13">
        <v>4.4970020013218127E-2</v>
      </c>
      <c r="L915" s="13">
        <v>0</v>
      </c>
      <c r="M915" s="13">
        <v>8.8022348777441403E-3</v>
      </c>
      <c r="N915" s="13">
        <v>2.9217300524493381E-2</v>
      </c>
      <c r="O915" s="13">
        <v>0</v>
      </c>
      <c r="P915" s="13">
        <v>9.9585919546393814E-2</v>
      </c>
      <c r="Q915" s="13">
        <v>2.0495848730044806E-2</v>
      </c>
      <c r="R915" s="154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29"/>
      <c r="B916" s="3" t="s">
        <v>271</v>
      </c>
      <c r="C916" s="28"/>
      <c r="D916" s="13">
        <v>-2.9239766081871066E-2</v>
      </c>
      <c r="E916" s="13">
        <v>0.18713450292397704</v>
      </c>
      <c r="F916" s="13">
        <v>-5.2631578947368141E-2</v>
      </c>
      <c r="G916" s="13">
        <v>7.6023391812865659E-2</v>
      </c>
      <c r="H916" s="13">
        <v>-4.9707602339181034E-2</v>
      </c>
      <c r="I916" s="13">
        <v>9.9415204678362956E-2</v>
      </c>
      <c r="J916" s="13">
        <v>-8.7719298245609867E-3</v>
      </c>
      <c r="K916" s="13">
        <v>-2.3391812865497075E-2</v>
      </c>
      <c r="L916" s="13">
        <v>-0.12280701754385936</v>
      </c>
      <c r="M916" s="13">
        <v>2.923976608187151E-2</v>
      </c>
      <c r="N916" s="13">
        <v>-3.8011695906432497E-2</v>
      </c>
      <c r="O916" s="13">
        <v>-0.12280701754385936</v>
      </c>
      <c r="P916" s="13">
        <v>-3.5087719298245279E-2</v>
      </c>
      <c r="Q916" s="13">
        <v>0.21052631578947389</v>
      </c>
      <c r="R916" s="154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29"/>
      <c r="B917" s="45" t="s">
        <v>272</v>
      </c>
      <c r="C917" s="46"/>
      <c r="D917" s="44">
        <v>0.34</v>
      </c>
      <c r="E917" s="44">
        <v>3.23</v>
      </c>
      <c r="F917" s="44">
        <v>0.72</v>
      </c>
      <c r="G917" s="44">
        <v>1.4</v>
      </c>
      <c r="H917" s="44">
        <v>0.67</v>
      </c>
      <c r="I917" s="44">
        <v>1.78</v>
      </c>
      <c r="J917" s="44">
        <v>0</v>
      </c>
      <c r="K917" s="44">
        <v>0.24</v>
      </c>
      <c r="L917" s="44" t="s">
        <v>273</v>
      </c>
      <c r="M917" s="44">
        <v>0.63</v>
      </c>
      <c r="N917" s="44">
        <v>0.48</v>
      </c>
      <c r="O917" s="44" t="s">
        <v>273</v>
      </c>
      <c r="P917" s="44" t="s">
        <v>273</v>
      </c>
      <c r="Q917" s="44">
        <v>3.61</v>
      </c>
      <c r="R917" s="154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B918" s="30" t="s">
        <v>341</v>
      </c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BM918" s="55"/>
    </row>
    <row r="919" spans="1:65">
      <c r="BM919" s="55"/>
    </row>
    <row r="920" spans="1:65" ht="15">
      <c r="B920" s="8" t="s">
        <v>610</v>
      </c>
      <c r="BM920" s="27" t="s">
        <v>67</v>
      </c>
    </row>
    <row r="921" spans="1:65" ht="15">
      <c r="A921" s="24" t="s">
        <v>27</v>
      </c>
      <c r="B921" s="18" t="s">
        <v>111</v>
      </c>
      <c r="C921" s="15" t="s">
        <v>112</v>
      </c>
      <c r="D921" s="16" t="s">
        <v>227</v>
      </c>
      <c r="E921" s="17" t="s">
        <v>227</v>
      </c>
      <c r="F921" s="17" t="s">
        <v>227</v>
      </c>
      <c r="G921" s="17" t="s">
        <v>227</v>
      </c>
      <c r="H921" s="17" t="s">
        <v>227</v>
      </c>
      <c r="I921" s="17" t="s">
        <v>227</v>
      </c>
      <c r="J921" s="17" t="s">
        <v>227</v>
      </c>
      <c r="K921" s="17" t="s">
        <v>227</v>
      </c>
      <c r="L921" s="17" t="s">
        <v>227</v>
      </c>
      <c r="M921" s="17" t="s">
        <v>227</v>
      </c>
      <c r="N921" s="17" t="s">
        <v>227</v>
      </c>
      <c r="O921" s="17" t="s">
        <v>227</v>
      </c>
      <c r="P921" s="17" t="s">
        <v>227</v>
      </c>
      <c r="Q921" s="17" t="s">
        <v>227</v>
      </c>
      <c r="R921" s="17" t="s">
        <v>227</v>
      </c>
      <c r="S921" s="17" t="s">
        <v>227</v>
      </c>
      <c r="T921" s="17" t="s">
        <v>227</v>
      </c>
      <c r="U921" s="17" t="s">
        <v>227</v>
      </c>
      <c r="V921" s="17" t="s">
        <v>227</v>
      </c>
      <c r="W921" s="17" t="s">
        <v>227</v>
      </c>
      <c r="X921" s="17" t="s">
        <v>227</v>
      </c>
      <c r="Y921" s="17" t="s">
        <v>227</v>
      </c>
      <c r="Z921" s="154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</v>
      </c>
    </row>
    <row r="922" spans="1:65">
      <c r="A922" s="29"/>
      <c r="B922" s="19" t="s">
        <v>228</v>
      </c>
      <c r="C922" s="9" t="s">
        <v>228</v>
      </c>
      <c r="D922" s="152" t="s">
        <v>230</v>
      </c>
      <c r="E922" s="153" t="s">
        <v>231</v>
      </c>
      <c r="F922" s="153" t="s">
        <v>232</v>
      </c>
      <c r="G922" s="153" t="s">
        <v>233</v>
      </c>
      <c r="H922" s="153" t="s">
        <v>236</v>
      </c>
      <c r="I922" s="153" t="s">
        <v>237</v>
      </c>
      <c r="J922" s="153" t="s">
        <v>238</v>
      </c>
      <c r="K922" s="153" t="s">
        <v>239</v>
      </c>
      <c r="L922" s="153" t="s">
        <v>241</v>
      </c>
      <c r="M922" s="153" t="s">
        <v>242</v>
      </c>
      <c r="N922" s="153" t="s">
        <v>244</v>
      </c>
      <c r="O922" s="153" t="s">
        <v>245</v>
      </c>
      <c r="P922" s="153" t="s">
        <v>247</v>
      </c>
      <c r="Q922" s="153" t="s">
        <v>248</v>
      </c>
      <c r="R922" s="153" t="s">
        <v>249</v>
      </c>
      <c r="S922" s="153" t="s">
        <v>250</v>
      </c>
      <c r="T922" s="153" t="s">
        <v>252</v>
      </c>
      <c r="U922" s="153" t="s">
        <v>256</v>
      </c>
      <c r="V922" s="153" t="s">
        <v>257</v>
      </c>
      <c r="W922" s="153" t="s">
        <v>258</v>
      </c>
      <c r="X922" s="153" t="s">
        <v>259</v>
      </c>
      <c r="Y922" s="153" t="s">
        <v>260</v>
      </c>
      <c r="Z922" s="154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 t="s">
        <v>3</v>
      </c>
    </row>
    <row r="923" spans="1:65">
      <c r="A923" s="29"/>
      <c r="B923" s="19"/>
      <c r="C923" s="9"/>
      <c r="D923" s="10" t="s">
        <v>330</v>
      </c>
      <c r="E923" s="11" t="s">
        <v>331</v>
      </c>
      <c r="F923" s="11" t="s">
        <v>115</v>
      </c>
      <c r="G923" s="11" t="s">
        <v>330</v>
      </c>
      <c r="H923" s="11" t="s">
        <v>330</v>
      </c>
      <c r="I923" s="11" t="s">
        <v>331</v>
      </c>
      <c r="J923" s="11" t="s">
        <v>330</v>
      </c>
      <c r="K923" s="11" t="s">
        <v>331</v>
      </c>
      <c r="L923" s="11" t="s">
        <v>331</v>
      </c>
      <c r="M923" s="11" t="s">
        <v>115</v>
      </c>
      <c r="N923" s="11" t="s">
        <v>331</v>
      </c>
      <c r="O923" s="11" t="s">
        <v>330</v>
      </c>
      <c r="P923" s="11" t="s">
        <v>331</v>
      </c>
      <c r="Q923" s="11" t="s">
        <v>331</v>
      </c>
      <c r="R923" s="11" t="s">
        <v>330</v>
      </c>
      <c r="S923" s="11" t="s">
        <v>331</v>
      </c>
      <c r="T923" s="11" t="s">
        <v>330</v>
      </c>
      <c r="U923" s="11" t="s">
        <v>331</v>
      </c>
      <c r="V923" s="11" t="s">
        <v>331</v>
      </c>
      <c r="W923" s="11" t="s">
        <v>330</v>
      </c>
      <c r="X923" s="11" t="s">
        <v>330</v>
      </c>
      <c r="Y923" s="11" t="s">
        <v>330</v>
      </c>
      <c r="Z923" s="154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3</v>
      </c>
    </row>
    <row r="924" spans="1:65">
      <c r="A924" s="29"/>
      <c r="B924" s="19"/>
      <c r="C924" s="9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154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3</v>
      </c>
    </row>
    <row r="925" spans="1:65">
      <c r="A925" s="29"/>
      <c r="B925" s="18">
        <v>1</v>
      </c>
      <c r="C925" s="14">
        <v>1</v>
      </c>
      <c r="D925" s="202">
        <v>0.06</v>
      </c>
      <c r="E925" s="204" t="s">
        <v>97</v>
      </c>
      <c r="F925" s="204">
        <v>12</v>
      </c>
      <c r="G925" s="204" t="s">
        <v>297</v>
      </c>
      <c r="H925" s="204" t="s">
        <v>103</v>
      </c>
      <c r="I925" s="204" t="s">
        <v>97</v>
      </c>
      <c r="J925" s="204">
        <v>0.3</v>
      </c>
      <c r="K925" s="204" t="s">
        <v>97</v>
      </c>
      <c r="L925" s="204" t="s">
        <v>107</v>
      </c>
      <c r="M925" s="202">
        <v>0.1</v>
      </c>
      <c r="N925" s="204" t="s">
        <v>97</v>
      </c>
      <c r="O925" s="204" t="s">
        <v>106</v>
      </c>
      <c r="P925" s="202">
        <v>0.13</v>
      </c>
      <c r="Q925" s="204" t="s">
        <v>106</v>
      </c>
      <c r="R925" s="202">
        <v>0.05</v>
      </c>
      <c r="S925" s="204" t="s">
        <v>106</v>
      </c>
      <c r="T925" s="204" t="s">
        <v>297</v>
      </c>
      <c r="U925" s="204" t="s">
        <v>297</v>
      </c>
      <c r="V925" s="202">
        <v>0.08</v>
      </c>
      <c r="W925" s="202">
        <v>0.06</v>
      </c>
      <c r="X925" s="202">
        <v>0.06</v>
      </c>
      <c r="Y925" s="204" t="s">
        <v>297</v>
      </c>
      <c r="Z925" s="205"/>
      <c r="AA925" s="206"/>
      <c r="AB925" s="206"/>
      <c r="AC925" s="206"/>
      <c r="AD925" s="206"/>
      <c r="AE925" s="206"/>
      <c r="AF925" s="206"/>
      <c r="AG925" s="206"/>
      <c r="AH925" s="206"/>
      <c r="AI925" s="206"/>
      <c r="AJ925" s="206"/>
      <c r="AK925" s="206"/>
      <c r="AL925" s="206"/>
      <c r="AM925" s="206"/>
      <c r="AN925" s="206"/>
      <c r="AO925" s="206"/>
      <c r="AP925" s="206"/>
      <c r="AQ925" s="206"/>
      <c r="AR925" s="206"/>
      <c r="AS925" s="206"/>
      <c r="AT925" s="206"/>
      <c r="AU925" s="206"/>
      <c r="AV925" s="206"/>
      <c r="AW925" s="206"/>
      <c r="AX925" s="206"/>
      <c r="AY925" s="206"/>
      <c r="AZ925" s="206"/>
      <c r="BA925" s="206"/>
      <c r="BB925" s="206"/>
      <c r="BC925" s="206"/>
      <c r="BD925" s="206"/>
      <c r="BE925" s="206"/>
      <c r="BF925" s="206"/>
      <c r="BG925" s="206"/>
      <c r="BH925" s="206"/>
      <c r="BI925" s="206"/>
      <c r="BJ925" s="206"/>
      <c r="BK925" s="206"/>
      <c r="BL925" s="206"/>
      <c r="BM925" s="207">
        <v>1</v>
      </c>
    </row>
    <row r="926" spans="1:65">
      <c r="A926" s="29"/>
      <c r="B926" s="19">
        <v>1</v>
      </c>
      <c r="C926" s="9">
        <v>2</v>
      </c>
      <c r="D926" s="23">
        <v>0.05</v>
      </c>
      <c r="E926" s="209" t="s">
        <v>97</v>
      </c>
      <c r="F926" s="209">
        <v>11</v>
      </c>
      <c r="G926" s="209" t="s">
        <v>297</v>
      </c>
      <c r="H926" s="209" t="s">
        <v>103</v>
      </c>
      <c r="I926" s="209" t="s">
        <v>97</v>
      </c>
      <c r="J926" s="209">
        <v>0.4</v>
      </c>
      <c r="K926" s="209" t="s">
        <v>97</v>
      </c>
      <c r="L926" s="209" t="s">
        <v>107</v>
      </c>
      <c r="M926" s="23">
        <v>0.1</v>
      </c>
      <c r="N926" s="209" t="s">
        <v>97</v>
      </c>
      <c r="O926" s="209" t="s">
        <v>106</v>
      </c>
      <c r="P926" s="23">
        <v>0.09</v>
      </c>
      <c r="Q926" s="209" t="s">
        <v>106</v>
      </c>
      <c r="R926" s="23">
        <v>0.06</v>
      </c>
      <c r="S926" s="209" t="s">
        <v>106</v>
      </c>
      <c r="T926" s="209" t="s">
        <v>297</v>
      </c>
      <c r="U926" s="209" t="s">
        <v>297</v>
      </c>
      <c r="V926" s="23">
        <v>7.0000000000000007E-2</v>
      </c>
      <c r="W926" s="23">
        <v>0.05</v>
      </c>
      <c r="X926" s="23">
        <v>0.06</v>
      </c>
      <c r="Y926" s="209" t="s">
        <v>297</v>
      </c>
      <c r="Z926" s="205"/>
      <c r="AA926" s="206"/>
      <c r="AB926" s="206"/>
      <c r="AC926" s="206"/>
      <c r="AD926" s="206"/>
      <c r="AE926" s="206"/>
      <c r="AF926" s="206"/>
      <c r="AG926" s="206"/>
      <c r="AH926" s="206"/>
      <c r="AI926" s="206"/>
      <c r="AJ926" s="206"/>
      <c r="AK926" s="206"/>
      <c r="AL926" s="206"/>
      <c r="AM926" s="206"/>
      <c r="AN926" s="206"/>
      <c r="AO926" s="206"/>
      <c r="AP926" s="206"/>
      <c r="AQ926" s="206"/>
      <c r="AR926" s="206"/>
      <c r="AS926" s="206"/>
      <c r="AT926" s="206"/>
      <c r="AU926" s="206"/>
      <c r="AV926" s="206"/>
      <c r="AW926" s="206"/>
      <c r="AX926" s="206"/>
      <c r="AY926" s="206"/>
      <c r="AZ926" s="206"/>
      <c r="BA926" s="206"/>
      <c r="BB926" s="206"/>
      <c r="BC926" s="206"/>
      <c r="BD926" s="206"/>
      <c r="BE926" s="206"/>
      <c r="BF926" s="206"/>
      <c r="BG926" s="206"/>
      <c r="BH926" s="206"/>
      <c r="BI926" s="206"/>
      <c r="BJ926" s="206"/>
      <c r="BK926" s="206"/>
      <c r="BL926" s="206"/>
      <c r="BM926" s="207">
        <v>24</v>
      </c>
    </row>
    <row r="927" spans="1:65">
      <c r="A927" s="29"/>
      <c r="B927" s="19">
        <v>1</v>
      </c>
      <c r="C927" s="9">
        <v>3</v>
      </c>
      <c r="D927" s="23">
        <v>7.0000000000000007E-2</v>
      </c>
      <c r="E927" s="209" t="s">
        <v>97</v>
      </c>
      <c r="F927" s="209">
        <v>10</v>
      </c>
      <c r="G927" s="209" t="s">
        <v>297</v>
      </c>
      <c r="H927" s="209" t="s">
        <v>103</v>
      </c>
      <c r="I927" s="209" t="s">
        <v>97</v>
      </c>
      <c r="J927" s="209">
        <v>0.4</v>
      </c>
      <c r="K927" s="209" t="s">
        <v>97</v>
      </c>
      <c r="L927" s="209" t="s">
        <v>107</v>
      </c>
      <c r="M927" s="23">
        <v>0.1</v>
      </c>
      <c r="N927" s="209" t="s">
        <v>97</v>
      </c>
      <c r="O927" s="209" t="s">
        <v>106</v>
      </c>
      <c r="P927" s="23">
        <v>0.08</v>
      </c>
      <c r="Q927" s="209" t="s">
        <v>106</v>
      </c>
      <c r="R927" s="23">
        <v>0.06</v>
      </c>
      <c r="S927" s="209" t="s">
        <v>106</v>
      </c>
      <c r="T927" s="209" t="s">
        <v>297</v>
      </c>
      <c r="U927" s="209" t="s">
        <v>297</v>
      </c>
      <c r="V927" s="23">
        <v>0.08</v>
      </c>
      <c r="W927" s="23">
        <v>0.06</v>
      </c>
      <c r="X927" s="23">
        <v>0.06</v>
      </c>
      <c r="Y927" s="23">
        <v>0.05</v>
      </c>
      <c r="Z927" s="205"/>
      <c r="AA927" s="206"/>
      <c r="AB927" s="206"/>
      <c r="AC927" s="206"/>
      <c r="AD927" s="206"/>
      <c r="AE927" s="206"/>
      <c r="AF927" s="206"/>
      <c r="AG927" s="206"/>
      <c r="AH927" s="206"/>
      <c r="AI927" s="206"/>
      <c r="AJ927" s="206"/>
      <c r="AK927" s="206"/>
      <c r="AL927" s="206"/>
      <c r="AM927" s="206"/>
      <c r="AN927" s="206"/>
      <c r="AO927" s="206"/>
      <c r="AP927" s="206"/>
      <c r="AQ927" s="206"/>
      <c r="AR927" s="206"/>
      <c r="AS927" s="206"/>
      <c r="AT927" s="206"/>
      <c r="AU927" s="206"/>
      <c r="AV927" s="206"/>
      <c r="AW927" s="206"/>
      <c r="AX927" s="206"/>
      <c r="AY927" s="206"/>
      <c r="AZ927" s="206"/>
      <c r="BA927" s="206"/>
      <c r="BB927" s="206"/>
      <c r="BC927" s="206"/>
      <c r="BD927" s="206"/>
      <c r="BE927" s="206"/>
      <c r="BF927" s="206"/>
      <c r="BG927" s="206"/>
      <c r="BH927" s="206"/>
      <c r="BI927" s="206"/>
      <c r="BJ927" s="206"/>
      <c r="BK927" s="206"/>
      <c r="BL927" s="206"/>
      <c r="BM927" s="207">
        <v>16</v>
      </c>
    </row>
    <row r="928" spans="1:65">
      <c r="A928" s="29"/>
      <c r="B928" s="19">
        <v>1</v>
      </c>
      <c r="C928" s="9">
        <v>4</v>
      </c>
      <c r="D928" s="23">
        <v>0.05</v>
      </c>
      <c r="E928" s="209" t="s">
        <v>97</v>
      </c>
      <c r="F928" s="209">
        <v>11</v>
      </c>
      <c r="G928" s="209" t="s">
        <v>297</v>
      </c>
      <c r="H928" s="209" t="s">
        <v>103</v>
      </c>
      <c r="I928" s="209" t="s">
        <v>97</v>
      </c>
      <c r="J928" s="209">
        <v>0.2</v>
      </c>
      <c r="K928" s="209" t="s">
        <v>97</v>
      </c>
      <c r="L928" s="209">
        <v>0.27</v>
      </c>
      <c r="M928" s="23">
        <v>0.1</v>
      </c>
      <c r="N928" s="209" t="s">
        <v>97</v>
      </c>
      <c r="O928" s="209" t="s">
        <v>106</v>
      </c>
      <c r="P928" s="23">
        <v>0.08</v>
      </c>
      <c r="Q928" s="209" t="s">
        <v>106</v>
      </c>
      <c r="R928" s="23">
        <v>0.05</v>
      </c>
      <c r="S928" s="209" t="s">
        <v>106</v>
      </c>
      <c r="T928" s="209" t="s">
        <v>297</v>
      </c>
      <c r="U928" s="209" t="s">
        <v>297</v>
      </c>
      <c r="V928" s="23">
        <v>0.08</v>
      </c>
      <c r="W928" s="23">
        <v>7.0000000000000007E-2</v>
      </c>
      <c r="X928" s="209" t="s">
        <v>297</v>
      </c>
      <c r="Y928" s="23">
        <v>0.06</v>
      </c>
      <c r="Z928" s="205"/>
      <c r="AA928" s="206"/>
      <c r="AB928" s="206"/>
      <c r="AC928" s="206"/>
      <c r="AD928" s="206"/>
      <c r="AE928" s="206"/>
      <c r="AF928" s="206"/>
      <c r="AG928" s="206"/>
      <c r="AH928" s="206"/>
      <c r="AI928" s="206"/>
      <c r="AJ928" s="206"/>
      <c r="AK928" s="206"/>
      <c r="AL928" s="206"/>
      <c r="AM928" s="206"/>
      <c r="AN928" s="206"/>
      <c r="AO928" s="206"/>
      <c r="AP928" s="206"/>
      <c r="AQ928" s="206"/>
      <c r="AR928" s="206"/>
      <c r="AS928" s="206"/>
      <c r="AT928" s="206"/>
      <c r="AU928" s="206"/>
      <c r="AV928" s="206"/>
      <c r="AW928" s="206"/>
      <c r="AX928" s="206"/>
      <c r="AY928" s="206"/>
      <c r="AZ928" s="206"/>
      <c r="BA928" s="206"/>
      <c r="BB928" s="206"/>
      <c r="BC928" s="206"/>
      <c r="BD928" s="206"/>
      <c r="BE928" s="206"/>
      <c r="BF928" s="206"/>
      <c r="BG928" s="206"/>
      <c r="BH928" s="206"/>
      <c r="BI928" s="206"/>
      <c r="BJ928" s="206"/>
      <c r="BK928" s="206"/>
      <c r="BL928" s="206"/>
      <c r="BM928" s="207">
        <v>7.3499999999999996E-2</v>
      </c>
    </row>
    <row r="929" spans="1:65">
      <c r="A929" s="29"/>
      <c r="B929" s="19">
        <v>1</v>
      </c>
      <c r="C929" s="9">
        <v>5</v>
      </c>
      <c r="D929" s="209" t="s">
        <v>297</v>
      </c>
      <c r="E929" s="209" t="s">
        <v>97</v>
      </c>
      <c r="F929" s="209">
        <v>11</v>
      </c>
      <c r="G929" s="209" t="s">
        <v>297</v>
      </c>
      <c r="H929" s="209" t="s">
        <v>103</v>
      </c>
      <c r="I929" s="209" t="s">
        <v>97</v>
      </c>
      <c r="J929" s="209">
        <v>0.3</v>
      </c>
      <c r="K929" s="209" t="s">
        <v>97</v>
      </c>
      <c r="L929" s="209">
        <v>0.18</v>
      </c>
      <c r="M929" s="23">
        <v>0.1</v>
      </c>
      <c r="N929" s="209" t="s">
        <v>97</v>
      </c>
      <c r="O929" s="209" t="s">
        <v>106</v>
      </c>
      <c r="P929" s="23">
        <v>0.09</v>
      </c>
      <c r="Q929" s="209" t="s">
        <v>106</v>
      </c>
      <c r="R929" s="23">
        <v>0.06</v>
      </c>
      <c r="S929" s="209" t="s">
        <v>106</v>
      </c>
      <c r="T929" s="209" t="s">
        <v>297</v>
      </c>
      <c r="U929" s="23">
        <v>0.13</v>
      </c>
      <c r="V929" s="23">
        <v>0.06</v>
      </c>
      <c r="W929" s="23">
        <v>0.05</v>
      </c>
      <c r="X929" s="23">
        <v>0.08</v>
      </c>
      <c r="Y929" s="209" t="s">
        <v>297</v>
      </c>
      <c r="Z929" s="205"/>
      <c r="AA929" s="206"/>
      <c r="AB929" s="206"/>
      <c r="AC929" s="206"/>
      <c r="AD929" s="206"/>
      <c r="AE929" s="206"/>
      <c r="AF929" s="206"/>
      <c r="AG929" s="206"/>
      <c r="AH929" s="206"/>
      <c r="AI929" s="206"/>
      <c r="AJ929" s="206"/>
      <c r="AK929" s="206"/>
      <c r="AL929" s="206"/>
      <c r="AM929" s="206"/>
      <c r="AN929" s="206"/>
      <c r="AO929" s="206"/>
      <c r="AP929" s="206"/>
      <c r="AQ929" s="206"/>
      <c r="AR929" s="206"/>
      <c r="AS929" s="206"/>
      <c r="AT929" s="206"/>
      <c r="AU929" s="206"/>
      <c r="AV929" s="206"/>
      <c r="AW929" s="206"/>
      <c r="AX929" s="206"/>
      <c r="AY929" s="206"/>
      <c r="AZ929" s="206"/>
      <c r="BA929" s="206"/>
      <c r="BB929" s="206"/>
      <c r="BC929" s="206"/>
      <c r="BD929" s="206"/>
      <c r="BE929" s="206"/>
      <c r="BF929" s="206"/>
      <c r="BG929" s="206"/>
      <c r="BH929" s="206"/>
      <c r="BI929" s="206"/>
      <c r="BJ929" s="206"/>
      <c r="BK929" s="206"/>
      <c r="BL929" s="206"/>
      <c r="BM929" s="207">
        <v>118</v>
      </c>
    </row>
    <row r="930" spans="1:65">
      <c r="A930" s="29"/>
      <c r="B930" s="19">
        <v>1</v>
      </c>
      <c r="C930" s="9">
        <v>6</v>
      </c>
      <c r="D930" s="209" t="s">
        <v>297</v>
      </c>
      <c r="E930" s="209" t="s">
        <v>97</v>
      </c>
      <c r="F930" s="209">
        <v>11</v>
      </c>
      <c r="G930" s="209" t="s">
        <v>297</v>
      </c>
      <c r="H930" s="209" t="s">
        <v>103</v>
      </c>
      <c r="I930" s="209" t="s">
        <v>97</v>
      </c>
      <c r="J930" s="209">
        <v>0.3</v>
      </c>
      <c r="K930" s="209" t="s">
        <v>97</v>
      </c>
      <c r="L930" s="209" t="s">
        <v>107</v>
      </c>
      <c r="M930" s="23">
        <v>0.1</v>
      </c>
      <c r="N930" s="209" t="s">
        <v>97</v>
      </c>
      <c r="O930" s="209" t="s">
        <v>106</v>
      </c>
      <c r="P930" s="23">
        <v>0.06</v>
      </c>
      <c r="Q930" s="209" t="s">
        <v>106</v>
      </c>
      <c r="R930" s="209" t="s">
        <v>297</v>
      </c>
      <c r="S930" s="209" t="s">
        <v>106</v>
      </c>
      <c r="T930" s="209" t="s">
        <v>297</v>
      </c>
      <c r="U930" s="23">
        <v>0.08</v>
      </c>
      <c r="V930" s="23">
        <v>7.0000000000000007E-2</v>
      </c>
      <c r="W930" s="23">
        <v>0.06</v>
      </c>
      <c r="X930" s="23">
        <v>0.08</v>
      </c>
      <c r="Y930" s="209" t="s">
        <v>297</v>
      </c>
      <c r="Z930" s="205"/>
      <c r="AA930" s="206"/>
      <c r="AB930" s="206"/>
      <c r="AC930" s="206"/>
      <c r="AD930" s="206"/>
      <c r="AE930" s="206"/>
      <c r="AF930" s="206"/>
      <c r="AG930" s="206"/>
      <c r="AH930" s="206"/>
      <c r="AI930" s="206"/>
      <c r="AJ930" s="206"/>
      <c r="AK930" s="206"/>
      <c r="AL930" s="206"/>
      <c r="AM930" s="206"/>
      <c r="AN930" s="206"/>
      <c r="AO930" s="206"/>
      <c r="AP930" s="206"/>
      <c r="AQ930" s="206"/>
      <c r="AR930" s="206"/>
      <c r="AS930" s="206"/>
      <c r="AT930" s="206"/>
      <c r="AU930" s="206"/>
      <c r="AV930" s="206"/>
      <c r="AW930" s="206"/>
      <c r="AX930" s="206"/>
      <c r="AY930" s="206"/>
      <c r="AZ930" s="206"/>
      <c r="BA930" s="206"/>
      <c r="BB930" s="206"/>
      <c r="BC930" s="206"/>
      <c r="BD930" s="206"/>
      <c r="BE930" s="206"/>
      <c r="BF930" s="206"/>
      <c r="BG930" s="206"/>
      <c r="BH930" s="206"/>
      <c r="BI930" s="206"/>
      <c r="BJ930" s="206"/>
      <c r="BK930" s="206"/>
      <c r="BL930" s="206"/>
      <c r="BM930" s="56"/>
    </row>
    <row r="931" spans="1:65">
      <c r="A931" s="29"/>
      <c r="B931" s="20" t="s">
        <v>268</v>
      </c>
      <c r="C931" s="12"/>
      <c r="D931" s="211">
        <v>5.7499999999999996E-2</v>
      </c>
      <c r="E931" s="211" t="s">
        <v>676</v>
      </c>
      <c r="F931" s="211">
        <v>11</v>
      </c>
      <c r="G931" s="211" t="s">
        <v>676</v>
      </c>
      <c r="H931" s="211" t="s">
        <v>676</v>
      </c>
      <c r="I931" s="211" t="s">
        <v>676</v>
      </c>
      <c r="J931" s="211">
        <v>0.31666666666666671</v>
      </c>
      <c r="K931" s="211" t="s">
        <v>676</v>
      </c>
      <c r="L931" s="211">
        <v>0.22500000000000001</v>
      </c>
      <c r="M931" s="211">
        <v>9.9999999999999992E-2</v>
      </c>
      <c r="N931" s="211" t="s">
        <v>676</v>
      </c>
      <c r="O931" s="211" t="s">
        <v>676</v>
      </c>
      <c r="P931" s="211">
        <v>8.8333333333333333E-2</v>
      </c>
      <c r="Q931" s="211" t="s">
        <v>676</v>
      </c>
      <c r="R931" s="211">
        <v>5.5999999999999994E-2</v>
      </c>
      <c r="S931" s="211" t="s">
        <v>676</v>
      </c>
      <c r="T931" s="211" t="s">
        <v>676</v>
      </c>
      <c r="U931" s="211">
        <v>0.10500000000000001</v>
      </c>
      <c r="V931" s="211">
        <v>7.3333333333333348E-2</v>
      </c>
      <c r="W931" s="211">
        <v>5.8333333333333327E-2</v>
      </c>
      <c r="X931" s="211">
        <v>6.8000000000000005E-2</v>
      </c>
      <c r="Y931" s="211">
        <v>5.5E-2</v>
      </c>
      <c r="Z931" s="205"/>
      <c r="AA931" s="206"/>
      <c r="AB931" s="206"/>
      <c r="AC931" s="206"/>
      <c r="AD931" s="206"/>
      <c r="AE931" s="206"/>
      <c r="AF931" s="206"/>
      <c r="AG931" s="206"/>
      <c r="AH931" s="206"/>
      <c r="AI931" s="206"/>
      <c r="AJ931" s="206"/>
      <c r="AK931" s="206"/>
      <c r="AL931" s="206"/>
      <c r="AM931" s="206"/>
      <c r="AN931" s="206"/>
      <c r="AO931" s="206"/>
      <c r="AP931" s="206"/>
      <c r="AQ931" s="206"/>
      <c r="AR931" s="206"/>
      <c r="AS931" s="206"/>
      <c r="AT931" s="206"/>
      <c r="AU931" s="206"/>
      <c r="AV931" s="206"/>
      <c r="AW931" s="206"/>
      <c r="AX931" s="206"/>
      <c r="AY931" s="206"/>
      <c r="AZ931" s="206"/>
      <c r="BA931" s="206"/>
      <c r="BB931" s="206"/>
      <c r="BC931" s="206"/>
      <c r="BD931" s="206"/>
      <c r="BE931" s="206"/>
      <c r="BF931" s="206"/>
      <c r="BG931" s="206"/>
      <c r="BH931" s="206"/>
      <c r="BI931" s="206"/>
      <c r="BJ931" s="206"/>
      <c r="BK931" s="206"/>
      <c r="BL931" s="206"/>
      <c r="BM931" s="56"/>
    </row>
    <row r="932" spans="1:65">
      <c r="A932" s="29"/>
      <c r="B932" s="3" t="s">
        <v>269</v>
      </c>
      <c r="C932" s="28"/>
      <c r="D932" s="23">
        <v>5.5E-2</v>
      </c>
      <c r="E932" s="23" t="s">
        <v>676</v>
      </c>
      <c r="F932" s="23">
        <v>11</v>
      </c>
      <c r="G932" s="23" t="s">
        <v>676</v>
      </c>
      <c r="H932" s="23" t="s">
        <v>676</v>
      </c>
      <c r="I932" s="23" t="s">
        <v>676</v>
      </c>
      <c r="J932" s="23">
        <v>0.3</v>
      </c>
      <c r="K932" s="23" t="s">
        <v>676</v>
      </c>
      <c r="L932" s="23">
        <v>0.22500000000000001</v>
      </c>
      <c r="M932" s="23">
        <v>0.1</v>
      </c>
      <c r="N932" s="23" t="s">
        <v>676</v>
      </c>
      <c r="O932" s="23" t="s">
        <v>676</v>
      </c>
      <c r="P932" s="23">
        <v>8.4999999999999992E-2</v>
      </c>
      <c r="Q932" s="23" t="s">
        <v>676</v>
      </c>
      <c r="R932" s="23">
        <v>0.06</v>
      </c>
      <c r="S932" s="23" t="s">
        <v>676</v>
      </c>
      <c r="T932" s="23" t="s">
        <v>676</v>
      </c>
      <c r="U932" s="23">
        <v>0.10500000000000001</v>
      </c>
      <c r="V932" s="23">
        <v>7.5000000000000011E-2</v>
      </c>
      <c r="W932" s="23">
        <v>0.06</v>
      </c>
      <c r="X932" s="23">
        <v>0.06</v>
      </c>
      <c r="Y932" s="23">
        <v>5.5E-2</v>
      </c>
      <c r="Z932" s="205"/>
      <c r="AA932" s="206"/>
      <c r="AB932" s="206"/>
      <c r="AC932" s="206"/>
      <c r="AD932" s="206"/>
      <c r="AE932" s="206"/>
      <c r="AF932" s="206"/>
      <c r="AG932" s="206"/>
      <c r="AH932" s="206"/>
      <c r="AI932" s="206"/>
      <c r="AJ932" s="206"/>
      <c r="AK932" s="206"/>
      <c r="AL932" s="206"/>
      <c r="AM932" s="206"/>
      <c r="AN932" s="206"/>
      <c r="AO932" s="206"/>
      <c r="AP932" s="206"/>
      <c r="AQ932" s="206"/>
      <c r="AR932" s="206"/>
      <c r="AS932" s="206"/>
      <c r="AT932" s="206"/>
      <c r="AU932" s="206"/>
      <c r="AV932" s="206"/>
      <c r="AW932" s="206"/>
      <c r="AX932" s="206"/>
      <c r="AY932" s="206"/>
      <c r="AZ932" s="206"/>
      <c r="BA932" s="206"/>
      <c r="BB932" s="206"/>
      <c r="BC932" s="206"/>
      <c r="BD932" s="206"/>
      <c r="BE932" s="206"/>
      <c r="BF932" s="206"/>
      <c r="BG932" s="206"/>
      <c r="BH932" s="206"/>
      <c r="BI932" s="206"/>
      <c r="BJ932" s="206"/>
      <c r="BK932" s="206"/>
      <c r="BL932" s="206"/>
      <c r="BM932" s="56"/>
    </row>
    <row r="933" spans="1:65">
      <c r="A933" s="29"/>
      <c r="B933" s="3" t="s">
        <v>270</v>
      </c>
      <c r="C933" s="28"/>
      <c r="D933" s="23">
        <v>9.5742710775634579E-3</v>
      </c>
      <c r="E933" s="23" t="s">
        <v>676</v>
      </c>
      <c r="F933" s="23">
        <v>0.63245553203367588</v>
      </c>
      <c r="G933" s="23" t="s">
        <v>676</v>
      </c>
      <c r="H933" s="23" t="s">
        <v>676</v>
      </c>
      <c r="I933" s="23" t="s">
        <v>676</v>
      </c>
      <c r="J933" s="23">
        <v>7.5277265270908084E-2</v>
      </c>
      <c r="K933" s="23" t="s">
        <v>676</v>
      </c>
      <c r="L933" s="23">
        <v>6.363961030678926E-2</v>
      </c>
      <c r="M933" s="23">
        <v>1.5202354861220293E-17</v>
      </c>
      <c r="N933" s="23" t="s">
        <v>676</v>
      </c>
      <c r="O933" s="23" t="s">
        <v>676</v>
      </c>
      <c r="P933" s="23">
        <v>2.3166067138525419E-2</v>
      </c>
      <c r="Q933" s="23" t="s">
        <v>676</v>
      </c>
      <c r="R933" s="23">
        <v>5.4772255750516587E-3</v>
      </c>
      <c r="S933" s="23" t="s">
        <v>676</v>
      </c>
      <c r="T933" s="23" t="s">
        <v>676</v>
      </c>
      <c r="U933" s="23">
        <v>3.5355339059327341E-2</v>
      </c>
      <c r="V933" s="23">
        <v>8.1649658092772612E-3</v>
      </c>
      <c r="W933" s="23">
        <v>7.5277265270908113E-3</v>
      </c>
      <c r="X933" s="23">
        <v>1.0954451150103257E-2</v>
      </c>
      <c r="Y933" s="23">
        <v>7.0710678118654719E-3</v>
      </c>
      <c r="Z933" s="205"/>
      <c r="AA933" s="206"/>
      <c r="AB933" s="206"/>
      <c r="AC933" s="206"/>
      <c r="AD933" s="206"/>
      <c r="AE933" s="206"/>
      <c r="AF933" s="206"/>
      <c r="AG933" s="206"/>
      <c r="AH933" s="206"/>
      <c r="AI933" s="206"/>
      <c r="AJ933" s="206"/>
      <c r="AK933" s="206"/>
      <c r="AL933" s="206"/>
      <c r="AM933" s="206"/>
      <c r="AN933" s="206"/>
      <c r="AO933" s="206"/>
      <c r="AP933" s="206"/>
      <c r="AQ933" s="206"/>
      <c r="AR933" s="206"/>
      <c r="AS933" s="206"/>
      <c r="AT933" s="206"/>
      <c r="AU933" s="206"/>
      <c r="AV933" s="206"/>
      <c r="AW933" s="206"/>
      <c r="AX933" s="206"/>
      <c r="AY933" s="206"/>
      <c r="AZ933" s="206"/>
      <c r="BA933" s="206"/>
      <c r="BB933" s="206"/>
      <c r="BC933" s="206"/>
      <c r="BD933" s="206"/>
      <c r="BE933" s="206"/>
      <c r="BF933" s="206"/>
      <c r="BG933" s="206"/>
      <c r="BH933" s="206"/>
      <c r="BI933" s="206"/>
      <c r="BJ933" s="206"/>
      <c r="BK933" s="206"/>
      <c r="BL933" s="206"/>
      <c r="BM933" s="56"/>
    </row>
    <row r="934" spans="1:65">
      <c r="A934" s="29"/>
      <c r="B934" s="3" t="s">
        <v>87</v>
      </c>
      <c r="C934" s="28"/>
      <c r="D934" s="13">
        <v>0.16650906221849493</v>
      </c>
      <c r="E934" s="13" t="s">
        <v>676</v>
      </c>
      <c r="F934" s="13">
        <v>5.7495957457606897E-2</v>
      </c>
      <c r="G934" s="13" t="s">
        <v>676</v>
      </c>
      <c r="H934" s="13" t="s">
        <v>676</v>
      </c>
      <c r="I934" s="13" t="s">
        <v>676</v>
      </c>
      <c r="J934" s="13">
        <v>0.23771767980286759</v>
      </c>
      <c r="K934" s="13" t="s">
        <v>676</v>
      </c>
      <c r="L934" s="13">
        <v>0.28284271247461895</v>
      </c>
      <c r="M934" s="13">
        <v>1.5202354861220294E-16</v>
      </c>
      <c r="N934" s="13" t="s">
        <v>676</v>
      </c>
      <c r="O934" s="13" t="s">
        <v>676</v>
      </c>
      <c r="P934" s="13">
        <v>0.26225736383236325</v>
      </c>
      <c r="Q934" s="13" t="s">
        <v>676</v>
      </c>
      <c r="R934" s="13">
        <v>9.7807599554493918E-2</v>
      </c>
      <c r="S934" s="13" t="s">
        <v>676</v>
      </c>
      <c r="T934" s="13" t="s">
        <v>676</v>
      </c>
      <c r="U934" s="13">
        <v>0.33671751485073653</v>
      </c>
      <c r="V934" s="13">
        <v>0.11134044285378081</v>
      </c>
      <c r="W934" s="13">
        <v>0.12904674046441392</v>
      </c>
      <c r="X934" s="13">
        <v>0.16109486985445964</v>
      </c>
      <c r="Y934" s="13">
        <v>0.12856486930664493</v>
      </c>
      <c r="Z934" s="154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29"/>
      <c r="B935" s="3" t="s">
        <v>271</v>
      </c>
      <c r="C935" s="28"/>
      <c r="D935" s="13">
        <v>-0.21768707482993199</v>
      </c>
      <c r="E935" s="13" t="s">
        <v>676</v>
      </c>
      <c r="F935" s="13">
        <v>148.65986394557825</v>
      </c>
      <c r="G935" s="13" t="s">
        <v>676</v>
      </c>
      <c r="H935" s="13" t="s">
        <v>676</v>
      </c>
      <c r="I935" s="13" t="s">
        <v>676</v>
      </c>
      <c r="J935" s="13">
        <v>3.3083900226757379</v>
      </c>
      <c r="K935" s="13" t="s">
        <v>676</v>
      </c>
      <c r="L935" s="13">
        <v>2.0612244897959187</v>
      </c>
      <c r="M935" s="13">
        <v>0.36054421768707479</v>
      </c>
      <c r="N935" s="13" t="s">
        <v>676</v>
      </c>
      <c r="O935" s="13" t="s">
        <v>676</v>
      </c>
      <c r="P935" s="13">
        <v>0.20181405895691618</v>
      </c>
      <c r="Q935" s="13" t="s">
        <v>676</v>
      </c>
      <c r="R935" s="13">
        <v>-0.23809523809523814</v>
      </c>
      <c r="S935" s="13" t="s">
        <v>676</v>
      </c>
      <c r="T935" s="13" t="s">
        <v>676</v>
      </c>
      <c r="U935" s="13">
        <v>0.42857142857142883</v>
      </c>
      <c r="V935" s="13">
        <v>-2.2675736961448312E-3</v>
      </c>
      <c r="W935" s="13">
        <v>-0.20634920634920639</v>
      </c>
      <c r="X935" s="13">
        <v>-7.4829931972788977E-2</v>
      </c>
      <c r="Y935" s="13">
        <v>-0.25170068027210879</v>
      </c>
      <c r="Z935" s="154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29"/>
      <c r="B936" s="45" t="s">
        <v>272</v>
      </c>
      <c r="C936" s="46"/>
      <c r="D936" s="44">
        <v>0.52</v>
      </c>
      <c r="E936" s="44">
        <v>0.83</v>
      </c>
      <c r="F936" s="44">
        <v>276.45999999999998</v>
      </c>
      <c r="G936" s="44">
        <v>1.06</v>
      </c>
      <c r="H936" s="44">
        <v>10.95</v>
      </c>
      <c r="I936" s="44">
        <v>0.83</v>
      </c>
      <c r="J936" s="44">
        <v>6.31</v>
      </c>
      <c r="K936" s="44">
        <v>0.83</v>
      </c>
      <c r="L936" s="44">
        <v>0.28000000000000003</v>
      </c>
      <c r="M936" s="44">
        <v>0.83</v>
      </c>
      <c r="N936" s="44">
        <v>0.83</v>
      </c>
      <c r="O936" s="44">
        <v>0.43</v>
      </c>
      <c r="P936" s="44">
        <v>0.54</v>
      </c>
      <c r="Q936" s="44">
        <v>0.43</v>
      </c>
      <c r="R936" s="44">
        <v>0.41</v>
      </c>
      <c r="S936" s="44">
        <v>0.43</v>
      </c>
      <c r="T936" s="44">
        <v>1.06</v>
      </c>
      <c r="U936" s="44">
        <v>0.39</v>
      </c>
      <c r="V936" s="44">
        <v>0.16</v>
      </c>
      <c r="W936" s="44">
        <v>0.22</v>
      </c>
      <c r="X936" s="44">
        <v>0.16</v>
      </c>
      <c r="Y936" s="44">
        <v>0.81</v>
      </c>
      <c r="Z936" s="154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B937" s="3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BM937" s="55"/>
    </row>
    <row r="938" spans="1:65" ht="15">
      <c r="B938" s="8" t="s">
        <v>611</v>
      </c>
      <c r="BM938" s="27" t="s">
        <v>67</v>
      </c>
    </row>
    <row r="939" spans="1:65" ht="15">
      <c r="A939" s="24" t="s">
        <v>30</v>
      </c>
      <c r="B939" s="18" t="s">
        <v>111</v>
      </c>
      <c r="C939" s="15" t="s">
        <v>112</v>
      </c>
      <c r="D939" s="16" t="s">
        <v>227</v>
      </c>
      <c r="E939" s="17" t="s">
        <v>227</v>
      </c>
      <c r="F939" s="17" t="s">
        <v>227</v>
      </c>
      <c r="G939" s="17" t="s">
        <v>227</v>
      </c>
      <c r="H939" s="17" t="s">
        <v>227</v>
      </c>
      <c r="I939" s="17" t="s">
        <v>227</v>
      </c>
      <c r="J939" s="17" t="s">
        <v>227</v>
      </c>
      <c r="K939" s="17" t="s">
        <v>227</v>
      </c>
      <c r="L939" s="17" t="s">
        <v>227</v>
      </c>
      <c r="M939" s="17" t="s">
        <v>227</v>
      </c>
      <c r="N939" s="17" t="s">
        <v>227</v>
      </c>
      <c r="O939" s="17" t="s">
        <v>227</v>
      </c>
      <c r="P939" s="17" t="s">
        <v>227</v>
      </c>
      <c r="Q939" s="17" t="s">
        <v>227</v>
      </c>
      <c r="R939" s="17" t="s">
        <v>227</v>
      </c>
      <c r="S939" s="17" t="s">
        <v>227</v>
      </c>
      <c r="T939" s="17" t="s">
        <v>227</v>
      </c>
      <c r="U939" s="17" t="s">
        <v>227</v>
      </c>
      <c r="V939" s="17" t="s">
        <v>227</v>
      </c>
      <c r="W939" s="17" t="s">
        <v>227</v>
      </c>
      <c r="X939" s="17" t="s">
        <v>227</v>
      </c>
      <c r="Y939" s="17" t="s">
        <v>227</v>
      </c>
      <c r="Z939" s="17" t="s">
        <v>227</v>
      </c>
      <c r="AA939" s="17" t="s">
        <v>227</v>
      </c>
      <c r="AB939" s="154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</v>
      </c>
    </row>
    <row r="940" spans="1:65">
      <c r="A940" s="29"/>
      <c r="B940" s="19" t="s">
        <v>228</v>
      </c>
      <c r="C940" s="9" t="s">
        <v>228</v>
      </c>
      <c r="D940" s="152" t="s">
        <v>230</v>
      </c>
      <c r="E940" s="153" t="s">
        <v>231</v>
      </c>
      <c r="F940" s="153" t="s">
        <v>233</v>
      </c>
      <c r="G940" s="153" t="s">
        <v>234</v>
      </c>
      <c r="H940" s="153" t="s">
        <v>235</v>
      </c>
      <c r="I940" s="153" t="s">
        <v>236</v>
      </c>
      <c r="J940" s="153" t="s">
        <v>237</v>
      </c>
      <c r="K940" s="153" t="s">
        <v>238</v>
      </c>
      <c r="L940" s="153" t="s">
        <v>239</v>
      </c>
      <c r="M940" s="153" t="s">
        <v>241</v>
      </c>
      <c r="N940" s="153" t="s">
        <v>242</v>
      </c>
      <c r="O940" s="153" t="s">
        <v>244</v>
      </c>
      <c r="P940" s="153" t="s">
        <v>245</v>
      </c>
      <c r="Q940" s="153" t="s">
        <v>247</v>
      </c>
      <c r="R940" s="153" t="s">
        <v>248</v>
      </c>
      <c r="S940" s="153" t="s">
        <v>249</v>
      </c>
      <c r="T940" s="153" t="s">
        <v>250</v>
      </c>
      <c r="U940" s="153" t="s">
        <v>252</v>
      </c>
      <c r="V940" s="153" t="s">
        <v>254</v>
      </c>
      <c r="W940" s="153" t="s">
        <v>256</v>
      </c>
      <c r="X940" s="153" t="s">
        <v>257</v>
      </c>
      <c r="Y940" s="153" t="s">
        <v>258</v>
      </c>
      <c r="Z940" s="153" t="s">
        <v>259</v>
      </c>
      <c r="AA940" s="153" t="s">
        <v>260</v>
      </c>
      <c r="AB940" s="154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 t="s">
        <v>3</v>
      </c>
    </row>
    <row r="941" spans="1:65">
      <c r="A941" s="29"/>
      <c r="B941" s="19"/>
      <c r="C941" s="9"/>
      <c r="D941" s="10" t="s">
        <v>330</v>
      </c>
      <c r="E941" s="11" t="s">
        <v>331</v>
      </c>
      <c r="F941" s="11" t="s">
        <v>330</v>
      </c>
      <c r="G941" s="11" t="s">
        <v>331</v>
      </c>
      <c r="H941" s="11" t="s">
        <v>331</v>
      </c>
      <c r="I941" s="11" t="s">
        <v>330</v>
      </c>
      <c r="J941" s="11" t="s">
        <v>331</v>
      </c>
      <c r="K941" s="11" t="s">
        <v>330</v>
      </c>
      <c r="L941" s="11" t="s">
        <v>331</v>
      </c>
      <c r="M941" s="11" t="s">
        <v>331</v>
      </c>
      <c r="N941" s="11" t="s">
        <v>115</v>
      </c>
      <c r="O941" s="11" t="s">
        <v>331</v>
      </c>
      <c r="P941" s="11" t="s">
        <v>330</v>
      </c>
      <c r="Q941" s="11" t="s">
        <v>331</v>
      </c>
      <c r="R941" s="11" t="s">
        <v>331</v>
      </c>
      <c r="S941" s="11" t="s">
        <v>330</v>
      </c>
      <c r="T941" s="11" t="s">
        <v>331</v>
      </c>
      <c r="U941" s="11" t="s">
        <v>330</v>
      </c>
      <c r="V941" s="11" t="s">
        <v>331</v>
      </c>
      <c r="W941" s="11" t="s">
        <v>331</v>
      </c>
      <c r="X941" s="11" t="s">
        <v>331</v>
      </c>
      <c r="Y941" s="11" t="s">
        <v>330</v>
      </c>
      <c r="Z941" s="11" t="s">
        <v>330</v>
      </c>
      <c r="AA941" s="11" t="s">
        <v>330</v>
      </c>
      <c r="AB941" s="154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2</v>
      </c>
    </row>
    <row r="942" spans="1:65">
      <c r="A942" s="29"/>
      <c r="B942" s="19"/>
      <c r="C942" s="9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  <c r="AB942" s="154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3</v>
      </c>
    </row>
    <row r="943" spans="1:65">
      <c r="A943" s="29"/>
      <c r="B943" s="18">
        <v>1</v>
      </c>
      <c r="C943" s="14">
        <v>1</v>
      </c>
      <c r="D943" s="21">
        <v>0.46</v>
      </c>
      <c r="E943" s="21">
        <v>0.5</v>
      </c>
      <c r="F943" s="148">
        <v>1.3</v>
      </c>
      <c r="G943" s="21">
        <v>0.55000000000000004</v>
      </c>
      <c r="H943" s="21">
        <v>0.6</v>
      </c>
      <c r="I943" s="148">
        <v>1.2</v>
      </c>
      <c r="J943" s="148">
        <v>1.2</v>
      </c>
      <c r="K943" s="21">
        <v>0.5</v>
      </c>
      <c r="L943" s="21">
        <v>0.51</v>
      </c>
      <c r="M943" s="21">
        <v>0.5</v>
      </c>
      <c r="N943" s="21">
        <v>0.49</v>
      </c>
      <c r="O943" s="21">
        <v>0.5</v>
      </c>
      <c r="P943" s="21">
        <v>0.5</v>
      </c>
      <c r="Q943" s="21">
        <v>0.5</v>
      </c>
      <c r="R943" s="21">
        <v>0.55000000000000004</v>
      </c>
      <c r="S943" s="21">
        <v>0.47</v>
      </c>
      <c r="T943" s="148">
        <v>0.62</v>
      </c>
      <c r="U943" s="21">
        <v>0.5</v>
      </c>
      <c r="V943" s="21">
        <v>0.5</v>
      </c>
      <c r="W943" s="147">
        <v>0.9</v>
      </c>
      <c r="X943" s="21">
        <v>0.47</v>
      </c>
      <c r="Y943" s="21">
        <v>0.45</v>
      </c>
      <c r="Z943" s="21">
        <v>0.6</v>
      </c>
      <c r="AA943" s="21">
        <v>0.52</v>
      </c>
      <c r="AB943" s="154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1</v>
      </c>
    </row>
    <row r="944" spans="1:65">
      <c r="A944" s="29"/>
      <c r="B944" s="19">
        <v>1</v>
      </c>
      <c r="C944" s="9">
        <v>2</v>
      </c>
      <c r="D944" s="11">
        <v>0.47</v>
      </c>
      <c r="E944" s="11">
        <v>0.5</v>
      </c>
      <c r="F944" s="149">
        <v>1.3</v>
      </c>
      <c r="G944" s="11">
        <v>0.53</v>
      </c>
      <c r="H944" s="11">
        <v>0.6</v>
      </c>
      <c r="I944" s="149">
        <v>1.3</v>
      </c>
      <c r="J944" s="149">
        <v>1.2</v>
      </c>
      <c r="K944" s="11">
        <v>0.5</v>
      </c>
      <c r="L944" s="11">
        <v>0.52</v>
      </c>
      <c r="M944" s="11">
        <v>0.5</v>
      </c>
      <c r="N944" s="11">
        <v>0.51</v>
      </c>
      <c r="O944" s="11">
        <v>0.48</v>
      </c>
      <c r="P944" s="11">
        <v>0.5</v>
      </c>
      <c r="Q944" s="11">
        <v>0.5</v>
      </c>
      <c r="R944" s="11">
        <v>0.49</v>
      </c>
      <c r="S944" s="11">
        <v>0.48</v>
      </c>
      <c r="T944" s="149">
        <v>0.63</v>
      </c>
      <c r="U944" s="11">
        <v>0.4</v>
      </c>
      <c r="V944" s="11">
        <v>0.5</v>
      </c>
      <c r="W944" s="11">
        <v>0.5</v>
      </c>
      <c r="X944" s="11">
        <v>0.47</v>
      </c>
      <c r="Y944" s="11">
        <v>0.47</v>
      </c>
      <c r="Z944" s="11">
        <v>0.6</v>
      </c>
      <c r="AA944" s="11">
        <v>0.51</v>
      </c>
      <c r="AB944" s="154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25</v>
      </c>
    </row>
    <row r="945" spans="1:65">
      <c r="A945" s="29"/>
      <c r="B945" s="19">
        <v>1</v>
      </c>
      <c r="C945" s="9">
        <v>3</v>
      </c>
      <c r="D945" s="11">
        <v>0.48</v>
      </c>
      <c r="E945" s="11">
        <v>0.5</v>
      </c>
      <c r="F945" s="149">
        <v>1</v>
      </c>
      <c r="G945" s="11">
        <v>0.52</v>
      </c>
      <c r="H945" s="11">
        <v>0.5</v>
      </c>
      <c r="I945" s="149">
        <v>1</v>
      </c>
      <c r="J945" s="149">
        <v>1</v>
      </c>
      <c r="K945" s="11">
        <v>0.5</v>
      </c>
      <c r="L945" s="11">
        <v>0.5</v>
      </c>
      <c r="M945" s="11">
        <v>0.5</v>
      </c>
      <c r="N945" s="11">
        <v>0.5</v>
      </c>
      <c r="O945" s="11">
        <v>0.46</v>
      </c>
      <c r="P945" s="11">
        <v>0.5</v>
      </c>
      <c r="Q945" s="11">
        <v>0.5</v>
      </c>
      <c r="R945" s="11">
        <v>0.48</v>
      </c>
      <c r="S945" s="11">
        <v>0.47</v>
      </c>
      <c r="T945" s="149">
        <v>0.62</v>
      </c>
      <c r="U945" s="11">
        <v>0.4</v>
      </c>
      <c r="V945" s="11">
        <v>0.5</v>
      </c>
      <c r="W945" s="11">
        <v>0.5</v>
      </c>
      <c r="X945" s="11">
        <v>0.49</v>
      </c>
      <c r="Y945" s="11">
        <v>0.46</v>
      </c>
      <c r="Z945" s="11">
        <v>0.6</v>
      </c>
      <c r="AA945" s="11">
        <v>0.49</v>
      </c>
      <c r="AB945" s="154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7">
        <v>16</v>
      </c>
    </row>
    <row r="946" spans="1:65">
      <c r="A946" s="29"/>
      <c r="B946" s="19">
        <v>1</v>
      </c>
      <c r="C946" s="9">
        <v>4</v>
      </c>
      <c r="D946" s="11">
        <v>0.47</v>
      </c>
      <c r="E946" s="11">
        <v>0.5</v>
      </c>
      <c r="F946" s="149">
        <v>1</v>
      </c>
      <c r="G946" s="11">
        <v>0.55000000000000004</v>
      </c>
      <c r="H946" s="11">
        <v>0.5</v>
      </c>
      <c r="I946" s="150">
        <v>2.6</v>
      </c>
      <c r="J946" s="149">
        <v>1</v>
      </c>
      <c r="K946" s="11">
        <v>0.5</v>
      </c>
      <c r="L946" s="11">
        <v>0.49</v>
      </c>
      <c r="M946" s="11">
        <v>0.5</v>
      </c>
      <c r="N946" s="11">
        <v>0.51</v>
      </c>
      <c r="O946" s="11">
        <v>0.47</v>
      </c>
      <c r="P946" s="11">
        <v>0.5</v>
      </c>
      <c r="Q946" s="11">
        <v>0.5</v>
      </c>
      <c r="R946" s="11">
        <v>0.46</v>
      </c>
      <c r="S946" s="11">
        <v>0.48</v>
      </c>
      <c r="T946" s="149">
        <v>0.63</v>
      </c>
      <c r="U946" s="11">
        <v>0.5</v>
      </c>
      <c r="V946" s="11">
        <v>0.5</v>
      </c>
      <c r="W946" s="11">
        <v>0.5</v>
      </c>
      <c r="X946" s="11">
        <v>0.47</v>
      </c>
      <c r="Y946" s="11">
        <v>0.46</v>
      </c>
      <c r="Z946" s="11">
        <v>0.6</v>
      </c>
      <c r="AA946" s="11">
        <v>0.52</v>
      </c>
      <c r="AB946" s="154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0.49916666666666665</v>
      </c>
    </row>
    <row r="947" spans="1:65">
      <c r="A947" s="29"/>
      <c r="B947" s="19">
        <v>1</v>
      </c>
      <c r="C947" s="9">
        <v>5</v>
      </c>
      <c r="D947" s="11">
        <v>0.47</v>
      </c>
      <c r="E947" s="11">
        <v>0.5</v>
      </c>
      <c r="F947" s="149">
        <v>1</v>
      </c>
      <c r="G947" s="11">
        <v>0.54</v>
      </c>
      <c r="H947" s="11">
        <v>0.5</v>
      </c>
      <c r="I947" s="149">
        <v>1.5</v>
      </c>
      <c r="J947" s="149">
        <v>1.1000000000000001</v>
      </c>
      <c r="K947" s="11">
        <v>0.5</v>
      </c>
      <c r="L947" s="11">
        <v>0.5</v>
      </c>
      <c r="M947" s="11">
        <v>0.5</v>
      </c>
      <c r="N947" s="11">
        <v>0.49</v>
      </c>
      <c r="O947" s="11">
        <v>0.46</v>
      </c>
      <c r="P947" s="11">
        <v>0.5</v>
      </c>
      <c r="Q947" s="11">
        <v>0.5</v>
      </c>
      <c r="R947" s="11">
        <v>0.53</v>
      </c>
      <c r="S947" s="150">
        <v>0.57999999999999996</v>
      </c>
      <c r="T947" s="149">
        <v>0.64</v>
      </c>
      <c r="U947" s="11">
        <v>0.4</v>
      </c>
      <c r="V947" s="11">
        <v>0.5</v>
      </c>
      <c r="W947" s="11">
        <v>0.5</v>
      </c>
      <c r="X947" s="11">
        <v>0.46</v>
      </c>
      <c r="Y947" s="11">
        <v>0.47</v>
      </c>
      <c r="Z947" s="11">
        <v>0.6</v>
      </c>
      <c r="AA947" s="11">
        <v>0.49</v>
      </c>
      <c r="AB947" s="154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>
        <v>119</v>
      </c>
    </row>
    <row r="948" spans="1:65">
      <c r="A948" s="29"/>
      <c r="B948" s="19">
        <v>1</v>
      </c>
      <c r="C948" s="9">
        <v>6</v>
      </c>
      <c r="D948" s="11">
        <v>0.47</v>
      </c>
      <c r="E948" s="11">
        <v>0.5</v>
      </c>
      <c r="F948" s="149">
        <v>1</v>
      </c>
      <c r="G948" s="11">
        <v>0.51</v>
      </c>
      <c r="H948" s="11">
        <v>0.6</v>
      </c>
      <c r="I948" s="149">
        <v>1.5</v>
      </c>
      <c r="J948" s="149">
        <v>0.9</v>
      </c>
      <c r="K948" s="11">
        <v>0.5</v>
      </c>
      <c r="L948" s="11">
        <v>0.5</v>
      </c>
      <c r="M948" s="11">
        <v>0.5</v>
      </c>
      <c r="N948" s="11">
        <v>0.5</v>
      </c>
      <c r="O948" s="11">
        <v>0.46</v>
      </c>
      <c r="P948" s="11">
        <v>0.5</v>
      </c>
      <c r="Q948" s="11">
        <v>0.5</v>
      </c>
      <c r="R948" s="11">
        <v>0.47</v>
      </c>
      <c r="S948" s="11">
        <v>0.45</v>
      </c>
      <c r="T948" s="150">
        <v>0.54</v>
      </c>
      <c r="U948" s="11">
        <v>0.5</v>
      </c>
      <c r="V948" s="11">
        <v>0.5</v>
      </c>
      <c r="W948" s="11">
        <v>0.5</v>
      </c>
      <c r="X948" s="11">
        <v>0.46</v>
      </c>
      <c r="Y948" s="11">
        <v>0.47</v>
      </c>
      <c r="Z948" s="11">
        <v>0.6</v>
      </c>
      <c r="AA948" s="11">
        <v>0.5</v>
      </c>
      <c r="AB948" s="154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A949" s="29"/>
      <c r="B949" s="20" t="s">
        <v>268</v>
      </c>
      <c r="C949" s="12"/>
      <c r="D949" s="22">
        <v>0.46999999999999992</v>
      </c>
      <c r="E949" s="22">
        <v>0.5</v>
      </c>
      <c r="F949" s="22">
        <v>1.0999999999999999</v>
      </c>
      <c r="G949" s="22">
        <v>0.53333333333333333</v>
      </c>
      <c r="H949" s="22">
        <v>0.55000000000000004</v>
      </c>
      <c r="I949" s="22">
        <v>1.5166666666666666</v>
      </c>
      <c r="J949" s="22">
        <v>1.0666666666666667</v>
      </c>
      <c r="K949" s="22">
        <v>0.5</v>
      </c>
      <c r="L949" s="22">
        <v>0.5033333333333333</v>
      </c>
      <c r="M949" s="22">
        <v>0.5</v>
      </c>
      <c r="N949" s="22">
        <v>0.5</v>
      </c>
      <c r="O949" s="22">
        <v>0.47166666666666668</v>
      </c>
      <c r="P949" s="22">
        <v>0.5</v>
      </c>
      <c r="Q949" s="22">
        <v>0.5</v>
      </c>
      <c r="R949" s="22">
        <v>0.49666666666666659</v>
      </c>
      <c r="S949" s="22">
        <v>0.48833333333333334</v>
      </c>
      <c r="T949" s="22">
        <v>0.6133333333333334</v>
      </c>
      <c r="U949" s="22">
        <v>0.45</v>
      </c>
      <c r="V949" s="22">
        <v>0.5</v>
      </c>
      <c r="W949" s="22">
        <v>0.56666666666666665</v>
      </c>
      <c r="X949" s="22">
        <v>0.47</v>
      </c>
      <c r="Y949" s="22">
        <v>0.46333333333333321</v>
      </c>
      <c r="Z949" s="22">
        <v>0.6</v>
      </c>
      <c r="AA949" s="22">
        <v>0.505</v>
      </c>
      <c r="AB949" s="154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29"/>
      <c r="B950" s="3" t="s">
        <v>269</v>
      </c>
      <c r="C950" s="28"/>
      <c r="D950" s="11">
        <v>0.47</v>
      </c>
      <c r="E950" s="11">
        <v>0.5</v>
      </c>
      <c r="F950" s="11">
        <v>1</v>
      </c>
      <c r="G950" s="11">
        <v>0.53500000000000003</v>
      </c>
      <c r="H950" s="11">
        <v>0.55000000000000004</v>
      </c>
      <c r="I950" s="11">
        <v>1.4</v>
      </c>
      <c r="J950" s="11">
        <v>1.05</v>
      </c>
      <c r="K950" s="11">
        <v>0.5</v>
      </c>
      <c r="L950" s="11">
        <v>0.5</v>
      </c>
      <c r="M950" s="11">
        <v>0.5</v>
      </c>
      <c r="N950" s="11">
        <v>0.5</v>
      </c>
      <c r="O950" s="11">
        <v>0.46499999999999997</v>
      </c>
      <c r="P950" s="11">
        <v>0.5</v>
      </c>
      <c r="Q950" s="11">
        <v>0.5</v>
      </c>
      <c r="R950" s="11">
        <v>0.48499999999999999</v>
      </c>
      <c r="S950" s="11">
        <v>0.47499999999999998</v>
      </c>
      <c r="T950" s="11">
        <v>0.625</v>
      </c>
      <c r="U950" s="11">
        <v>0.45</v>
      </c>
      <c r="V950" s="11">
        <v>0.5</v>
      </c>
      <c r="W950" s="11">
        <v>0.5</v>
      </c>
      <c r="X950" s="11">
        <v>0.47</v>
      </c>
      <c r="Y950" s="11">
        <v>0.46499999999999997</v>
      </c>
      <c r="Z950" s="11">
        <v>0.6</v>
      </c>
      <c r="AA950" s="11">
        <v>0.505</v>
      </c>
      <c r="AB950" s="154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29"/>
      <c r="B951" s="3" t="s">
        <v>270</v>
      </c>
      <c r="C951" s="28"/>
      <c r="D951" s="23">
        <v>6.3245553203367466E-3</v>
      </c>
      <c r="E951" s="23">
        <v>0</v>
      </c>
      <c r="F951" s="23">
        <v>0.1549193338482979</v>
      </c>
      <c r="G951" s="23">
        <v>1.6329931618554533E-2</v>
      </c>
      <c r="H951" s="23">
        <v>5.4772255750516599E-2</v>
      </c>
      <c r="I951" s="23">
        <v>0.563619256827397</v>
      </c>
      <c r="J951" s="23">
        <v>0.12110601416389886</v>
      </c>
      <c r="K951" s="23">
        <v>0</v>
      </c>
      <c r="L951" s="23">
        <v>1.0327955589886455E-2</v>
      </c>
      <c r="M951" s="23">
        <v>0</v>
      </c>
      <c r="N951" s="23">
        <v>8.9442719099991665E-3</v>
      </c>
      <c r="O951" s="23">
        <v>1.6020819787597212E-2</v>
      </c>
      <c r="P951" s="23">
        <v>0</v>
      </c>
      <c r="Q951" s="23">
        <v>0</v>
      </c>
      <c r="R951" s="23">
        <v>3.5590260840104394E-2</v>
      </c>
      <c r="S951" s="23">
        <v>4.6224091842530193E-2</v>
      </c>
      <c r="T951" s="23">
        <v>3.6696957185394348E-2</v>
      </c>
      <c r="U951" s="23">
        <v>5.4772255750516433E-2</v>
      </c>
      <c r="V951" s="23">
        <v>0</v>
      </c>
      <c r="W951" s="23">
        <v>0.16329931618554533</v>
      </c>
      <c r="X951" s="23">
        <v>1.0954451150103312E-2</v>
      </c>
      <c r="Y951" s="23">
        <v>8.1649658092772404E-3</v>
      </c>
      <c r="Z951" s="23">
        <v>0</v>
      </c>
      <c r="AA951" s="23">
        <v>1.3784048752090234E-2</v>
      </c>
      <c r="AB951" s="205"/>
      <c r="AC951" s="206"/>
      <c r="AD951" s="206"/>
      <c r="AE951" s="206"/>
      <c r="AF951" s="206"/>
      <c r="AG951" s="206"/>
      <c r="AH951" s="206"/>
      <c r="AI951" s="206"/>
      <c r="AJ951" s="206"/>
      <c r="AK951" s="206"/>
      <c r="AL951" s="206"/>
      <c r="AM951" s="206"/>
      <c r="AN951" s="206"/>
      <c r="AO951" s="206"/>
      <c r="AP951" s="206"/>
      <c r="AQ951" s="206"/>
      <c r="AR951" s="206"/>
      <c r="AS951" s="206"/>
      <c r="AT951" s="206"/>
      <c r="AU951" s="206"/>
      <c r="AV951" s="206"/>
      <c r="AW951" s="206"/>
      <c r="AX951" s="206"/>
      <c r="AY951" s="206"/>
      <c r="AZ951" s="206"/>
      <c r="BA951" s="206"/>
      <c r="BB951" s="206"/>
      <c r="BC951" s="206"/>
      <c r="BD951" s="206"/>
      <c r="BE951" s="206"/>
      <c r="BF951" s="206"/>
      <c r="BG951" s="206"/>
      <c r="BH951" s="206"/>
      <c r="BI951" s="206"/>
      <c r="BJ951" s="206"/>
      <c r="BK951" s="206"/>
      <c r="BL951" s="206"/>
      <c r="BM951" s="56"/>
    </row>
    <row r="952" spans="1:65">
      <c r="A952" s="29"/>
      <c r="B952" s="3" t="s">
        <v>87</v>
      </c>
      <c r="C952" s="28"/>
      <c r="D952" s="13">
        <v>1.3456500681567549E-2</v>
      </c>
      <c r="E952" s="13">
        <v>0</v>
      </c>
      <c r="F952" s="13">
        <v>0.14083575804390719</v>
      </c>
      <c r="G952" s="13">
        <v>3.0618621784789749E-2</v>
      </c>
      <c r="H952" s="13">
        <v>9.9585919546393814E-2</v>
      </c>
      <c r="I952" s="13">
        <v>0.37161709241366836</v>
      </c>
      <c r="J952" s="13">
        <v>0.11353688827865518</v>
      </c>
      <c r="K952" s="13">
        <v>0</v>
      </c>
      <c r="L952" s="13">
        <v>2.0519117065999581E-2</v>
      </c>
      <c r="M952" s="13">
        <v>0</v>
      </c>
      <c r="N952" s="13">
        <v>1.7888543819998333E-2</v>
      </c>
      <c r="O952" s="13">
        <v>3.3966402376531188E-2</v>
      </c>
      <c r="P952" s="13">
        <v>0</v>
      </c>
      <c r="Q952" s="13">
        <v>0</v>
      </c>
      <c r="R952" s="13">
        <v>7.1658243302223618E-2</v>
      </c>
      <c r="S952" s="13">
        <v>9.4656843363543061E-2</v>
      </c>
      <c r="T952" s="13">
        <v>5.9831995410969042E-2</v>
      </c>
      <c r="U952" s="13">
        <v>0.12171612389003651</v>
      </c>
      <c r="V952" s="13">
        <v>0</v>
      </c>
      <c r="W952" s="13">
        <v>0.28817526385684472</v>
      </c>
      <c r="X952" s="13">
        <v>2.3307342872560241E-2</v>
      </c>
      <c r="Y952" s="13">
        <v>1.7622228365346566E-2</v>
      </c>
      <c r="Z952" s="13">
        <v>0</v>
      </c>
      <c r="AA952" s="13">
        <v>2.7295146043743036E-2</v>
      </c>
      <c r="AB952" s="154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29"/>
      <c r="B953" s="3" t="s">
        <v>271</v>
      </c>
      <c r="C953" s="28"/>
      <c r="D953" s="13">
        <v>-5.8430717863105275E-2</v>
      </c>
      <c r="E953" s="13">
        <v>1.6694490818029983E-3</v>
      </c>
      <c r="F953" s="13">
        <v>1.2036727879799662</v>
      </c>
      <c r="G953" s="13">
        <v>6.8447412353923154E-2</v>
      </c>
      <c r="H953" s="13">
        <v>0.10183639398998334</v>
      </c>
      <c r="I953" s="13">
        <v>2.038397328881469</v>
      </c>
      <c r="J953" s="13">
        <v>1.1368948247078463</v>
      </c>
      <c r="K953" s="13">
        <v>1.6694490818029983E-3</v>
      </c>
      <c r="L953" s="13">
        <v>8.3472454090149917E-3</v>
      </c>
      <c r="M953" s="13">
        <v>1.6694490818029983E-3</v>
      </c>
      <c r="N953" s="13">
        <v>1.6694490818029983E-3</v>
      </c>
      <c r="O953" s="13">
        <v>-5.5091819699499056E-2</v>
      </c>
      <c r="P953" s="13">
        <v>1.6694490818029983E-3</v>
      </c>
      <c r="Q953" s="13">
        <v>1.6694490818029983E-3</v>
      </c>
      <c r="R953" s="13">
        <v>-5.008347245409106E-3</v>
      </c>
      <c r="S953" s="13">
        <v>-2.1702838063438978E-2</v>
      </c>
      <c r="T953" s="13">
        <v>0.22871452420701188</v>
      </c>
      <c r="U953" s="13">
        <v>-9.8497495826377235E-2</v>
      </c>
      <c r="V953" s="13">
        <v>1.6694490818029983E-3</v>
      </c>
      <c r="W953" s="13">
        <v>0.13522537562604331</v>
      </c>
      <c r="X953" s="13">
        <v>-5.8430717863105164E-2</v>
      </c>
      <c r="Y953" s="13">
        <v>-7.1786310517529484E-2</v>
      </c>
      <c r="Z953" s="13">
        <v>0.20200333889816369</v>
      </c>
      <c r="AA953" s="13">
        <v>1.1686143572620988E-2</v>
      </c>
      <c r="AB953" s="154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29"/>
      <c r="B954" s="45" t="s">
        <v>272</v>
      </c>
      <c r="C954" s="46"/>
      <c r="D954" s="44">
        <v>0.69</v>
      </c>
      <c r="E954" s="44">
        <v>0</v>
      </c>
      <c r="F954" s="44">
        <v>13.87</v>
      </c>
      <c r="G954" s="44">
        <v>0.77</v>
      </c>
      <c r="H954" s="44">
        <v>1.1599999999999999</v>
      </c>
      <c r="I954" s="44">
        <v>23.5</v>
      </c>
      <c r="J954" s="44">
        <v>13.1</v>
      </c>
      <c r="K954" s="44">
        <v>0</v>
      </c>
      <c r="L954" s="44">
        <v>0.08</v>
      </c>
      <c r="M954" s="44">
        <v>0</v>
      </c>
      <c r="N954" s="44">
        <v>0</v>
      </c>
      <c r="O954" s="44">
        <v>0.66</v>
      </c>
      <c r="P954" s="44">
        <v>0</v>
      </c>
      <c r="Q954" s="44">
        <v>0</v>
      </c>
      <c r="R954" s="44">
        <v>0.08</v>
      </c>
      <c r="S954" s="44">
        <v>0.27</v>
      </c>
      <c r="T954" s="44">
        <v>2.62</v>
      </c>
      <c r="U954" s="44">
        <v>1.1599999999999999</v>
      </c>
      <c r="V954" s="44">
        <v>0</v>
      </c>
      <c r="W954" s="44">
        <v>1.54</v>
      </c>
      <c r="X954" s="44">
        <v>0.69</v>
      </c>
      <c r="Y954" s="44">
        <v>0.85</v>
      </c>
      <c r="Z954" s="44">
        <v>2.31</v>
      </c>
      <c r="AA954" s="44">
        <v>0.12</v>
      </c>
      <c r="AB954" s="154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B955" s="3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BM955" s="55"/>
    </row>
    <row r="956" spans="1:65" ht="15">
      <c r="B956" s="8" t="s">
        <v>612</v>
      </c>
      <c r="BM956" s="27" t="s">
        <v>67</v>
      </c>
    </row>
    <row r="957" spans="1:65" ht="15">
      <c r="A957" s="24" t="s">
        <v>63</v>
      </c>
      <c r="B957" s="18" t="s">
        <v>111</v>
      </c>
      <c r="C957" s="15" t="s">
        <v>112</v>
      </c>
      <c r="D957" s="16" t="s">
        <v>227</v>
      </c>
      <c r="E957" s="17" t="s">
        <v>227</v>
      </c>
      <c r="F957" s="17" t="s">
        <v>227</v>
      </c>
      <c r="G957" s="17" t="s">
        <v>227</v>
      </c>
      <c r="H957" s="17" t="s">
        <v>227</v>
      </c>
      <c r="I957" s="17" t="s">
        <v>227</v>
      </c>
      <c r="J957" s="17" t="s">
        <v>227</v>
      </c>
      <c r="K957" s="17" t="s">
        <v>227</v>
      </c>
      <c r="L957" s="17" t="s">
        <v>227</v>
      </c>
      <c r="M957" s="17" t="s">
        <v>227</v>
      </c>
      <c r="N957" s="17" t="s">
        <v>227</v>
      </c>
      <c r="O957" s="17" t="s">
        <v>227</v>
      </c>
      <c r="P957" s="17" t="s">
        <v>227</v>
      </c>
      <c r="Q957" s="17" t="s">
        <v>227</v>
      </c>
      <c r="R957" s="17" t="s">
        <v>227</v>
      </c>
      <c r="S957" s="17" t="s">
        <v>227</v>
      </c>
      <c r="T957" s="17" t="s">
        <v>227</v>
      </c>
      <c r="U957" s="17" t="s">
        <v>227</v>
      </c>
      <c r="V957" s="17" t="s">
        <v>227</v>
      </c>
      <c r="W957" s="17" t="s">
        <v>227</v>
      </c>
      <c r="X957" s="17" t="s">
        <v>227</v>
      </c>
      <c r="Y957" s="17" t="s">
        <v>227</v>
      </c>
      <c r="Z957" s="17" t="s">
        <v>227</v>
      </c>
      <c r="AA957" s="17" t="s">
        <v>227</v>
      </c>
      <c r="AB957" s="17" t="s">
        <v>227</v>
      </c>
      <c r="AC957" s="154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</v>
      </c>
    </row>
    <row r="958" spans="1:65">
      <c r="A958" s="29"/>
      <c r="B958" s="19" t="s">
        <v>228</v>
      </c>
      <c r="C958" s="9" t="s">
        <v>228</v>
      </c>
      <c r="D958" s="152" t="s">
        <v>230</v>
      </c>
      <c r="E958" s="153" t="s">
        <v>231</v>
      </c>
      <c r="F958" s="153" t="s">
        <v>232</v>
      </c>
      <c r="G958" s="153" t="s">
        <v>233</v>
      </c>
      <c r="H958" s="153" t="s">
        <v>234</v>
      </c>
      <c r="I958" s="153" t="s">
        <v>235</v>
      </c>
      <c r="J958" s="153" t="s">
        <v>236</v>
      </c>
      <c r="K958" s="153" t="s">
        <v>237</v>
      </c>
      <c r="L958" s="153" t="s">
        <v>238</v>
      </c>
      <c r="M958" s="153" t="s">
        <v>239</v>
      </c>
      <c r="N958" s="153" t="s">
        <v>241</v>
      </c>
      <c r="O958" s="153" t="s">
        <v>242</v>
      </c>
      <c r="P958" s="153" t="s">
        <v>244</v>
      </c>
      <c r="Q958" s="153" t="s">
        <v>245</v>
      </c>
      <c r="R958" s="153" t="s">
        <v>247</v>
      </c>
      <c r="S958" s="153" t="s">
        <v>248</v>
      </c>
      <c r="T958" s="153" t="s">
        <v>249</v>
      </c>
      <c r="U958" s="153" t="s">
        <v>250</v>
      </c>
      <c r="V958" s="153" t="s">
        <v>252</v>
      </c>
      <c r="W958" s="153" t="s">
        <v>254</v>
      </c>
      <c r="X958" s="153" t="s">
        <v>256</v>
      </c>
      <c r="Y958" s="153" t="s">
        <v>257</v>
      </c>
      <c r="Z958" s="153" t="s">
        <v>258</v>
      </c>
      <c r="AA958" s="153" t="s">
        <v>259</v>
      </c>
      <c r="AB958" s="153" t="s">
        <v>260</v>
      </c>
      <c r="AC958" s="154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 t="s">
        <v>1</v>
      </c>
    </row>
    <row r="959" spans="1:65">
      <c r="A959" s="29"/>
      <c r="B959" s="19"/>
      <c r="C959" s="9"/>
      <c r="D959" s="10" t="s">
        <v>330</v>
      </c>
      <c r="E959" s="11" t="s">
        <v>115</v>
      </c>
      <c r="F959" s="11" t="s">
        <v>115</v>
      </c>
      <c r="G959" s="11" t="s">
        <v>330</v>
      </c>
      <c r="H959" s="11" t="s">
        <v>115</v>
      </c>
      <c r="I959" s="11" t="s">
        <v>115</v>
      </c>
      <c r="J959" s="11" t="s">
        <v>330</v>
      </c>
      <c r="K959" s="11" t="s">
        <v>115</v>
      </c>
      <c r="L959" s="11" t="s">
        <v>330</v>
      </c>
      <c r="M959" s="11" t="s">
        <v>115</v>
      </c>
      <c r="N959" s="11" t="s">
        <v>115</v>
      </c>
      <c r="O959" s="11" t="s">
        <v>115</v>
      </c>
      <c r="P959" s="11" t="s">
        <v>331</v>
      </c>
      <c r="Q959" s="11" t="s">
        <v>330</v>
      </c>
      <c r="R959" s="11" t="s">
        <v>330</v>
      </c>
      <c r="S959" s="11" t="s">
        <v>115</v>
      </c>
      <c r="T959" s="11" t="s">
        <v>330</v>
      </c>
      <c r="U959" s="11" t="s">
        <v>115</v>
      </c>
      <c r="V959" s="11" t="s">
        <v>330</v>
      </c>
      <c r="W959" s="11" t="s">
        <v>331</v>
      </c>
      <c r="X959" s="11" t="s">
        <v>331</v>
      </c>
      <c r="Y959" s="11" t="s">
        <v>330</v>
      </c>
      <c r="Z959" s="11" t="s">
        <v>330</v>
      </c>
      <c r="AA959" s="11" t="s">
        <v>330</v>
      </c>
      <c r="AB959" s="11" t="s">
        <v>330</v>
      </c>
      <c r="AC959" s="154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3</v>
      </c>
    </row>
    <row r="960" spans="1:65">
      <c r="A960" s="29"/>
      <c r="B960" s="19"/>
      <c r="C960" s="9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154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3</v>
      </c>
    </row>
    <row r="961" spans="1:65">
      <c r="A961" s="29"/>
      <c r="B961" s="18">
        <v>1</v>
      </c>
      <c r="C961" s="14">
        <v>1</v>
      </c>
      <c r="D961" s="202">
        <v>0.61899999999999999</v>
      </c>
      <c r="E961" s="202">
        <v>0.68</v>
      </c>
      <c r="F961" s="204">
        <v>0.49</v>
      </c>
      <c r="G961" s="202">
        <v>0.64</v>
      </c>
      <c r="H961" s="202">
        <v>0.66539999999999999</v>
      </c>
      <c r="I961" s="202">
        <v>0.65</v>
      </c>
      <c r="J961" s="202">
        <v>0.60299999999999998</v>
      </c>
      <c r="K961" s="202">
        <v>0.67</v>
      </c>
      <c r="L961" s="202">
        <v>0.64300000000000002</v>
      </c>
      <c r="M961" s="202">
        <v>0.66739999999999999</v>
      </c>
      <c r="N961" s="202">
        <v>0.59</v>
      </c>
      <c r="O961" s="202">
        <v>0.62450000000000006</v>
      </c>
      <c r="P961" s="202">
        <v>0.6472</v>
      </c>
      <c r="Q961" s="204">
        <v>0.183</v>
      </c>
      <c r="R961" s="202">
        <v>0.66</v>
      </c>
      <c r="S961" s="202">
        <v>0.61199999999999999</v>
      </c>
      <c r="T961" s="202">
        <v>0.63800000000000001</v>
      </c>
      <c r="U961" s="202">
        <v>0.6</v>
      </c>
      <c r="V961" s="202">
        <v>0.621</v>
      </c>
      <c r="W961" s="202">
        <v>0.64</v>
      </c>
      <c r="X961" s="202">
        <v>0.62419999999999998</v>
      </c>
      <c r="Y961" s="202">
        <v>0.65</v>
      </c>
      <c r="Z961" s="202">
        <v>0.61899999999999999</v>
      </c>
      <c r="AA961" s="202">
        <v>0.64</v>
      </c>
      <c r="AB961" s="202">
        <v>0.628</v>
      </c>
      <c r="AC961" s="205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207">
        <v>1</v>
      </c>
    </row>
    <row r="962" spans="1:65">
      <c r="A962" s="29"/>
      <c r="B962" s="19">
        <v>1</v>
      </c>
      <c r="C962" s="9">
        <v>2</v>
      </c>
      <c r="D962" s="23">
        <v>0.65</v>
      </c>
      <c r="E962" s="23">
        <v>0.71</v>
      </c>
      <c r="F962" s="209">
        <v>0.5</v>
      </c>
      <c r="G962" s="23">
        <v>0.63</v>
      </c>
      <c r="H962" s="23">
        <v>0.6714</v>
      </c>
      <c r="I962" s="23">
        <v>0.66</v>
      </c>
      <c r="J962" s="23">
        <v>0.60399999999999998</v>
      </c>
      <c r="K962" s="23">
        <v>0.66499999999999992</v>
      </c>
      <c r="L962" s="23">
        <v>0.65100000000000002</v>
      </c>
      <c r="M962" s="23">
        <v>0.67120000000000002</v>
      </c>
      <c r="N962" s="23">
        <v>0.62</v>
      </c>
      <c r="O962" s="23">
        <v>0.62690000000000001</v>
      </c>
      <c r="P962" s="23">
        <v>0.63729999999999998</v>
      </c>
      <c r="Q962" s="209">
        <v>0.28499999999999998</v>
      </c>
      <c r="R962" s="23">
        <v>0.66</v>
      </c>
      <c r="S962" s="23">
        <v>0.61199999999999999</v>
      </c>
      <c r="T962" s="23">
        <v>0.64600000000000002</v>
      </c>
      <c r="U962" s="23">
        <v>0.59699999999999998</v>
      </c>
      <c r="V962" s="23">
        <v>0.627</v>
      </c>
      <c r="W962" s="23">
        <v>0.65</v>
      </c>
      <c r="X962" s="23">
        <v>0.62219999999999998</v>
      </c>
      <c r="Y962" s="23">
        <v>0.65</v>
      </c>
      <c r="Z962" s="23">
        <v>0.624</v>
      </c>
      <c r="AA962" s="23">
        <v>0.65</v>
      </c>
      <c r="AB962" s="23">
        <v>0.64600000000000002</v>
      </c>
      <c r="AC962" s="205"/>
      <c r="AD962" s="206"/>
      <c r="AE962" s="206"/>
      <c r="AF962" s="206"/>
      <c r="AG962" s="206"/>
      <c r="AH962" s="206"/>
      <c r="AI962" s="206"/>
      <c r="AJ962" s="206"/>
      <c r="AK962" s="206"/>
      <c r="AL962" s="206"/>
      <c r="AM962" s="206"/>
      <c r="AN962" s="206"/>
      <c r="AO962" s="206"/>
      <c r="AP962" s="206"/>
      <c r="AQ962" s="206"/>
      <c r="AR962" s="206"/>
      <c r="AS962" s="206"/>
      <c r="AT962" s="206"/>
      <c r="AU962" s="206"/>
      <c r="AV962" s="206"/>
      <c r="AW962" s="206"/>
      <c r="AX962" s="206"/>
      <c r="AY962" s="206"/>
      <c r="AZ962" s="206"/>
      <c r="BA962" s="206"/>
      <c r="BB962" s="206"/>
      <c r="BC962" s="206"/>
      <c r="BD962" s="206"/>
      <c r="BE962" s="206"/>
      <c r="BF962" s="206"/>
      <c r="BG962" s="206"/>
      <c r="BH962" s="206"/>
      <c r="BI962" s="206"/>
      <c r="BJ962" s="206"/>
      <c r="BK962" s="206"/>
      <c r="BL962" s="206"/>
      <c r="BM962" s="207">
        <v>26</v>
      </c>
    </row>
    <row r="963" spans="1:65">
      <c r="A963" s="29"/>
      <c r="B963" s="19">
        <v>1</v>
      </c>
      <c r="C963" s="9">
        <v>3</v>
      </c>
      <c r="D963" s="23">
        <v>0.63200000000000001</v>
      </c>
      <c r="E963" s="23">
        <v>0.68</v>
      </c>
      <c r="F963" s="209">
        <v>0.5</v>
      </c>
      <c r="G963" s="23">
        <v>0.63</v>
      </c>
      <c r="H963" s="23">
        <v>0.6774</v>
      </c>
      <c r="I963" s="23">
        <v>0.65</v>
      </c>
      <c r="J963" s="23">
        <v>0.61299999999999999</v>
      </c>
      <c r="K963" s="23">
        <v>0.66499999999999992</v>
      </c>
      <c r="L963" s="23">
        <v>0.64400000000000002</v>
      </c>
      <c r="M963" s="23">
        <v>0.66549999999999998</v>
      </c>
      <c r="N963" s="23">
        <v>0.63</v>
      </c>
      <c r="O963" s="23">
        <v>0.62770000000000004</v>
      </c>
      <c r="P963" s="23">
        <v>0.63790000000000002</v>
      </c>
      <c r="Q963" s="209">
        <v>0.246</v>
      </c>
      <c r="R963" s="23">
        <v>0.67</v>
      </c>
      <c r="S963" s="23">
        <v>0.57800000000000007</v>
      </c>
      <c r="T963" s="23">
        <v>0.627</v>
      </c>
      <c r="U963" s="23">
        <v>0.60399999999999998</v>
      </c>
      <c r="V963" s="23">
        <v>0.63300000000000001</v>
      </c>
      <c r="W963" s="23">
        <v>0.63</v>
      </c>
      <c r="X963" s="23">
        <v>0.64439999999999997</v>
      </c>
      <c r="Y963" s="23">
        <v>0.66</v>
      </c>
      <c r="Z963" s="23">
        <v>0.627</v>
      </c>
      <c r="AA963" s="23">
        <v>0.64</v>
      </c>
      <c r="AB963" s="23">
        <v>0.60399999999999998</v>
      </c>
      <c r="AC963" s="205"/>
      <c r="AD963" s="206"/>
      <c r="AE963" s="206"/>
      <c r="AF963" s="206"/>
      <c r="AG963" s="206"/>
      <c r="AH963" s="206"/>
      <c r="AI963" s="206"/>
      <c r="AJ963" s="206"/>
      <c r="AK963" s="206"/>
      <c r="AL963" s="206"/>
      <c r="AM963" s="206"/>
      <c r="AN963" s="206"/>
      <c r="AO963" s="206"/>
      <c r="AP963" s="206"/>
      <c r="AQ963" s="206"/>
      <c r="AR963" s="206"/>
      <c r="AS963" s="206"/>
      <c r="AT963" s="206"/>
      <c r="AU963" s="206"/>
      <c r="AV963" s="206"/>
      <c r="AW963" s="206"/>
      <c r="AX963" s="206"/>
      <c r="AY963" s="206"/>
      <c r="AZ963" s="206"/>
      <c r="BA963" s="206"/>
      <c r="BB963" s="206"/>
      <c r="BC963" s="206"/>
      <c r="BD963" s="206"/>
      <c r="BE963" s="206"/>
      <c r="BF963" s="206"/>
      <c r="BG963" s="206"/>
      <c r="BH963" s="206"/>
      <c r="BI963" s="206"/>
      <c r="BJ963" s="206"/>
      <c r="BK963" s="206"/>
      <c r="BL963" s="206"/>
      <c r="BM963" s="207">
        <v>16</v>
      </c>
    </row>
    <row r="964" spans="1:65">
      <c r="A964" s="29"/>
      <c r="B964" s="19">
        <v>1</v>
      </c>
      <c r="C964" s="9">
        <v>4</v>
      </c>
      <c r="D964" s="23">
        <v>0.63200000000000001</v>
      </c>
      <c r="E964" s="23">
        <v>0.69</v>
      </c>
      <c r="F964" s="209">
        <v>0.51</v>
      </c>
      <c r="G964" s="23">
        <v>0.63</v>
      </c>
      <c r="H964" s="23">
        <v>0.65939999999999999</v>
      </c>
      <c r="I964" s="23">
        <v>0.69</v>
      </c>
      <c r="J964" s="23">
        <v>0.61899999999999999</v>
      </c>
      <c r="K964" s="23">
        <v>0.66499999999999992</v>
      </c>
      <c r="L964" s="23">
        <v>0.64400000000000002</v>
      </c>
      <c r="M964" s="23">
        <v>0.66859999999999997</v>
      </c>
      <c r="N964" s="23">
        <v>0.59</v>
      </c>
      <c r="O964" s="23">
        <v>0.62670000000000003</v>
      </c>
      <c r="P964" s="23">
        <v>0.65359999999999996</v>
      </c>
      <c r="Q964" s="209">
        <v>0.314</v>
      </c>
      <c r="R964" s="23">
        <v>0.66</v>
      </c>
      <c r="S964" s="23">
        <v>0.58599999999999997</v>
      </c>
      <c r="T964" s="23">
        <v>0.63400000000000001</v>
      </c>
      <c r="U964" s="23">
        <v>0.59799999999999998</v>
      </c>
      <c r="V964" s="23">
        <v>0.66</v>
      </c>
      <c r="W964" s="23">
        <v>0.65</v>
      </c>
      <c r="X964" s="23">
        <v>0.62719999999999998</v>
      </c>
      <c r="Y964" s="23">
        <v>0.65</v>
      </c>
      <c r="Z964" s="23">
        <v>0.58899999999999997</v>
      </c>
      <c r="AA964" s="23">
        <v>0.64</v>
      </c>
      <c r="AB964" s="23">
        <v>0.629</v>
      </c>
      <c r="AC964" s="205"/>
      <c r="AD964" s="206"/>
      <c r="AE964" s="206"/>
      <c r="AF964" s="206"/>
      <c r="AG964" s="206"/>
      <c r="AH964" s="206"/>
      <c r="AI964" s="206"/>
      <c r="AJ964" s="206"/>
      <c r="AK964" s="206"/>
      <c r="AL964" s="206"/>
      <c r="AM964" s="206"/>
      <c r="AN964" s="206"/>
      <c r="AO964" s="206"/>
      <c r="AP964" s="206"/>
      <c r="AQ964" s="206"/>
      <c r="AR964" s="206"/>
      <c r="AS964" s="206"/>
      <c r="AT964" s="206"/>
      <c r="AU964" s="206"/>
      <c r="AV964" s="206"/>
      <c r="AW964" s="206"/>
      <c r="AX964" s="206"/>
      <c r="AY964" s="206"/>
      <c r="AZ964" s="206"/>
      <c r="BA964" s="206"/>
      <c r="BB964" s="206"/>
      <c r="BC964" s="206"/>
      <c r="BD964" s="206"/>
      <c r="BE964" s="206"/>
      <c r="BF964" s="206"/>
      <c r="BG964" s="206"/>
      <c r="BH964" s="206"/>
      <c r="BI964" s="206"/>
      <c r="BJ964" s="206"/>
      <c r="BK964" s="206"/>
      <c r="BL964" s="206"/>
      <c r="BM964" s="207">
        <v>0.63898217837008009</v>
      </c>
    </row>
    <row r="965" spans="1:65">
      <c r="A965" s="29"/>
      <c r="B965" s="19">
        <v>1</v>
      </c>
      <c r="C965" s="9">
        <v>5</v>
      </c>
      <c r="D965" s="23">
        <v>0.623</v>
      </c>
      <c r="E965" s="23">
        <v>0.68</v>
      </c>
      <c r="F965" s="209">
        <v>0.51</v>
      </c>
      <c r="G965" s="23">
        <v>0.61</v>
      </c>
      <c r="H965" s="23">
        <v>0.6714</v>
      </c>
      <c r="I965" s="23">
        <v>0.66</v>
      </c>
      <c r="J965" s="23">
        <v>0.61699999999999999</v>
      </c>
      <c r="K965" s="23">
        <v>0.65500000000000003</v>
      </c>
      <c r="L965" s="23">
        <v>0.64600000000000002</v>
      </c>
      <c r="M965" s="23">
        <v>0.6643</v>
      </c>
      <c r="N965" s="23">
        <v>0.61</v>
      </c>
      <c r="O965" s="23">
        <v>0.62819999999999998</v>
      </c>
      <c r="P965" s="23">
        <v>0.65439999999999998</v>
      </c>
      <c r="Q965" s="209">
        <v>0.30199999999999999</v>
      </c>
      <c r="R965" s="23">
        <v>0.66</v>
      </c>
      <c r="S965" s="23">
        <v>0.58299999999999996</v>
      </c>
      <c r="T965" s="23">
        <v>0.65500000000000003</v>
      </c>
      <c r="U965" s="23">
        <v>0.59599999999999997</v>
      </c>
      <c r="V965" s="23">
        <v>0.626</v>
      </c>
      <c r="W965" s="23">
        <v>0.63</v>
      </c>
      <c r="X965" s="23">
        <v>0.65649999999999997</v>
      </c>
      <c r="Y965" s="23">
        <v>0.65</v>
      </c>
      <c r="Z965" s="23">
        <v>0.63900000000000001</v>
      </c>
      <c r="AA965" s="23">
        <v>0.64</v>
      </c>
      <c r="AB965" s="23">
        <v>0.61</v>
      </c>
      <c r="AC965" s="205"/>
      <c r="AD965" s="206"/>
      <c r="AE965" s="206"/>
      <c r="AF965" s="206"/>
      <c r="AG965" s="206"/>
      <c r="AH965" s="206"/>
      <c r="AI965" s="206"/>
      <c r="AJ965" s="206"/>
      <c r="AK965" s="206"/>
      <c r="AL965" s="206"/>
      <c r="AM965" s="206"/>
      <c r="AN965" s="206"/>
      <c r="AO965" s="206"/>
      <c r="AP965" s="206"/>
      <c r="AQ965" s="206"/>
      <c r="AR965" s="206"/>
      <c r="AS965" s="206"/>
      <c r="AT965" s="206"/>
      <c r="AU965" s="206"/>
      <c r="AV965" s="206"/>
      <c r="AW965" s="206"/>
      <c r="AX965" s="206"/>
      <c r="AY965" s="206"/>
      <c r="AZ965" s="206"/>
      <c r="BA965" s="206"/>
      <c r="BB965" s="206"/>
      <c r="BC965" s="206"/>
      <c r="BD965" s="206"/>
      <c r="BE965" s="206"/>
      <c r="BF965" s="206"/>
      <c r="BG965" s="206"/>
      <c r="BH965" s="206"/>
      <c r="BI965" s="206"/>
      <c r="BJ965" s="206"/>
      <c r="BK965" s="206"/>
      <c r="BL965" s="206"/>
      <c r="BM965" s="207">
        <v>120</v>
      </c>
    </row>
    <row r="966" spans="1:65">
      <c r="A966" s="29"/>
      <c r="B966" s="19">
        <v>1</v>
      </c>
      <c r="C966" s="9">
        <v>6</v>
      </c>
      <c r="D966" s="23">
        <v>0.625</v>
      </c>
      <c r="E966" s="23">
        <v>0.7</v>
      </c>
      <c r="F966" s="209">
        <v>0.5</v>
      </c>
      <c r="G966" s="23">
        <v>0.64</v>
      </c>
      <c r="H966" s="23">
        <v>0.6774</v>
      </c>
      <c r="I966" s="23">
        <v>0.68</v>
      </c>
      <c r="J966" s="23">
        <v>0.61099999999999999</v>
      </c>
      <c r="K966" s="23">
        <v>0.67500000000000004</v>
      </c>
      <c r="L966" s="23">
        <v>0.63600000000000001</v>
      </c>
      <c r="M966" s="23">
        <v>0.66059999999999997</v>
      </c>
      <c r="N966" s="23">
        <v>0.59</v>
      </c>
      <c r="O966" s="23">
        <v>0.62509999999999999</v>
      </c>
      <c r="P966" s="23">
        <v>0.64479999999999993</v>
      </c>
      <c r="Q966" s="209">
        <v>0.41900000000000004</v>
      </c>
      <c r="R966" s="23">
        <v>0.66</v>
      </c>
      <c r="S966" s="23">
        <v>0.57600000000000007</v>
      </c>
      <c r="T966" s="23">
        <v>0.64700000000000002</v>
      </c>
      <c r="U966" s="23">
        <v>0.59699999999999998</v>
      </c>
      <c r="V966" s="23">
        <v>0.64300000000000002</v>
      </c>
      <c r="W966" s="23">
        <v>0.66</v>
      </c>
      <c r="X966" s="23">
        <v>0.67059999999999997</v>
      </c>
      <c r="Y966" s="23">
        <v>0.65</v>
      </c>
      <c r="Z966" s="23">
        <v>0.61099999999999999</v>
      </c>
      <c r="AA966" s="23">
        <v>0.64</v>
      </c>
      <c r="AB966" s="23">
        <v>0.621</v>
      </c>
      <c r="AC966" s="205"/>
      <c r="AD966" s="206"/>
      <c r="AE966" s="206"/>
      <c r="AF966" s="206"/>
      <c r="AG966" s="206"/>
      <c r="AH966" s="206"/>
      <c r="AI966" s="206"/>
      <c r="AJ966" s="206"/>
      <c r="AK966" s="206"/>
      <c r="AL966" s="206"/>
      <c r="AM966" s="206"/>
      <c r="AN966" s="206"/>
      <c r="AO966" s="206"/>
      <c r="AP966" s="206"/>
      <c r="AQ966" s="206"/>
      <c r="AR966" s="206"/>
      <c r="AS966" s="206"/>
      <c r="AT966" s="206"/>
      <c r="AU966" s="206"/>
      <c r="AV966" s="206"/>
      <c r="AW966" s="206"/>
      <c r="AX966" s="206"/>
      <c r="AY966" s="206"/>
      <c r="AZ966" s="206"/>
      <c r="BA966" s="206"/>
      <c r="BB966" s="206"/>
      <c r="BC966" s="206"/>
      <c r="BD966" s="206"/>
      <c r="BE966" s="206"/>
      <c r="BF966" s="206"/>
      <c r="BG966" s="206"/>
      <c r="BH966" s="206"/>
      <c r="BI966" s="206"/>
      <c r="BJ966" s="206"/>
      <c r="BK966" s="206"/>
      <c r="BL966" s="206"/>
      <c r="BM966" s="56"/>
    </row>
    <row r="967" spans="1:65">
      <c r="A967" s="29"/>
      <c r="B967" s="20" t="s">
        <v>268</v>
      </c>
      <c r="C967" s="12"/>
      <c r="D967" s="211">
        <v>0.63016666666666676</v>
      </c>
      <c r="E967" s="211">
        <v>0.69000000000000006</v>
      </c>
      <c r="F967" s="211">
        <v>0.50166666666666659</v>
      </c>
      <c r="G967" s="211">
        <v>0.63</v>
      </c>
      <c r="H967" s="211">
        <v>0.67039999999999988</v>
      </c>
      <c r="I967" s="211">
        <v>0.66500000000000004</v>
      </c>
      <c r="J967" s="211">
        <v>0.61116666666666664</v>
      </c>
      <c r="K967" s="211">
        <v>0.66583333333333339</v>
      </c>
      <c r="L967" s="211">
        <v>0.64400000000000002</v>
      </c>
      <c r="M967" s="211">
        <v>0.66626666666666667</v>
      </c>
      <c r="N967" s="211">
        <v>0.60499999999999987</v>
      </c>
      <c r="O967" s="211">
        <v>0.62651666666666672</v>
      </c>
      <c r="P967" s="211">
        <v>0.6458666666666667</v>
      </c>
      <c r="Q967" s="211">
        <v>0.29150000000000004</v>
      </c>
      <c r="R967" s="211">
        <v>0.66166666666666674</v>
      </c>
      <c r="S967" s="211">
        <v>0.59116666666666673</v>
      </c>
      <c r="T967" s="211">
        <v>0.64116666666666677</v>
      </c>
      <c r="U967" s="211">
        <v>0.59866666666666668</v>
      </c>
      <c r="V967" s="211">
        <v>0.6349999999999999</v>
      </c>
      <c r="W967" s="211">
        <v>0.64333333333333331</v>
      </c>
      <c r="X967" s="211">
        <v>0.64084999999999992</v>
      </c>
      <c r="Y967" s="211">
        <v>0.65166666666666662</v>
      </c>
      <c r="Z967" s="211">
        <v>0.61816666666666664</v>
      </c>
      <c r="AA967" s="211">
        <v>0.64166666666666672</v>
      </c>
      <c r="AB967" s="211">
        <v>0.623</v>
      </c>
      <c r="AC967" s="205"/>
      <c r="AD967" s="206"/>
      <c r="AE967" s="206"/>
      <c r="AF967" s="206"/>
      <c r="AG967" s="206"/>
      <c r="AH967" s="206"/>
      <c r="AI967" s="206"/>
      <c r="AJ967" s="206"/>
      <c r="AK967" s="206"/>
      <c r="AL967" s="206"/>
      <c r="AM967" s="206"/>
      <c r="AN967" s="206"/>
      <c r="AO967" s="206"/>
      <c r="AP967" s="206"/>
      <c r="AQ967" s="206"/>
      <c r="AR967" s="206"/>
      <c r="AS967" s="206"/>
      <c r="AT967" s="206"/>
      <c r="AU967" s="206"/>
      <c r="AV967" s="206"/>
      <c r="AW967" s="206"/>
      <c r="AX967" s="206"/>
      <c r="AY967" s="206"/>
      <c r="AZ967" s="206"/>
      <c r="BA967" s="206"/>
      <c r="BB967" s="206"/>
      <c r="BC967" s="206"/>
      <c r="BD967" s="206"/>
      <c r="BE967" s="206"/>
      <c r="BF967" s="206"/>
      <c r="BG967" s="206"/>
      <c r="BH967" s="206"/>
      <c r="BI967" s="206"/>
      <c r="BJ967" s="206"/>
      <c r="BK967" s="206"/>
      <c r="BL967" s="206"/>
      <c r="BM967" s="56"/>
    </row>
    <row r="968" spans="1:65">
      <c r="A968" s="29"/>
      <c r="B968" s="3" t="s">
        <v>269</v>
      </c>
      <c r="C968" s="28"/>
      <c r="D968" s="23">
        <v>0.62850000000000006</v>
      </c>
      <c r="E968" s="23">
        <v>0.68500000000000005</v>
      </c>
      <c r="F968" s="23">
        <v>0.5</v>
      </c>
      <c r="G968" s="23">
        <v>0.63</v>
      </c>
      <c r="H968" s="23">
        <v>0.6714</v>
      </c>
      <c r="I968" s="23">
        <v>0.66</v>
      </c>
      <c r="J968" s="23">
        <v>0.61199999999999999</v>
      </c>
      <c r="K968" s="23">
        <v>0.66499999999999992</v>
      </c>
      <c r="L968" s="23">
        <v>0.64400000000000002</v>
      </c>
      <c r="M968" s="23">
        <v>0.66644999999999999</v>
      </c>
      <c r="N968" s="23">
        <v>0.6</v>
      </c>
      <c r="O968" s="23">
        <v>0.62680000000000002</v>
      </c>
      <c r="P968" s="23">
        <v>0.64599999999999991</v>
      </c>
      <c r="Q968" s="23">
        <v>0.29349999999999998</v>
      </c>
      <c r="R968" s="23">
        <v>0.66</v>
      </c>
      <c r="S968" s="23">
        <v>0.58450000000000002</v>
      </c>
      <c r="T968" s="23">
        <v>0.64200000000000002</v>
      </c>
      <c r="U968" s="23">
        <v>0.59749999999999992</v>
      </c>
      <c r="V968" s="23">
        <v>0.63</v>
      </c>
      <c r="W968" s="23">
        <v>0.64500000000000002</v>
      </c>
      <c r="X968" s="23">
        <v>0.63579999999999992</v>
      </c>
      <c r="Y968" s="23">
        <v>0.65</v>
      </c>
      <c r="Z968" s="23">
        <v>0.62149999999999994</v>
      </c>
      <c r="AA968" s="23">
        <v>0.64</v>
      </c>
      <c r="AB968" s="23">
        <v>0.62450000000000006</v>
      </c>
      <c r="AC968" s="205"/>
      <c r="AD968" s="206"/>
      <c r="AE968" s="206"/>
      <c r="AF968" s="206"/>
      <c r="AG968" s="206"/>
      <c r="AH968" s="206"/>
      <c r="AI968" s="206"/>
      <c r="AJ968" s="206"/>
      <c r="AK968" s="206"/>
      <c r="AL968" s="206"/>
      <c r="AM968" s="206"/>
      <c r="AN968" s="206"/>
      <c r="AO968" s="206"/>
      <c r="AP968" s="206"/>
      <c r="AQ968" s="206"/>
      <c r="AR968" s="206"/>
      <c r="AS968" s="206"/>
      <c r="AT968" s="206"/>
      <c r="AU968" s="206"/>
      <c r="AV968" s="206"/>
      <c r="AW968" s="206"/>
      <c r="AX968" s="206"/>
      <c r="AY968" s="206"/>
      <c r="AZ968" s="206"/>
      <c r="BA968" s="206"/>
      <c r="BB968" s="206"/>
      <c r="BC968" s="206"/>
      <c r="BD968" s="206"/>
      <c r="BE968" s="206"/>
      <c r="BF968" s="206"/>
      <c r="BG968" s="206"/>
      <c r="BH968" s="206"/>
      <c r="BI968" s="206"/>
      <c r="BJ968" s="206"/>
      <c r="BK968" s="206"/>
      <c r="BL968" s="206"/>
      <c r="BM968" s="56"/>
    </row>
    <row r="969" spans="1:65">
      <c r="A969" s="29"/>
      <c r="B969" s="3" t="s">
        <v>270</v>
      </c>
      <c r="C969" s="28"/>
      <c r="D969" s="23">
        <v>1.0980285363626342E-2</v>
      </c>
      <c r="E969" s="23">
        <v>1.2649110640673476E-2</v>
      </c>
      <c r="F969" s="23">
        <v>7.5277265270908174E-3</v>
      </c>
      <c r="G969" s="23">
        <v>1.0954451150103331E-2</v>
      </c>
      <c r="H969" s="23">
        <v>7.014271166700079E-3</v>
      </c>
      <c r="I969" s="23">
        <v>1.6431676725154963E-2</v>
      </c>
      <c r="J969" s="23">
        <v>6.5853372477547986E-3</v>
      </c>
      <c r="K969" s="23">
        <v>6.6458006791256432E-3</v>
      </c>
      <c r="L969" s="23">
        <v>4.8579831205964518E-3</v>
      </c>
      <c r="M969" s="23">
        <v>3.6778616975991305E-3</v>
      </c>
      <c r="N969" s="23">
        <v>1.7606816861659026E-2</v>
      </c>
      <c r="O969" s="23">
        <v>1.4483323743763503E-3</v>
      </c>
      <c r="P969" s="23">
        <v>7.3809665130432963E-3</v>
      </c>
      <c r="Q969" s="23">
        <v>7.843149877440822E-2</v>
      </c>
      <c r="R969" s="23">
        <v>4.0824829046386341E-3</v>
      </c>
      <c r="S969" s="23">
        <v>1.6521702898510973E-2</v>
      </c>
      <c r="T969" s="23">
        <v>1.0107752800037546E-2</v>
      </c>
      <c r="U969" s="23">
        <v>2.9439202887759515E-3</v>
      </c>
      <c r="V969" s="23">
        <v>1.4380542409798053E-2</v>
      </c>
      <c r="W969" s="23">
        <v>1.2110601416389978E-2</v>
      </c>
      <c r="X969" s="23">
        <v>1.9768434434724463E-2</v>
      </c>
      <c r="Y969" s="23">
        <v>4.0824829046386332E-3</v>
      </c>
      <c r="Z969" s="23">
        <v>1.7022534084755628E-2</v>
      </c>
      <c r="AA969" s="23">
        <v>4.0824829046386341E-3</v>
      </c>
      <c r="AB969" s="23">
        <v>1.4993331851193064E-2</v>
      </c>
      <c r="AC969" s="205"/>
      <c r="AD969" s="206"/>
      <c r="AE969" s="206"/>
      <c r="AF969" s="206"/>
      <c r="AG969" s="206"/>
      <c r="AH969" s="206"/>
      <c r="AI969" s="206"/>
      <c r="AJ969" s="206"/>
      <c r="AK969" s="206"/>
      <c r="AL969" s="206"/>
      <c r="AM969" s="206"/>
      <c r="AN969" s="206"/>
      <c r="AO969" s="206"/>
      <c r="AP969" s="206"/>
      <c r="AQ969" s="206"/>
      <c r="AR969" s="206"/>
      <c r="AS969" s="206"/>
      <c r="AT969" s="206"/>
      <c r="AU969" s="206"/>
      <c r="AV969" s="206"/>
      <c r="AW969" s="206"/>
      <c r="AX969" s="206"/>
      <c r="AY969" s="206"/>
      <c r="AZ969" s="206"/>
      <c r="BA969" s="206"/>
      <c r="BB969" s="206"/>
      <c r="BC969" s="206"/>
      <c r="BD969" s="206"/>
      <c r="BE969" s="206"/>
      <c r="BF969" s="206"/>
      <c r="BG969" s="206"/>
      <c r="BH969" s="206"/>
      <c r="BI969" s="206"/>
      <c r="BJ969" s="206"/>
      <c r="BK969" s="206"/>
      <c r="BL969" s="206"/>
      <c r="BM969" s="56"/>
    </row>
    <row r="970" spans="1:65">
      <c r="A970" s="29"/>
      <c r="B970" s="3" t="s">
        <v>87</v>
      </c>
      <c r="C970" s="28"/>
      <c r="D970" s="13">
        <v>1.7424414753175889E-2</v>
      </c>
      <c r="E970" s="13">
        <v>1.8332044406773152E-2</v>
      </c>
      <c r="F970" s="13">
        <v>1.5005434937722563E-2</v>
      </c>
      <c r="G970" s="13">
        <v>1.7388017698576716E-2</v>
      </c>
      <c r="H970" s="13">
        <v>1.0462814986127805E-2</v>
      </c>
      <c r="I970" s="13">
        <v>2.4709288308503701E-2</v>
      </c>
      <c r="J970" s="13">
        <v>1.0775026857520806E-2</v>
      </c>
      <c r="K970" s="13">
        <v>9.9811774905516539E-3</v>
      </c>
      <c r="L970" s="13">
        <v>7.543452050615608E-3</v>
      </c>
      <c r="M970" s="13">
        <v>5.5201046091641944E-3</v>
      </c>
      <c r="N970" s="13">
        <v>2.9102176630841373E-2</v>
      </c>
      <c r="O970" s="13">
        <v>2.3117220202330613E-3</v>
      </c>
      <c r="P970" s="13">
        <v>1.1428003478081074E-2</v>
      </c>
      <c r="Q970" s="13">
        <v>0.26906174536675198</v>
      </c>
      <c r="R970" s="13">
        <v>6.1699993520986903E-3</v>
      </c>
      <c r="S970" s="13">
        <v>2.7947622608138097E-2</v>
      </c>
      <c r="T970" s="13">
        <v>1.5764626150305501E-2</v>
      </c>
      <c r="U970" s="13">
        <v>4.9174615068640617E-3</v>
      </c>
      <c r="V970" s="13">
        <v>2.2646523479996936E-2</v>
      </c>
      <c r="W970" s="13">
        <v>1.8824769041020692E-2</v>
      </c>
      <c r="X970" s="13">
        <v>3.0847209853670073E-2</v>
      </c>
      <c r="Y970" s="13">
        <v>6.264679649061842E-3</v>
      </c>
      <c r="Z970" s="13">
        <v>2.7537127125514635E-2</v>
      </c>
      <c r="AA970" s="13">
        <v>6.3623110202160526E-3</v>
      </c>
      <c r="AB970" s="13">
        <v>2.4066343260341998E-2</v>
      </c>
      <c r="AC970" s="154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29"/>
      <c r="B971" s="3" t="s">
        <v>271</v>
      </c>
      <c r="C971" s="28"/>
      <c r="D971" s="13">
        <v>-1.3796177736756232E-2</v>
      </c>
      <c r="E971" s="13">
        <v>7.984232323983842E-2</v>
      </c>
      <c r="F971" s="13">
        <v>-0.21489724807924815</v>
      </c>
      <c r="G971" s="13">
        <v>-1.4057009215799887E-2</v>
      </c>
      <c r="H971" s="13">
        <v>4.9168541304329683E-2</v>
      </c>
      <c r="I971" s="13">
        <v>4.0717601383322366E-2</v>
      </c>
      <c r="J971" s="13">
        <v>-4.3530966347708588E-2</v>
      </c>
      <c r="K971" s="13">
        <v>4.2021758778539642E-2</v>
      </c>
      <c r="L971" s="13">
        <v>7.8528350238491473E-3</v>
      </c>
      <c r="M971" s="13">
        <v>4.269992062405259E-2</v>
      </c>
      <c r="N971" s="13">
        <v>-5.3181731072315941E-2</v>
      </c>
      <c r="O971" s="13">
        <v>-1.9508387127807669E-2</v>
      </c>
      <c r="P971" s="13">
        <v>1.0774147589135641E-2</v>
      </c>
      <c r="Q971" s="13">
        <v>-0.54380574315302477</v>
      </c>
      <c r="R971" s="13">
        <v>3.5500971802453707E-2</v>
      </c>
      <c r="S971" s="13">
        <v>-7.4830743832921098E-2</v>
      </c>
      <c r="T971" s="13">
        <v>3.418699880110676E-3</v>
      </c>
      <c r="U971" s="13">
        <v>-6.3093327275966393E-2</v>
      </c>
      <c r="V971" s="13">
        <v>-6.2320648444968985E-3</v>
      </c>
      <c r="W971" s="13">
        <v>6.8095091076751935E-3</v>
      </c>
      <c r="X971" s="13">
        <v>2.9231200699280091E-3</v>
      </c>
      <c r="Y971" s="13">
        <v>1.9851083059847063E-2</v>
      </c>
      <c r="Z971" s="13">
        <v>-3.2576044227884071E-2</v>
      </c>
      <c r="AA971" s="13">
        <v>4.2011943172408639E-3</v>
      </c>
      <c r="AB971" s="13">
        <v>-2.5011931335624293E-2</v>
      </c>
      <c r="AC971" s="154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29"/>
      <c r="B972" s="45" t="s">
        <v>272</v>
      </c>
      <c r="C972" s="46"/>
      <c r="D972" s="44">
        <v>0.35</v>
      </c>
      <c r="E972" s="44">
        <v>1.59</v>
      </c>
      <c r="F972" s="44">
        <v>4.51</v>
      </c>
      <c r="G972" s="44">
        <v>0.35</v>
      </c>
      <c r="H972" s="44">
        <v>0.96</v>
      </c>
      <c r="I972" s="44">
        <v>0.78</v>
      </c>
      <c r="J972" s="44">
        <v>0.96</v>
      </c>
      <c r="K972" s="44">
        <v>0.81</v>
      </c>
      <c r="L972" s="44">
        <v>0.1</v>
      </c>
      <c r="M972" s="44">
        <v>0.82</v>
      </c>
      <c r="N972" s="44">
        <v>1.1599999999999999</v>
      </c>
      <c r="O972" s="44">
        <v>0.46</v>
      </c>
      <c r="P972" s="44">
        <v>0.16</v>
      </c>
      <c r="Q972" s="44">
        <v>11.32</v>
      </c>
      <c r="R972" s="44">
        <v>0.67</v>
      </c>
      <c r="S972" s="44">
        <v>1.61</v>
      </c>
      <c r="T972" s="44">
        <v>0.01</v>
      </c>
      <c r="U972" s="44">
        <v>1.37</v>
      </c>
      <c r="V972" s="44">
        <v>0.19</v>
      </c>
      <c r="W972" s="44">
        <v>0.08</v>
      </c>
      <c r="X972" s="44">
        <v>0</v>
      </c>
      <c r="Y972" s="44">
        <v>0.35</v>
      </c>
      <c r="Z972" s="44">
        <v>0.73</v>
      </c>
      <c r="AA972" s="44">
        <v>0.03</v>
      </c>
      <c r="AB972" s="44">
        <v>0.57999999999999996</v>
      </c>
      <c r="AC972" s="154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3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BM973" s="55"/>
    </row>
    <row r="974" spans="1:65" ht="15">
      <c r="B974" s="8" t="s">
        <v>613</v>
      </c>
      <c r="BM974" s="27" t="s">
        <v>67</v>
      </c>
    </row>
    <row r="975" spans="1:65" ht="15">
      <c r="A975" s="24" t="s">
        <v>64</v>
      </c>
      <c r="B975" s="18" t="s">
        <v>111</v>
      </c>
      <c r="C975" s="15" t="s">
        <v>112</v>
      </c>
      <c r="D975" s="16" t="s">
        <v>227</v>
      </c>
      <c r="E975" s="17" t="s">
        <v>227</v>
      </c>
      <c r="F975" s="17" t="s">
        <v>227</v>
      </c>
      <c r="G975" s="17" t="s">
        <v>227</v>
      </c>
      <c r="H975" s="17" t="s">
        <v>227</v>
      </c>
      <c r="I975" s="17" t="s">
        <v>227</v>
      </c>
      <c r="J975" s="17" t="s">
        <v>227</v>
      </c>
      <c r="K975" s="17" t="s">
        <v>227</v>
      </c>
      <c r="L975" s="17" t="s">
        <v>227</v>
      </c>
      <c r="M975" s="17" t="s">
        <v>227</v>
      </c>
      <c r="N975" s="17" t="s">
        <v>227</v>
      </c>
      <c r="O975" s="17" t="s">
        <v>227</v>
      </c>
      <c r="P975" s="17" t="s">
        <v>227</v>
      </c>
      <c r="Q975" s="17" t="s">
        <v>227</v>
      </c>
      <c r="R975" s="17" t="s">
        <v>227</v>
      </c>
      <c r="S975" s="17" t="s">
        <v>227</v>
      </c>
      <c r="T975" s="17" t="s">
        <v>227</v>
      </c>
      <c r="U975" s="17" t="s">
        <v>227</v>
      </c>
      <c r="V975" s="17" t="s">
        <v>227</v>
      </c>
      <c r="W975" s="17" t="s">
        <v>227</v>
      </c>
      <c r="X975" s="17" t="s">
        <v>227</v>
      </c>
      <c r="Y975" s="17" t="s">
        <v>227</v>
      </c>
      <c r="Z975" s="154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</v>
      </c>
    </row>
    <row r="976" spans="1:65">
      <c r="A976" s="29"/>
      <c r="B976" s="19" t="s">
        <v>228</v>
      </c>
      <c r="C976" s="9" t="s">
        <v>228</v>
      </c>
      <c r="D976" s="152" t="s">
        <v>230</v>
      </c>
      <c r="E976" s="153" t="s">
        <v>231</v>
      </c>
      <c r="F976" s="153" t="s">
        <v>233</v>
      </c>
      <c r="G976" s="153" t="s">
        <v>235</v>
      </c>
      <c r="H976" s="153" t="s">
        <v>236</v>
      </c>
      <c r="I976" s="153" t="s">
        <v>237</v>
      </c>
      <c r="J976" s="153" t="s">
        <v>238</v>
      </c>
      <c r="K976" s="153" t="s">
        <v>239</v>
      </c>
      <c r="L976" s="153" t="s">
        <v>241</v>
      </c>
      <c r="M976" s="153" t="s">
        <v>242</v>
      </c>
      <c r="N976" s="153" t="s">
        <v>244</v>
      </c>
      <c r="O976" s="153" t="s">
        <v>245</v>
      </c>
      <c r="P976" s="153" t="s">
        <v>247</v>
      </c>
      <c r="Q976" s="153" t="s">
        <v>248</v>
      </c>
      <c r="R976" s="153" t="s">
        <v>249</v>
      </c>
      <c r="S976" s="153" t="s">
        <v>250</v>
      </c>
      <c r="T976" s="153" t="s">
        <v>252</v>
      </c>
      <c r="U976" s="153" t="s">
        <v>256</v>
      </c>
      <c r="V976" s="153" t="s">
        <v>257</v>
      </c>
      <c r="W976" s="153" t="s">
        <v>258</v>
      </c>
      <c r="X976" s="153" t="s">
        <v>259</v>
      </c>
      <c r="Y976" s="153" t="s">
        <v>260</v>
      </c>
      <c r="Z976" s="154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 t="s">
        <v>3</v>
      </c>
    </row>
    <row r="977" spans="1:65">
      <c r="A977" s="29"/>
      <c r="B977" s="19"/>
      <c r="C977" s="9"/>
      <c r="D977" s="10" t="s">
        <v>330</v>
      </c>
      <c r="E977" s="11" t="s">
        <v>331</v>
      </c>
      <c r="F977" s="11" t="s">
        <v>330</v>
      </c>
      <c r="G977" s="11" t="s">
        <v>331</v>
      </c>
      <c r="H977" s="11" t="s">
        <v>330</v>
      </c>
      <c r="I977" s="11" t="s">
        <v>331</v>
      </c>
      <c r="J977" s="11" t="s">
        <v>330</v>
      </c>
      <c r="K977" s="11" t="s">
        <v>331</v>
      </c>
      <c r="L977" s="11" t="s">
        <v>331</v>
      </c>
      <c r="M977" s="11" t="s">
        <v>115</v>
      </c>
      <c r="N977" s="11" t="s">
        <v>331</v>
      </c>
      <c r="O977" s="11" t="s">
        <v>330</v>
      </c>
      <c r="P977" s="11" t="s">
        <v>331</v>
      </c>
      <c r="Q977" s="11" t="s">
        <v>331</v>
      </c>
      <c r="R977" s="11" t="s">
        <v>330</v>
      </c>
      <c r="S977" s="11" t="s">
        <v>331</v>
      </c>
      <c r="T977" s="11" t="s">
        <v>330</v>
      </c>
      <c r="U977" s="11" t="s">
        <v>331</v>
      </c>
      <c r="V977" s="11" t="s">
        <v>331</v>
      </c>
      <c r="W977" s="11" t="s">
        <v>330</v>
      </c>
      <c r="X977" s="11" t="s">
        <v>330</v>
      </c>
      <c r="Y977" s="11" t="s">
        <v>330</v>
      </c>
      <c r="Z977" s="154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3</v>
      </c>
    </row>
    <row r="978" spans="1:65">
      <c r="A978" s="29"/>
      <c r="B978" s="19"/>
      <c r="C978" s="9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154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3</v>
      </c>
    </row>
    <row r="979" spans="1:65">
      <c r="A979" s="29"/>
      <c r="B979" s="18">
        <v>1</v>
      </c>
      <c r="C979" s="14">
        <v>1</v>
      </c>
      <c r="D979" s="202">
        <v>7.0000000000000007E-2</v>
      </c>
      <c r="E979" s="204" t="s">
        <v>106</v>
      </c>
      <c r="F979" s="202">
        <v>0.08</v>
      </c>
      <c r="G979" s="204" t="s">
        <v>97</v>
      </c>
      <c r="H979" s="204">
        <v>1.8</v>
      </c>
      <c r="I979" s="204" t="s">
        <v>106</v>
      </c>
      <c r="J979" s="204">
        <v>0.1</v>
      </c>
      <c r="K979" s="202">
        <v>7.0000000000000007E-2</v>
      </c>
      <c r="L979" s="202">
        <v>0.08</v>
      </c>
      <c r="M979" s="202">
        <v>0.08</v>
      </c>
      <c r="N979" s="204">
        <v>0.06</v>
      </c>
      <c r="O979" s="202">
        <v>0.08</v>
      </c>
      <c r="P979" s="203">
        <v>0.11</v>
      </c>
      <c r="Q979" s="204" t="s">
        <v>106</v>
      </c>
      <c r="R979" s="202">
        <v>0.09</v>
      </c>
      <c r="S979" s="204">
        <v>0.05</v>
      </c>
      <c r="T979" s="202">
        <v>0.08</v>
      </c>
      <c r="U979" s="202">
        <v>0.08</v>
      </c>
      <c r="V979" s="204">
        <v>0.2</v>
      </c>
      <c r="W979" s="202">
        <v>7.0000000000000007E-2</v>
      </c>
      <c r="X979" s="202">
        <v>0.09</v>
      </c>
      <c r="Y979" s="202">
        <v>0.09</v>
      </c>
      <c r="Z979" s="205"/>
      <c r="AA979" s="206"/>
      <c r="AB979" s="206"/>
      <c r="AC979" s="206"/>
      <c r="AD979" s="206"/>
      <c r="AE979" s="206"/>
      <c r="AF979" s="206"/>
      <c r="AG979" s="206"/>
      <c r="AH979" s="206"/>
      <c r="AI979" s="206"/>
      <c r="AJ979" s="206"/>
      <c r="AK979" s="206"/>
      <c r="AL979" s="206"/>
      <c r="AM979" s="206"/>
      <c r="AN979" s="206"/>
      <c r="AO979" s="206"/>
      <c r="AP979" s="206"/>
      <c r="AQ979" s="206"/>
      <c r="AR979" s="206"/>
      <c r="AS979" s="206"/>
      <c r="AT979" s="206"/>
      <c r="AU979" s="206"/>
      <c r="AV979" s="206"/>
      <c r="AW979" s="206"/>
      <c r="AX979" s="206"/>
      <c r="AY979" s="206"/>
      <c r="AZ979" s="206"/>
      <c r="BA979" s="206"/>
      <c r="BB979" s="206"/>
      <c r="BC979" s="206"/>
      <c r="BD979" s="206"/>
      <c r="BE979" s="206"/>
      <c r="BF979" s="206"/>
      <c r="BG979" s="206"/>
      <c r="BH979" s="206"/>
      <c r="BI979" s="206"/>
      <c r="BJ979" s="206"/>
      <c r="BK979" s="206"/>
      <c r="BL979" s="206"/>
      <c r="BM979" s="207">
        <v>1</v>
      </c>
    </row>
    <row r="980" spans="1:65">
      <c r="A980" s="29"/>
      <c r="B980" s="19">
        <v>1</v>
      </c>
      <c r="C980" s="9">
        <v>2</v>
      </c>
      <c r="D980" s="23">
        <v>0.09</v>
      </c>
      <c r="E980" s="209" t="s">
        <v>106</v>
      </c>
      <c r="F980" s="23">
        <v>7.0000000000000007E-2</v>
      </c>
      <c r="G980" s="209" t="s">
        <v>97</v>
      </c>
      <c r="H980" s="209">
        <v>1.45</v>
      </c>
      <c r="I980" s="209" t="s">
        <v>106</v>
      </c>
      <c r="J980" s="209" t="s">
        <v>106</v>
      </c>
      <c r="K980" s="23">
        <v>0.08</v>
      </c>
      <c r="L980" s="23">
        <v>0.08</v>
      </c>
      <c r="M980" s="23">
        <v>0.08</v>
      </c>
      <c r="N980" s="209">
        <v>0.06</v>
      </c>
      <c r="O980" s="23">
        <v>0.09</v>
      </c>
      <c r="P980" s="23">
        <v>0.1</v>
      </c>
      <c r="Q980" s="209" t="s">
        <v>106</v>
      </c>
      <c r="R980" s="23">
        <v>0.08</v>
      </c>
      <c r="S980" s="209">
        <v>0.05</v>
      </c>
      <c r="T980" s="23">
        <v>0.08</v>
      </c>
      <c r="U980" s="23">
        <v>0.08</v>
      </c>
      <c r="V980" s="209">
        <v>0.18</v>
      </c>
      <c r="W980" s="23">
        <v>7.0000000000000007E-2</v>
      </c>
      <c r="X980" s="23">
        <v>0.08</v>
      </c>
      <c r="Y980" s="23">
        <v>0.08</v>
      </c>
      <c r="Z980" s="205"/>
      <c r="AA980" s="206"/>
      <c r="AB980" s="206"/>
      <c r="AC980" s="206"/>
      <c r="AD980" s="206"/>
      <c r="AE980" s="206"/>
      <c r="AF980" s="206"/>
      <c r="AG980" s="206"/>
      <c r="AH980" s="206"/>
      <c r="AI980" s="206"/>
      <c r="AJ980" s="206"/>
      <c r="AK980" s="206"/>
      <c r="AL980" s="206"/>
      <c r="AM980" s="206"/>
      <c r="AN980" s="206"/>
      <c r="AO980" s="206"/>
      <c r="AP980" s="206"/>
      <c r="AQ980" s="206"/>
      <c r="AR980" s="206"/>
      <c r="AS980" s="206"/>
      <c r="AT980" s="206"/>
      <c r="AU980" s="206"/>
      <c r="AV980" s="206"/>
      <c r="AW980" s="206"/>
      <c r="AX980" s="206"/>
      <c r="AY980" s="206"/>
      <c r="AZ980" s="206"/>
      <c r="BA980" s="206"/>
      <c r="BB980" s="206"/>
      <c r="BC980" s="206"/>
      <c r="BD980" s="206"/>
      <c r="BE980" s="206"/>
      <c r="BF980" s="206"/>
      <c r="BG980" s="206"/>
      <c r="BH980" s="206"/>
      <c r="BI980" s="206"/>
      <c r="BJ980" s="206"/>
      <c r="BK980" s="206"/>
      <c r="BL980" s="206"/>
      <c r="BM980" s="207">
        <v>3</v>
      </c>
    </row>
    <row r="981" spans="1:65">
      <c r="A981" s="29"/>
      <c r="B981" s="19">
        <v>1</v>
      </c>
      <c r="C981" s="9">
        <v>3</v>
      </c>
      <c r="D981" s="23">
        <v>0.08</v>
      </c>
      <c r="E981" s="209" t="s">
        <v>106</v>
      </c>
      <c r="F981" s="23">
        <v>0.08</v>
      </c>
      <c r="G981" s="209" t="s">
        <v>97</v>
      </c>
      <c r="H981" s="209">
        <v>1.1000000000000001</v>
      </c>
      <c r="I981" s="209" t="s">
        <v>106</v>
      </c>
      <c r="J981" s="209" t="s">
        <v>106</v>
      </c>
      <c r="K981" s="23">
        <v>0.08</v>
      </c>
      <c r="L981" s="23">
        <v>0.08</v>
      </c>
      <c r="M981" s="23">
        <v>0.08</v>
      </c>
      <c r="N981" s="209">
        <v>0.06</v>
      </c>
      <c r="O981" s="23">
        <v>7.0000000000000007E-2</v>
      </c>
      <c r="P981" s="23">
        <v>0.09</v>
      </c>
      <c r="Q981" s="209" t="s">
        <v>106</v>
      </c>
      <c r="R981" s="23">
        <v>7.0000000000000007E-2</v>
      </c>
      <c r="S981" s="209">
        <v>0.05</v>
      </c>
      <c r="T981" s="23">
        <v>0.08</v>
      </c>
      <c r="U981" s="23">
        <v>0.08</v>
      </c>
      <c r="V981" s="209">
        <v>0.19</v>
      </c>
      <c r="W981" s="23">
        <v>7.0000000000000007E-2</v>
      </c>
      <c r="X981" s="23">
        <v>0.08</v>
      </c>
      <c r="Y981" s="23">
        <v>0.08</v>
      </c>
      <c r="Z981" s="205"/>
      <c r="AA981" s="206"/>
      <c r="AB981" s="206"/>
      <c r="AC981" s="206"/>
      <c r="AD981" s="206"/>
      <c r="AE981" s="206"/>
      <c r="AF981" s="206"/>
      <c r="AG981" s="206"/>
      <c r="AH981" s="206"/>
      <c r="AI981" s="206"/>
      <c r="AJ981" s="206"/>
      <c r="AK981" s="206"/>
      <c r="AL981" s="206"/>
      <c r="AM981" s="206"/>
      <c r="AN981" s="206"/>
      <c r="AO981" s="206"/>
      <c r="AP981" s="206"/>
      <c r="AQ981" s="206"/>
      <c r="AR981" s="206"/>
      <c r="AS981" s="206"/>
      <c r="AT981" s="206"/>
      <c r="AU981" s="206"/>
      <c r="AV981" s="206"/>
      <c r="AW981" s="206"/>
      <c r="AX981" s="206"/>
      <c r="AY981" s="206"/>
      <c r="AZ981" s="206"/>
      <c r="BA981" s="206"/>
      <c r="BB981" s="206"/>
      <c r="BC981" s="206"/>
      <c r="BD981" s="206"/>
      <c r="BE981" s="206"/>
      <c r="BF981" s="206"/>
      <c r="BG981" s="206"/>
      <c r="BH981" s="206"/>
      <c r="BI981" s="206"/>
      <c r="BJ981" s="206"/>
      <c r="BK981" s="206"/>
      <c r="BL981" s="206"/>
      <c r="BM981" s="207">
        <v>16</v>
      </c>
    </row>
    <row r="982" spans="1:65">
      <c r="A982" s="29"/>
      <c r="B982" s="19">
        <v>1</v>
      </c>
      <c r="C982" s="9">
        <v>4</v>
      </c>
      <c r="D982" s="23">
        <v>0.08</v>
      </c>
      <c r="E982" s="209" t="s">
        <v>106</v>
      </c>
      <c r="F982" s="23">
        <v>7.0000000000000007E-2</v>
      </c>
      <c r="G982" s="209" t="s">
        <v>97</v>
      </c>
      <c r="H982" s="209">
        <v>0.75</v>
      </c>
      <c r="I982" s="209" t="s">
        <v>106</v>
      </c>
      <c r="J982" s="209" t="s">
        <v>106</v>
      </c>
      <c r="K982" s="23">
        <v>0.08</v>
      </c>
      <c r="L982" s="23">
        <v>0.08</v>
      </c>
      <c r="M982" s="23">
        <v>0.08</v>
      </c>
      <c r="N982" s="209">
        <v>0.06</v>
      </c>
      <c r="O982" s="23">
        <v>0.08</v>
      </c>
      <c r="P982" s="23">
        <v>0.09</v>
      </c>
      <c r="Q982" s="209" t="s">
        <v>106</v>
      </c>
      <c r="R982" s="23">
        <v>0.08</v>
      </c>
      <c r="S982" s="209">
        <v>0.05</v>
      </c>
      <c r="T982" s="23">
        <v>7.0000000000000007E-2</v>
      </c>
      <c r="U982" s="23">
        <v>7.0000000000000007E-2</v>
      </c>
      <c r="V982" s="209">
        <v>0.17</v>
      </c>
      <c r="W982" s="23">
        <v>7.0000000000000007E-2</v>
      </c>
      <c r="X982" s="23">
        <v>7.0000000000000007E-2</v>
      </c>
      <c r="Y982" s="23">
        <v>0.08</v>
      </c>
      <c r="Z982" s="205"/>
      <c r="AA982" s="206"/>
      <c r="AB982" s="206"/>
      <c r="AC982" s="206"/>
      <c r="AD982" s="206"/>
      <c r="AE982" s="206"/>
      <c r="AF982" s="206"/>
      <c r="AG982" s="206"/>
      <c r="AH982" s="206"/>
      <c r="AI982" s="206"/>
      <c r="AJ982" s="206"/>
      <c r="AK982" s="206"/>
      <c r="AL982" s="206"/>
      <c r="AM982" s="206"/>
      <c r="AN982" s="206"/>
      <c r="AO982" s="206"/>
      <c r="AP982" s="206"/>
      <c r="AQ982" s="206"/>
      <c r="AR982" s="206"/>
      <c r="AS982" s="206"/>
      <c r="AT982" s="206"/>
      <c r="AU982" s="206"/>
      <c r="AV982" s="206"/>
      <c r="AW982" s="206"/>
      <c r="AX982" s="206"/>
      <c r="AY982" s="206"/>
      <c r="AZ982" s="206"/>
      <c r="BA982" s="206"/>
      <c r="BB982" s="206"/>
      <c r="BC982" s="206"/>
      <c r="BD982" s="206"/>
      <c r="BE982" s="206"/>
      <c r="BF982" s="206"/>
      <c r="BG982" s="206"/>
      <c r="BH982" s="206"/>
      <c r="BI982" s="206"/>
      <c r="BJ982" s="206"/>
      <c r="BK982" s="206"/>
      <c r="BL982" s="206"/>
      <c r="BM982" s="207">
        <v>7.9666666666666677E-2</v>
      </c>
    </row>
    <row r="983" spans="1:65">
      <c r="A983" s="29"/>
      <c r="B983" s="19">
        <v>1</v>
      </c>
      <c r="C983" s="9">
        <v>5</v>
      </c>
      <c r="D983" s="23">
        <v>0.08</v>
      </c>
      <c r="E983" s="209" t="s">
        <v>106</v>
      </c>
      <c r="F983" s="23">
        <v>0.06</v>
      </c>
      <c r="G983" s="209" t="s">
        <v>97</v>
      </c>
      <c r="H983" s="209">
        <v>0.6</v>
      </c>
      <c r="I983" s="209" t="s">
        <v>106</v>
      </c>
      <c r="J983" s="209" t="s">
        <v>106</v>
      </c>
      <c r="K983" s="23">
        <v>0.08</v>
      </c>
      <c r="L983" s="23">
        <v>0.09</v>
      </c>
      <c r="M983" s="23">
        <v>0.08</v>
      </c>
      <c r="N983" s="209">
        <v>0.06</v>
      </c>
      <c r="O983" s="23">
        <v>0.08</v>
      </c>
      <c r="P983" s="23">
        <v>0.1</v>
      </c>
      <c r="Q983" s="209" t="s">
        <v>106</v>
      </c>
      <c r="R983" s="23">
        <v>0.1</v>
      </c>
      <c r="S983" s="209">
        <v>0.05</v>
      </c>
      <c r="T983" s="23">
        <v>7.0000000000000007E-2</v>
      </c>
      <c r="U983" s="23">
        <v>0.09</v>
      </c>
      <c r="V983" s="209">
        <v>0.18</v>
      </c>
      <c r="W983" s="23">
        <v>0.08</v>
      </c>
      <c r="X983" s="23">
        <v>7.0000000000000007E-2</v>
      </c>
      <c r="Y983" s="23">
        <v>0.08</v>
      </c>
      <c r="Z983" s="205"/>
      <c r="AA983" s="206"/>
      <c r="AB983" s="206"/>
      <c r="AC983" s="206"/>
      <c r="AD983" s="206"/>
      <c r="AE983" s="206"/>
      <c r="AF983" s="206"/>
      <c r="AG983" s="206"/>
      <c r="AH983" s="206"/>
      <c r="AI983" s="206"/>
      <c r="AJ983" s="206"/>
      <c r="AK983" s="206"/>
      <c r="AL983" s="206"/>
      <c r="AM983" s="206"/>
      <c r="AN983" s="206"/>
      <c r="AO983" s="206"/>
      <c r="AP983" s="206"/>
      <c r="AQ983" s="206"/>
      <c r="AR983" s="206"/>
      <c r="AS983" s="206"/>
      <c r="AT983" s="206"/>
      <c r="AU983" s="206"/>
      <c r="AV983" s="206"/>
      <c r="AW983" s="206"/>
      <c r="AX983" s="206"/>
      <c r="AY983" s="206"/>
      <c r="AZ983" s="206"/>
      <c r="BA983" s="206"/>
      <c r="BB983" s="206"/>
      <c r="BC983" s="206"/>
      <c r="BD983" s="206"/>
      <c r="BE983" s="206"/>
      <c r="BF983" s="206"/>
      <c r="BG983" s="206"/>
      <c r="BH983" s="206"/>
      <c r="BI983" s="206"/>
      <c r="BJ983" s="206"/>
      <c r="BK983" s="206"/>
      <c r="BL983" s="206"/>
      <c r="BM983" s="207">
        <v>121</v>
      </c>
    </row>
    <row r="984" spans="1:65">
      <c r="A984" s="29"/>
      <c r="B984" s="19">
        <v>1</v>
      </c>
      <c r="C984" s="9">
        <v>6</v>
      </c>
      <c r="D984" s="23">
        <v>0.08</v>
      </c>
      <c r="E984" s="209" t="s">
        <v>106</v>
      </c>
      <c r="F984" s="23">
        <v>7.0000000000000007E-2</v>
      </c>
      <c r="G984" s="209" t="s">
        <v>97</v>
      </c>
      <c r="H984" s="209">
        <v>0.5</v>
      </c>
      <c r="I984" s="209" t="s">
        <v>106</v>
      </c>
      <c r="J984" s="209">
        <v>0.1</v>
      </c>
      <c r="K984" s="23">
        <v>0.08</v>
      </c>
      <c r="L984" s="23">
        <v>0.1</v>
      </c>
      <c r="M984" s="23">
        <v>7.0000000000000007E-2</v>
      </c>
      <c r="N984" s="209">
        <v>0.05</v>
      </c>
      <c r="O984" s="23">
        <v>0.08</v>
      </c>
      <c r="P984" s="23">
        <v>0.09</v>
      </c>
      <c r="Q984" s="209">
        <v>0.1</v>
      </c>
      <c r="R984" s="23">
        <v>7.0000000000000007E-2</v>
      </c>
      <c r="S984" s="209">
        <v>0.05</v>
      </c>
      <c r="T984" s="23">
        <v>0.08</v>
      </c>
      <c r="U984" s="23">
        <v>0.08</v>
      </c>
      <c r="V984" s="209">
        <v>0.2</v>
      </c>
      <c r="W984" s="23">
        <v>7.0000000000000007E-2</v>
      </c>
      <c r="X984" s="23">
        <v>7.0000000000000007E-2</v>
      </c>
      <c r="Y984" s="23">
        <v>0.08</v>
      </c>
      <c r="Z984" s="205"/>
      <c r="AA984" s="206"/>
      <c r="AB984" s="206"/>
      <c r="AC984" s="206"/>
      <c r="AD984" s="206"/>
      <c r="AE984" s="206"/>
      <c r="AF984" s="206"/>
      <c r="AG984" s="206"/>
      <c r="AH984" s="206"/>
      <c r="AI984" s="206"/>
      <c r="AJ984" s="206"/>
      <c r="AK984" s="206"/>
      <c r="AL984" s="206"/>
      <c r="AM984" s="206"/>
      <c r="AN984" s="206"/>
      <c r="AO984" s="206"/>
      <c r="AP984" s="206"/>
      <c r="AQ984" s="206"/>
      <c r="AR984" s="206"/>
      <c r="AS984" s="206"/>
      <c r="AT984" s="206"/>
      <c r="AU984" s="206"/>
      <c r="AV984" s="206"/>
      <c r="AW984" s="206"/>
      <c r="AX984" s="206"/>
      <c r="AY984" s="206"/>
      <c r="AZ984" s="206"/>
      <c r="BA984" s="206"/>
      <c r="BB984" s="206"/>
      <c r="BC984" s="206"/>
      <c r="BD984" s="206"/>
      <c r="BE984" s="206"/>
      <c r="BF984" s="206"/>
      <c r="BG984" s="206"/>
      <c r="BH984" s="206"/>
      <c r="BI984" s="206"/>
      <c r="BJ984" s="206"/>
      <c r="BK984" s="206"/>
      <c r="BL984" s="206"/>
      <c r="BM984" s="56"/>
    </row>
    <row r="985" spans="1:65">
      <c r="A985" s="29"/>
      <c r="B985" s="20" t="s">
        <v>268</v>
      </c>
      <c r="C985" s="12"/>
      <c r="D985" s="211">
        <v>0.08</v>
      </c>
      <c r="E985" s="211" t="s">
        <v>676</v>
      </c>
      <c r="F985" s="211">
        <v>7.166666666666667E-2</v>
      </c>
      <c r="G985" s="211" t="s">
        <v>676</v>
      </c>
      <c r="H985" s="211">
        <v>1.0333333333333332</v>
      </c>
      <c r="I985" s="211" t="s">
        <v>676</v>
      </c>
      <c r="J985" s="211">
        <v>0.1</v>
      </c>
      <c r="K985" s="211">
        <v>7.8333333333333352E-2</v>
      </c>
      <c r="L985" s="211">
        <v>8.5000000000000006E-2</v>
      </c>
      <c r="M985" s="211">
        <v>7.8333333333333338E-2</v>
      </c>
      <c r="N985" s="211">
        <v>5.8333333333333327E-2</v>
      </c>
      <c r="O985" s="211">
        <v>0.08</v>
      </c>
      <c r="P985" s="211">
        <v>9.6666666666666665E-2</v>
      </c>
      <c r="Q985" s="211">
        <v>0.1</v>
      </c>
      <c r="R985" s="211">
        <v>8.1666666666666679E-2</v>
      </c>
      <c r="S985" s="211">
        <v>4.9999999999999996E-2</v>
      </c>
      <c r="T985" s="211">
        <v>7.6666666666666675E-2</v>
      </c>
      <c r="U985" s="211">
        <v>0.08</v>
      </c>
      <c r="V985" s="211">
        <v>0.18666666666666668</v>
      </c>
      <c r="W985" s="211">
        <v>7.166666666666667E-2</v>
      </c>
      <c r="X985" s="211">
        <v>7.6666666666666675E-2</v>
      </c>
      <c r="Y985" s="211">
        <v>8.1666666666666679E-2</v>
      </c>
      <c r="Z985" s="205"/>
      <c r="AA985" s="206"/>
      <c r="AB985" s="206"/>
      <c r="AC985" s="206"/>
      <c r="AD985" s="206"/>
      <c r="AE985" s="206"/>
      <c r="AF985" s="206"/>
      <c r="AG985" s="206"/>
      <c r="AH985" s="206"/>
      <c r="AI985" s="206"/>
      <c r="AJ985" s="206"/>
      <c r="AK985" s="206"/>
      <c r="AL985" s="206"/>
      <c r="AM985" s="206"/>
      <c r="AN985" s="206"/>
      <c r="AO985" s="206"/>
      <c r="AP985" s="206"/>
      <c r="AQ985" s="206"/>
      <c r="AR985" s="206"/>
      <c r="AS985" s="206"/>
      <c r="AT985" s="206"/>
      <c r="AU985" s="206"/>
      <c r="AV985" s="206"/>
      <c r="AW985" s="206"/>
      <c r="AX985" s="206"/>
      <c r="AY985" s="206"/>
      <c r="AZ985" s="206"/>
      <c r="BA985" s="206"/>
      <c r="BB985" s="206"/>
      <c r="BC985" s="206"/>
      <c r="BD985" s="206"/>
      <c r="BE985" s="206"/>
      <c r="BF985" s="206"/>
      <c r="BG985" s="206"/>
      <c r="BH985" s="206"/>
      <c r="BI985" s="206"/>
      <c r="BJ985" s="206"/>
      <c r="BK985" s="206"/>
      <c r="BL985" s="206"/>
      <c r="BM985" s="56"/>
    </row>
    <row r="986" spans="1:65">
      <c r="A986" s="29"/>
      <c r="B986" s="3" t="s">
        <v>269</v>
      </c>
      <c r="C986" s="28"/>
      <c r="D986" s="23">
        <v>0.08</v>
      </c>
      <c r="E986" s="23" t="s">
        <v>676</v>
      </c>
      <c r="F986" s="23">
        <v>7.0000000000000007E-2</v>
      </c>
      <c r="G986" s="23" t="s">
        <v>676</v>
      </c>
      <c r="H986" s="23">
        <v>0.92500000000000004</v>
      </c>
      <c r="I986" s="23" t="s">
        <v>676</v>
      </c>
      <c r="J986" s="23">
        <v>0.1</v>
      </c>
      <c r="K986" s="23">
        <v>0.08</v>
      </c>
      <c r="L986" s="23">
        <v>0.08</v>
      </c>
      <c r="M986" s="23">
        <v>0.08</v>
      </c>
      <c r="N986" s="23">
        <v>0.06</v>
      </c>
      <c r="O986" s="23">
        <v>0.08</v>
      </c>
      <c r="P986" s="23">
        <v>9.5000000000000001E-2</v>
      </c>
      <c r="Q986" s="23">
        <v>0.1</v>
      </c>
      <c r="R986" s="23">
        <v>0.08</v>
      </c>
      <c r="S986" s="23">
        <v>0.05</v>
      </c>
      <c r="T986" s="23">
        <v>0.08</v>
      </c>
      <c r="U986" s="23">
        <v>0.08</v>
      </c>
      <c r="V986" s="23">
        <v>0.185</v>
      </c>
      <c r="W986" s="23">
        <v>7.0000000000000007E-2</v>
      </c>
      <c r="X986" s="23">
        <v>7.5000000000000011E-2</v>
      </c>
      <c r="Y986" s="23">
        <v>0.08</v>
      </c>
      <c r="Z986" s="205"/>
      <c r="AA986" s="206"/>
      <c r="AB986" s="206"/>
      <c r="AC986" s="206"/>
      <c r="AD986" s="206"/>
      <c r="AE986" s="206"/>
      <c r="AF986" s="206"/>
      <c r="AG986" s="206"/>
      <c r="AH986" s="206"/>
      <c r="AI986" s="206"/>
      <c r="AJ986" s="206"/>
      <c r="AK986" s="206"/>
      <c r="AL986" s="206"/>
      <c r="AM986" s="206"/>
      <c r="AN986" s="206"/>
      <c r="AO986" s="206"/>
      <c r="AP986" s="206"/>
      <c r="AQ986" s="206"/>
      <c r="AR986" s="206"/>
      <c r="AS986" s="206"/>
      <c r="AT986" s="206"/>
      <c r="AU986" s="206"/>
      <c r="AV986" s="206"/>
      <c r="AW986" s="206"/>
      <c r="AX986" s="206"/>
      <c r="AY986" s="206"/>
      <c r="AZ986" s="206"/>
      <c r="BA986" s="206"/>
      <c r="BB986" s="206"/>
      <c r="BC986" s="206"/>
      <c r="BD986" s="206"/>
      <c r="BE986" s="206"/>
      <c r="BF986" s="206"/>
      <c r="BG986" s="206"/>
      <c r="BH986" s="206"/>
      <c r="BI986" s="206"/>
      <c r="BJ986" s="206"/>
      <c r="BK986" s="206"/>
      <c r="BL986" s="206"/>
      <c r="BM986" s="56"/>
    </row>
    <row r="987" spans="1:65">
      <c r="A987" s="29"/>
      <c r="B987" s="3" t="s">
        <v>270</v>
      </c>
      <c r="C987" s="28"/>
      <c r="D987" s="23">
        <v>6.3245553203367553E-3</v>
      </c>
      <c r="E987" s="23" t="s">
        <v>676</v>
      </c>
      <c r="F987" s="23">
        <v>7.5277265270908104E-3</v>
      </c>
      <c r="G987" s="23" t="s">
        <v>676</v>
      </c>
      <c r="H987" s="23">
        <v>0.51348482613088675</v>
      </c>
      <c r="I987" s="23" t="s">
        <v>676</v>
      </c>
      <c r="J987" s="23">
        <v>0</v>
      </c>
      <c r="K987" s="23">
        <v>4.082482904638628E-3</v>
      </c>
      <c r="L987" s="23">
        <v>8.3666002653407564E-3</v>
      </c>
      <c r="M987" s="23">
        <v>4.082482904638628E-3</v>
      </c>
      <c r="N987" s="23">
        <v>4.082482904638628E-3</v>
      </c>
      <c r="O987" s="23">
        <v>6.3245553203367553E-3</v>
      </c>
      <c r="P987" s="23">
        <v>8.164965809277263E-3</v>
      </c>
      <c r="Q987" s="23" t="s">
        <v>676</v>
      </c>
      <c r="R987" s="23">
        <v>1.1690451944500071E-2</v>
      </c>
      <c r="S987" s="23">
        <v>7.6011774306101464E-18</v>
      </c>
      <c r="T987" s="23">
        <v>5.1639777949432199E-3</v>
      </c>
      <c r="U987" s="23">
        <v>6.3245553203367553E-3</v>
      </c>
      <c r="V987" s="23">
        <v>1.211060141638997E-2</v>
      </c>
      <c r="W987" s="23">
        <v>4.082482904638628E-3</v>
      </c>
      <c r="X987" s="23">
        <v>8.164965809277256E-3</v>
      </c>
      <c r="Y987" s="23">
        <v>4.0824829046386289E-3</v>
      </c>
      <c r="Z987" s="205"/>
      <c r="AA987" s="206"/>
      <c r="AB987" s="206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  <c r="AV987" s="206"/>
      <c r="AW987" s="206"/>
      <c r="AX987" s="206"/>
      <c r="AY987" s="206"/>
      <c r="AZ987" s="206"/>
      <c r="BA987" s="206"/>
      <c r="BB987" s="206"/>
      <c r="BC987" s="206"/>
      <c r="BD987" s="206"/>
      <c r="BE987" s="206"/>
      <c r="BF987" s="206"/>
      <c r="BG987" s="206"/>
      <c r="BH987" s="206"/>
      <c r="BI987" s="206"/>
      <c r="BJ987" s="206"/>
      <c r="BK987" s="206"/>
      <c r="BL987" s="206"/>
      <c r="BM987" s="56"/>
    </row>
    <row r="988" spans="1:65">
      <c r="A988" s="29"/>
      <c r="B988" s="3" t="s">
        <v>87</v>
      </c>
      <c r="C988" s="28"/>
      <c r="D988" s="13">
        <v>7.9056941504209444E-2</v>
      </c>
      <c r="E988" s="13" t="s">
        <v>676</v>
      </c>
      <c r="F988" s="13">
        <v>0.10503804456405781</v>
      </c>
      <c r="G988" s="13" t="s">
        <v>676</v>
      </c>
      <c r="H988" s="13">
        <v>0.49692079948150336</v>
      </c>
      <c r="I988" s="13" t="s">
        <v>676</v>
      </c>
      <c r="J988" s="13">
        <v>0</v>
      </c>
      <c r="K988" s="13">
        <v>5.2116803037939918E-2</v>
      </c>
      <c r="L988" s="13">
        <v>9.8430591356950065E-2</v>
      </c>
      <c r="M988" s="13">
        <v>5.2116803037939932E-2</v>
      </c>
      <c r="N988" s="13">
        <v>6.9985421222376484E-2</v>
      </c>
      <c r="O988" s="13">
        <v>7.9056941504209444E-2</v>
      </c>
      <c r="P988" s="13">
        <v>8.4465163544247546E-2</v>
      </c>
      <c r="Q988" s="13" t="s">
        <v>676</v>
      </c>
      <c r="R988" s="13">
        <v>0.1431483911571437</v>
      </c>
      <c r="S988" s="13">
        <v>1.5202354861220294E-16</v>
      </c>
      <c r="T988" s="13">
        <v>6.7356232107955036E-2</v>
      </c>
      <c r="U988" s="13">
        <v>7.9056941504209444E-2</v>
      </c>
      <c r="V988" s="13">
        <v>6.4878221873517689E-2</v>
      </c>
      <c r="W988" s="13">
        <v>5.6964877739143646E-2</v>
      </c>
      <c r="X988" s="13">
        <v>0.10649955403405116</v>
      </c>
      <c r="Y988" s="13">
        <v>4.9989586587411775E-2</v>
      </c>
      <c r="Z988" s="154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29"/>
      <c r="B989" s="3" t="s">
        <v>271</v>
      </c>
      <c r="C989" s="28"/>
      <c r="D989" s="13">
        <v>4.1841004184099972E-3</v>
      </c>
      <c r="E989" s="13" t="s">
        <v>676</v>
      </c>
      <c r="F989" s="13">
        <v>-0.10041841004184104</v>
      </c>
      <c r="G989" s="13" t="s">
        <v>676</v>
      </c>
      <c r="H989" s="13">
        <v>11.970711297071126</v>
      </c>
      <c r="I989" s="13" t="s">
        <v>676</v>
      </c>
      <c r="J989" s="13">
        <v>0.2552301255230125</v>
      </c>
      <c r="K989" s="13">
        <v>-1.67364016736401E-2</v>
      </c>
      <c r="L989" s="13">
        <v>6.6945606694560622E-2</v>
      </c>
      <c r="M989" s="13">
        <v>-1.6736401673640211E-2</v>
      </c>
      <c r="N989" s="13">
        <v>-0.26778242677824282</v>
      </c>
      <c r="O989" s="13">
        <v>4.1841004184099972E-3</v>
      </c>
      <c r="P989" s="13">
        <v>0.21338912133891186</v>
      </c>
      <c r="Q989" s="13">
        <v>0.2552301255230125</v>
      </c>
      <c r="R989" s="13">
        <v>2.5104602510460206E-2</v>
      </c>
      <c r="S989" s="13">
        <v>-0.37238493723849386</v>
      </c>
      <c r="T989" s="13">
        <v>-3.7656903765690419E-2</v>
      </c>
      <c r="U989" s="13">
        <v>4.1841004184099972E-3</v>
      </c>
      <c r="V989" s="13">
        <v>1.3430962343096233</v>
      </c>
      <c r="W989" s="13">
        <v>-0.10041841004184104</v>
      </c>
      <c r="X989" s="13">
        <v>-3.7656903765690419E-2</v>
      </c>
      <c r="Y989" s="13">
        <v>2.5104602510460206E-2</v>
      </c>
      <c r="Z989" s="154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29"/>
      <c r="B990" s="45" t="s">
        <v>272</v>
      </c>
      <c r="C990" s="46"/>
      <c r="D990" s="44">
        <v>0.17</v>
      </c>
      <c r="E990" s="44">
        <v>2.87</v>
      </c>
      <c r="F990" s="44">
        <v>0.67</v>
      </c>
      <c r="G990" s="44">
        <v>2.19</v>
      </c>
      <c r="H990" s="44">
        <v>96.59</v>
      </c>
      <c r="I990" s="44">
        <v>2.87</v>
      </c>
      <c r="J990" s="44">
        <v>1.18</v>
      </c>
      <c r="K990" s="44">
        <v>0</v>
      </c>
      <c r="L990" s="44">
        <v>0.67</v>
      </c>
      <c r="M990" s="44">
        <v>0</v>
      </c>
      <c r="N990" s="44">
        <v>2.02</v>
      </c>
      <c r="O990" s="44">
        <v>0.17</v>
      </c>
      <c r="P990" s="44">
        <v>1.85</v>
      </c>
      <c r="Q990" s="44">
        <v>2.02</v>
      </c>
      <c r="R990" s="44">
        <v>0.34</v>
      </c>
      <c r="S990" s="44">
        <v>2.87</v>
      </c>
      <c r="T990" s="44">
        <v>0.17</v>
      </c>
      <c r="U990" s="44">
        <v>0.17</v>
      </c>
      <c r="V990" s="44">
        <v>10.96</v>
      </c>
      <c r="W990" s="44">
        <v>0.67</v>
      </c>
      <c r="X990" s="44">
        <v>0.17</v>
      </c>
      <c r="Y990" s="44">
        <v>0.34</v>
      </c>
      <c r="Z990" s="154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B991" s="3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BM991" s="55"/>
    </row>
    <row r="992" spans="1:65" ht="15">
      <c r="B992" s="8" t="s">
        <v>614</v>
      </c>
      <c r="BM992" s="27" t="s">
        <v>67</v>
      </c>
    </row>
    <row r="993" spans="1:65" ht="15">
      <c r="A993" s="24" t="s">
        <v>65</v>
      </c>
      <c r="B993" s="18" t="s">
        <v>111</v>
      </c>
      <c r="C993" s="15" t="s">
        <v>112</v>
      </c>
      <c r="D993" s="16" t="s">
        <v>227</v>
      </c>
      <c r="E993" s="17" t="s">
        <v>227</v>
      </c>
      <c r="F993" s="17" t="s">
        <v>227</v>
      </c>
      <c r="G993" s="17" t="s">
        <v>227</v>
      </c>
      <c r="H993" s="17" t="s">
        <v>227</v>
      </c>
      <c r="I993" s="17" t="s">
        <v>227</v>
      </c>
      <c r="J993" s="17" t="s">
        <v>227</v>
      </c>
      <c r="K993" s="17" t="s">
        <v>227</v>
      </c>
      <c r="L993" s="17" t="s">
        <v>227</v>
      </c>
      <c r="M993" s="17" t="s">
        <v>227</v>
      </c>
      <c r="N993" s="17" t="s">
        <v>227</v>
      </c>
      <c r="O993" s="17" t="s">
        <v>227</v>
      </c>
      <c r="P993" s="154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 t="s">
        <v>228</v>
      </c>
      <c r="C994" s="9" t="s">
        <v>228</v>
      </c>
      <c r="D994" s="152" t="s">
        <v>231</v>
      </c>
      <c r="E994" s="153" t="s">
        <v>235</v>
      </c>
      <c r="F994" s="153" t="s">
        <v>236</v>
      </c>
      <c r="G994" s="153" t="s">
        <v>237</v>
      </c>
      <c r="H994" s="153" t="s">
        <v>239</v>
      </c>
      <c r="I994" s="153" t="s">
        <v>241</v>
      </c>
      <c r="J994" s="153" t="s">
        <v>245</v>
      </c>
      <c r="K994" s="153" t="s">
        <v>247</v>
      </c>
      <c r="L994" s="153" t="s">
        <v>248</v>
      </c>
      <c r="M994" s="153" t="s">
        <v>252</v>
      </c>
      <c r="N994" s="153" t="s">
        <v>256</v>
      </c>
      <c r="O994" s="153" t="s">
        <v>257</v>
      </c>
      <c r="P994" s="154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 t="s">
        <v>3</v>
      </c>
    </row>
    <row r="995" spans="1:65">
      <c r="A995" s="29"/>
      <c r="B995" s="19"/>
      <c r="C995" s="9"/>
      <c r="D995" s="10" t="s">
        <v>331</v>
      </c>
      <c r="E995" s="11" t="s">
        <v>331</v>
      </c>
      <c r="F995" s="11" t="s">
        <v>330</v>
      </c>
      <c r="G995" s="11" t="s">
        <v>331</v>
      </c>
      <c r="H995" s="11" t="s">
        <v>331</v>
      </c>
      <c r="I995" s="11" t="s">
        <v>331</v>
      </c>
      <c r="J995" s="11" t="s">
        <v>330</v>
      </c>
      <c r="K995" s="11" t="s">
        <v>331</v>
      </c>
      <c r="L995" s="11" t="s">
        <v>331</v>
      </c>
      <c r="M995" s="11" t="s">
        <v>330</v>
      </c>
      <c r="N995" s="11" t="s">
        <v>331</v>
      </c>
      <c r="O995" s="11" t="s">
        <v>331</v>
      </c>
      <c r="P995" s="154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2</v>
      </c>
    </row>
    <row r="996" spans="1:65">
      <c r="A996" s="29"/>
      <c r="B996" s="19"/>
      <c r="C996" s="9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154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3</v>
      </c>
    </row>
    <row r="997" spans="1:65">
      <c r="A997" s="29"/>
      <c r="B997" s="18">
        <v>1</v>
      </c>
      <c r="C997" s="14">
        <v>1</v>
      </c>
      <c r="D997" s="21">
        <v>0.34</v>
      </c>
      <c r="E997" s="21">
        <v>0.34</v>
      </c>
      <c r="F997" s="148">
        <v>0.25</v>
      </c>
      <c r="G997" s="21">
        <v>0.35</v>
      </c>
      <c r="H997" s="21">
        <v>0.34</v>
      </c>
      <c r="I997" s="21">
        <v>0.36</v>
      </c>
      <c r="J997" s="148">
        <v>0.3</v>
      </c>
      <c r="K997" s="21">
        <v>0.33</v>
      </c>
      <c r="L997" s="21">
        <v>0.34</v>
      </c>
      <c r="M997" s="148">
        <v>0.3</v>
      </c>
      <c r="N997" s="148">
        <v>0.3</v>
      </c>
      <c r="O997" s="148">
        <v>0.37</v>
      </c>
      <c r="P997" s="154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1</v>
      </c>
    </row>
    <row r="998" spans="1:65">
      <c r="A998" s="29"/>
      <c r="B998" s="19">
        <v>1</v>
      </c>
      <c r="C998" s="9">
        <v>2</v>
      </c>
      <c r="D998" s="11">
        <v>0.34</v>
      </c>
      <c r="E998" s="11">
        <v>0.33</v>
      </c>
      <c r="F998" s="149">
        <v>0.25</v>
      </c>
      <c r="G998" s="11">
        <v>0.35</v>
      </c>
      <c r="H998" s="11">
        <v>0.35</v>
      </c>
      <c r="I998" s="11">
        <v>0.34</v>
      </c>
      <c r="J998" s="149">
        <v>0.3</v>
      </c>
      <c r="K998" s="11">
        <v>0.33</v>
      </c>
      <c r="L998" s="11">
        <v>0.33</v>
      </c>
      <c r="M998" s="149">
        <v>0.3</v>
      </c>
      <c r="N998" s="149">
        <v>0.3</v>
      </c>
      <c r="O998" s="149">
        <v>0.38</v>
      </c>
      <c r="P998" s="154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28</v>
      </c>
    </row>
    <row r="999" spans="1:65">
      <c r="A999" s="29"/>
      <c r="B999" s="19">
        <v>1</v>
      </c>
      <c r="C999" s="9">
        <v>3</v>
      </c>
      <c r="D999" s="11">
        <v>0.32</v>
      </c>
      <c r="E999" s="11">
        <v>0.34</v>
      </c>
      <c r="F999" s="149">
        <v>0.25</v>
      </c>
      <c r="G999" s="11">
        <v>0.35</v>
      </c>
      <c r="H999" s="150">
        <v>0.37</v>
      </c>
      <c r="I999" s="11">
        <v>0.31</v>
      </c>
      <c r="J999" s="149">
        <v>0.3</v>
      </c>
      <c r="K999" s="11">
        <v>0.33</v>
      </c>
      <c r="L999" s="11">
        <v>0.31</v>
      </c>
      <c r="M999" s="149">
        <v>0.3</v>
      </c>
      <c r="N999" s="149">
        <v>0.3</v>
      </c>
      <c r="O999" s="149">
        <v>0.4</v>
      </c>
      <c r="P999" s="154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>
        <v>16</v>
      </c>
    </row>
    <row r="1000" spans="1:65">
      <c r="A1000" s="29"/>
      <c r="B1000" s="19">
        <v>1</v>
      </c>
      <c r="C1000" s="9">
        <v>4</v>
      </c>
      <c r="D1000" s="11">
        <v>0.34</v>
      </c>
      <c r="E1000" s="11">
        <v>0.32</v>
      </c>
      <c r="F1000" s="149">
        <v>0.3</v>
      </c>
      <c r="G1000" s="11">
        <v>0.35</v>
      </c>
      <c r="H1000" s="11">
        <v>0.34</v>
      </c>
      <c r="I1000" s="11">
        <v>0.34</v>
      </c>
      <c r="J1000" s="149">
        <v>0.3</v>
      </c>
      <c r="K1000" s="11">
        <v>0.33</v>
      </c>
      <c r="L1000" s="11">
        <v>0.33</v>
      </c>
      <c r="M1000" s="149">
        <v>0.3</v>
      </c>
      <c r="N1000" s="149">
        <v>0.3</v>
      </c>
      <c r="O1000" s="149">
        <v>0.36</v>
      </c>
      <c r="P1000" s="154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0.33766666666666667</v>
      </c>
    </row>
    <row r="1001" spans="1:65">
      <c r="A1001" s="29"/>
      <c r="B1001" s="19">
        <v>1</v>
      </c>
      <c r="C1001" s="9">
        <v>5</v>
      </c>
      <c r="D1001" s="11">
        <v>0.36</v>
      </c>
      <c r="E1001" s="11">
        <v>0.35</v>
      </c>
      <c r="F1001" s="149">
        <v>0.25</v>
      </c>
      <c r="G1001" s="11">
        <v>0.35</v>
      </c>
      <c r="H1001" s="11">
        <v>0.34</v>
      </c>
      <c r="I1001" s="11">
        <v>0.34</v>
      </c>
      <c r="J1001" s="149">
        <v>0.3</v>
      </c>
      <c r="K1001" s="11">
        <v>0.34</v>
      </c>
      <c r="L1001" s="11">
        <v>0.33</v>
      </c>
      <c r="M1001" s="149">
        <v>0.3</v>
      </c>
      <c r="N1001" s="149">
        <v>0.3</v>
      </c>
      <c r="O1001" s="149">
        <v>0.35</v>
      </c>
      <c r="P1001" s="154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122</v>
      </c>
    </row>
    <row r="1002" spans="1:65">
      <c r="A1002" s="29"/>
      <c r="B1002" s="19">
        <v>1</v>
      </c>
      <c r="C1002" s="9">
        <v>6</v>
      </c>
      <c r="D1002" s="11">
        <v>0.34</v>
      </c>
      <c r="E1002" s="11">
        <v>0.34</v>
      </c>
      <c r="F1002" s="149">
        <v>0.3</v>
      </c>
      <c r="G1002" s="11">
        <v>0.35</v>
      </c>
      <c r="H1002" s="11">
        <v>0.34</v>
      </c>
      <c r="I1002" s="11">
        <v>0.33</v>
      </c>
      <c r="J1002" s="149">
        <v>0.3</v>
      </c>
      <c r="K1002" s="11">
        <v>0.33</v>
      </c>
      <c r="L1002" s="11">
        <v>0.32</v>
      </c>
      <c r="M1002" s="149">
        <v>0.3</v>
      </c>
      <c r="N1002" s="149">
        <v>0.4</v>
      </c>
      <c r="O1002" s="149">
        <v>0.37</v>
      </c>
      <c r="P1002" s="154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20" t="s">
        <v>268</v>
      </c>
      <c r="C1003" s="12"/>
      <c r="D1003" s="22">
        <v>0.34</v>
      </c>
      <c r="E1003" s="22">
        <v>0.33666666666666667</v>
      </c>
      <c r="F1003" s="22">
        <v>0.26666666666666666</v>
      </c>
      <c r="G1003" s="22">
        <v>0.35000000000000003</v>
      </c>
      <c r="H1003" s="22">
        <v>0.34666666666666668</v>
      </c>
      <c r="I1003" s="22">
        <v>0.33666666666666667</v>
      </c>
      <c r="J1003" s="22">
        <v>0.3</v>
      </c>
      <c r="K1003" s="22">
        <v>0.33166666666666672</v>
      </c>
      <c r="L1003" s="22">
        <v>0.32666666666666672</v>
      </c>
      <c r="M1003" s="22">
        <v>0.3</v>
      </c>
      <c r="N1003" s="22">
        <v>0.31666666666666665</v>
      </c>
      <c r="O1003" s="22">
        <v>0.37166666666666665</v>
      </c>
      <c r="P1003" s="154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3" t="s">
        <v>269</v>
      </c>
      <c r="C1004" s="28"/>
      <c r="D1004" s="11">
        <v>0.34</v>
      </c>
      <c r="E1004" s="11">
        <v>0.34</v>
      </c>
      <c r="F1004" s="11">
        <v>0.25</v>
      </c>
      <c r="G1004" s="11">
        <v>0.35</v>
      </c>
      <c r="H1004" s="11">
        <v>0.34</v>
      </c>
      <c r="I1004" s="11">
        <v>0.34</v>
      </c>
      <c r="J1004" s="11">
        <v>0.3</v>
      </c>
      <c r="K1004" s="11">
        <v>0.33</v>
      </c>
      <c r="L1004" s="11">
        <v>0.33</v>
      </c>
      <c r="M1004" s="11">
        <v>0.3</v>
      </c>
      <c r="N1004" s="11">
        <v>0.3</v>
      </c>
      <c r="O1004" s="11">
        <v>0.37</v>
      </c>
      <c r="P1004" s="154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29"/>
      <c r="B1005" s="3" t="s">
        <v>270</v>
      </c>
      <c r="C1005" s="28"/>
      <c r="D1005" s="23">
        <v>1.2649110640673511E-2</v>
      </c>
      <c r="E1005" s="23">
        <v>1.032795558988644E-2</v>
      </c>
      <c r="F1005" s="23">
        <v>2.5819888974716109E-2</v>
      </c>
      <c r="G1005" s="23">
        <v>6.0809419444881171E-17</v>
      </c>
      <c r="H1005" s="23">
        <v>1.2110601416389952E-2</v>
      </c>
      <c r="I1005" s="23">
        <v>1.6329931618554519E-2</v>
      </c>
      <c r="J1005" s="23">
        <v>0</v>
      </c>
      <c r="K1005" s="23">
        <v>4.0824829046386341E-3</v>
      </c>
      <c r="L1005" s="23">
        <v>1.0327955589886455E-2</v>
      </c>
      <c r="M1005" s="23">
        <v>0</v>
      </c>
      <c r="N1005" s="23">
        <v>4.0824829046386228E-2</v>
      </c>
      <c r="O1005" s="23">
        <v>1.7224014243685099E-2</v>
      </c>
      <c r="P1005" s="205"/>
      <c r="Q1005" s="206"/>
      <c r="R1005" s="206"/>
      <c r="S1005" s="206"/>
      <c r="T1005" s="206"/>
      <c r="U1005" s="206"/>
      <c r="V1005" s="206"/>
      <c r="W1005" s="206"/>
      <c r="X1005" s="206"/>
      <c r="Y1005" s="206"/>
      <c r="Z1005" s="206"/>
      <c r="AA1005" s="206"/>
      <c r="AB1005" s="206"/>
      <c r="AC1005" s="206"/>
      <c r="AD1005" s="206"/>
      <c r="AE1005" s="206"/>
      <c r="AF1005" s="206"/>
      <c r="AG1005" s="206"/>
      <c r="AH1005" s="206"/>
      <c r="AI1005" s="206"/>
      <c r="AJ1005" s="206"/>
      <c r="AK1005" s="206"/>
      <c r="AL1005" s="206"/>
      <c r="AM1005" s="206"/>
      <c r="AN1005" s="206"/>
      <c r="AO1005" s="206"/>
      <c r="AP1005" s="206"/>
      <c r="AQ1005" s="206"/>
      <c r="AR1005" s="206"/>
      <c r="AS1005" s="206"/>
      <c r="AT1005" s="206"/>
      <c r="AU1005" s="206"/>
      <c r="AV1005" s="206"/>
      <c r="AW1005" s="206"/>
      <c r="AX1005" s="206"/>
      <c r="AY1005" s="206"/>
      <c r="AZ1005" s="206"/>
      <c r="BA1005" s="206"/>
      <c r="BB1005" s="206"/>
      <c r="BC1005" s="206"/>
      <c r="BD1005" s="206"/>
      <c r="BE1005" s="206"/>
      <c r="BF1005" s="206"/>
      <c r="BG1005" s="206"/>
      <c r="BH1005" s="206"/>
      <c r="BI1005" s="206"/>
      <c r="BJ1005" s="206"/>
      <c r="BK1005" s="206"/>
      <c r="BL1005" s="206"/>
      <c r="BM1005" s="56"/>
    </row>
    <row r="1006" spans="1:65">
      <c r="A1006" s="29"/>
      <c r="B1006" s="3" t="s">
        <v>87</v>
      </c>
      <c r="C1006" s="28"/>
      <c r="D1006" s="13">
        <v>3.7203266590216208E-2</v>
      </c>
      <c r="E1006" s="13">
        <v>3.0677095811543879E-2</v>
      </c>
      <c r="F1006" s="13">
        <v>9.6824583655185412E-2</v>
      </c>
      <c r="G1006" s="13">
        <v>1.7374119841394619E-16</v>
      </c>
      <c r="H1006" s="13">
        <v>3.4934427162663324E-2</v>
      </c>
      <c r="I1006" s="13">
        <v>4.8504747381845105E-2</v>
      </c>
      <c r="J1006" s="13">
        <v>0</v>
      </c>
      <c r="K1006" s="13">
        <v>1.2308993682327537E-2</v>
      </c>
      <c r="L1006" s="13">
        <v>3.1616190581285064E-2</v>
      </c>
      <c r="M1006" s="13">
        <v>0</v>
      </c>
      <c r="N1006" s="13">
        <v>0.12892051277806177</v>
      </c>
      <c r="O1006" s="13">
        <v>4.6342639220677398E-2</v>
      </c>
      <c r="P1006" s="154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29"/>
      <c r="B1007" s="3" t="s">
        <v>271</v>
      </c>
      <c r="C1007" s="28"/>
      <c r="D1007" s="13">
        <v>6.9101678183614013E-3</v>
      </c>
      <c r="E1007" s="13">
        <v>-2.9615004935834577E-3</v>
      </c>
      <c r="F1007" s="13">
        <v>-0.2102665350444225</v>
      </c>
      <c r="G1007" s="13">
        <v>3.6525172754195534E-2</v>
      </c>
      <c r="H1007" s="13">
        <v>2.6653504442250675E-2</v>
      </c>
      <c r="I1007" s="13">
        <v>-2.9615004935834577E-3</v>
      </c>
      <c r="J1007" s="13">
        <v>-0.11154985192497535</v>
      </c>
      <c r="K1007" s="13">
        <v>-1.7769002961500302E-2</v>
      </c>
      <c r="L1007" s="13">
        <v>-3.2576505429417479E-2</v>
      </c>
      <c r="M1007" s="13">
        <v>-0.11154985192497535</v>
      </c>
      <c r="N1007" s="13">
        <v>-6.2191510365251834E-2</v>
      </c>
      <c r="O1007" s="13">
        <v>0.10069101678183601</v>
      </c>
      <c r="P1007" s="154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29"/>
      <c r="B1008" s="45" t="s">
        <v>272</v>
      </c>
      <c r="C1008" s="46"/>
      <c r="D1008" s="44">
        <v>0.22</v>
      </c>
      <c r="E1008" s="44">
        <v>0</v>
      </c>
      <c r="F1008" s="44">
        <v>4.72</v>
      </c>
      <c r="G1008" s="44">
        <v>0.9</v>
      </c>
      <c r="H1008" s="44">
        <v>0.67</v>
      </c>
      <c r="I1008" s="44">
        <v>0</v>
      </c>
      <c r="J1008" s="44" t="s">
        <v>273</v>
      </c>
      <c r="K1008" s="44">
        <v>0.34</v>
      </c>
      <c r="L1008" s="44">
        <v>0.67</v>
      </c>
      <c r="M1008" s="44" t="s">
        <v>273</v>
      </c>
      <c r="N1008" s="44" t="s">
        <v>273</v>
      </c>
      <c r="O1008" s="44">
        <v>2.36</v>
      </c>
      <c r="P1008" s="154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B1009" s="30" t="s">
        <v>341</v>
      </c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BM1009" s="55"/>
    </row>
    <row r="1010" spans="1:65">
      <c r="BM1010" s="55"/>
    </row>
    <row r="1011" spans="1:65" ht="15">
      <c r="B1011" s="8" t="s">
        <v>615</v>
      </c>
      <c r="BM1011" s="27" t="s">
        <v>67</v>
      </c>
    </row>
    <row r="1012" spans="1:65" ht="15">
      <c r="A1012" s="24" t="s">
        <v>32</v>
      </c>
      <c r="B1012" s="18" t="s">
        <v>111</v>
      </c>
      <c r="C1012" s="15" t="s">
        <v>112</v>
      </c>
      <c r="D1012" s="16" t="s">
        <v>227</v>
      </c>
      <c r="E1012" s="17" t="s">
        <v>227</v>
      </c>
      <c r="F1012" s="17" t="s">
        <v>227</v>
      </c>
      <c r="G1012" s="17" t="s">
        <v>227</v>
      </c>
      <c r="H1012" s="17" t="s">
        <v>227</v>
      </c>
      <c r="I1012" s="17" t="s">
        <v>227</v>
      </c>
      <c r="J1012" s="17" t="s">
        <v>227</v>
      </c>
      <c r="K1012" s="17" t="s">
        <v>227</v>
      </c>
      <c r="L1012" s="17" t="s">
        <v>227</v>
      </c>
      <c r="M1012" s="17" t="s">
        <v>227</v>
      </c>
      <c r="N1012" s="17" t="s">
        <v>227</v>
      </c>
      <c r="O1012" s="17" t="s">
        <v>227</v>
      </c>
      <c r="P1012" s="17" t="s">
        <v>227</v>
      </c>
      <c r="Q1012" s="17" t="s">
        <v>227</v>
      </c>
      <c r="R1012" s="17" t="s">
        <v>227</v>
      </c>
      <c r="S1012" s="17" t="s">
        <v>227</v>
      </c>
      <c r="T1012" s="17" t="s">
        <v>227</v>
      </c>
      <c r="U1012" s="17" t="s">
        <v>227</v>
      </c>
      <c r="V1012" s="17" t="s">
        <v>227</v>
      </c>
      <c r="W1012" s="17" t="s">
        <v>227</v>
      </c>
      <c r="X1012" s="17" t="s">
        <v>227</v>
      </c>
      <c r="Y1012" s="17" t="s">
        <v>227</v>
      </c>
      <c r="Z1012" s="17" t="s">
        <v>227</v>
      </c>
      <c r="AA1012" s="17" t="s">
        <v>227</v>
      </c>
      <c r="AB1012" s="154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 t="s">
        <v>228</v>
      </c>
      <c r="C1013" s="9" t="s">
        <v>228</v>
      </c>
      <c r="D1013" s="152" t="s">
        <v>230</v>
      </c>
      <c r="E1013" s="153" t="s">
        <v>231</v>
      </c>
      <c r="F1013" s="153" t="s">
        <v>233</v>
      </c>
      <c r="G1013" s="153" t="s">
        <v>234</v>
      </c>
      <c r="H1013" s="153" t="s">
        <v>235</v>
      </c>
      <c r="I1013" s="153" t="s">
        <v>236</v>
      </c>
      <c r="J1013" s="153" t="s">
        <v>237</v>
      </c>
      <c r="K1013" s="153" t="s">
        <v>238</v>
      </c>
      <c r="L1013" s="153" t="s">
        <v>239</v>
      </c>
      <c r="M1013" s="153" t="s">
        <v>241</v>
      </c>
      <c r="N1013" s="153" t="s">
        <v>242</v>
      </c>
      <c r="O1013" s="153" t="s">
        <v>244</v>
      </c>
      <c r="P1013" s="153" t="s">
        <v>245</v>
      </c>
      <c r="Q1013" s="153" t="s">
        <v>247</v>
      </c>
      <c r="R1013" s="153" t="s">
        <v>248</v>
      </c>
      <c r="S1013" s="153" t="s">
        <v>249</v>
      </c>
      <c r="T1013" s="153" t="s">
        <v>250</v>
      </c>
      <c r="U1013" s="153" t="s">
        <v>252</v>
      </c>
      <c r="V1013" s="153" t="s">
        <v>254</v>
      </c>
      <c r="W1013" s="153" t="s">
        <v>256</v>
      </c>
      <c r="X1013" s="153" t="s">
        <v>257</v>
      </c>
      <c r="Y1013" s="153" t="s">
        <v>258</v>
      </c>
      <c r="Z1013" s="153" t="s">
        <v>259</v>
      </c>
      <c r="AA1013" s="153" t="s">
        <v>260</v>
      </c>
      <c r="AB1013" s="154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 t="s">
        <v>3</v>
      </c>
    </row>
    <row r="1014" spans="1:65">
      <c r="A1014" s="29"/>
      <c r="B1014" s="19"/>
      <c r="C1014" s="9"/>
      <c r="D1014" s="10" t="s">
        <v>330</v>
      </c>
      <c r="E1014" s="11" t="s">
        <v>331</v>
      </c>
      <c r="F1014" s="11" t="s">
        <v>330</v>
      </c>
      <c r="G1014" s="11" t="s">
        <v>331</v>
      </c>
      <c r="H1014" s="11" t="s">
        <v>331</v>
      </c>
      <c r="I1014" s="11" t="s">
        <v>330</v>
      </c>
      <c r="J1014" s="11" t="s">
        <v>331</v>
      </c>
      <c r="K1014" s="11" t="s">
        <v>330</v>
      </c>
      <c r="L1014" s="11" t="s">
        <v>331</v>
      </c>
      <c r="M1014" s="11" t="s">
        <v>331</v>
      </c>
      <c r="N1014" s="11" t="s">
        <v>115</v>
      </c>
      <c r="O1014" s="11" t="s">
        <v>331</v>
      </c>
      <c r="P1014" s="11" t="s">
        <v>330</v>
      </c>
      <c r="Q1014" s="11" t="s">
        <v>331</v>
      </c>
      <c r="R1014" s="11" t="s">
        <v>331</v>
      </c>
      <c r="S1014" s="11" t="s">
        <v>330</v>
      </c>
      <c r="T1014" s="11" t="s">
        <v>331</v>
      </c>
      <c r="U1014" s="11" t="s">
        <v>330</v>
      </c>
      <c r="V1014" s="11" t="s">
        <v>331</v>
      </c>
      <c r="W1014" s="11" t="s">
        <v>331</v>
      </c>
      <c r="X1014" s="11" t="s">
        <v>330</v>
      </c>
      <c r="Y1014" s="11" t="s">
        <v>330</v>
      </c>
      <c r="Z1014" s="11" t="s">
        <v>330</v>
      </c>
      <c r="AA1014" s="11" t="s">
        <v>330</v>
      </c>
      <c r="AB1014" s="154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2</v>
      </c>
    </row>
    <row r="1015" spans="1:65">
      <c r="A1015" s="29"/>
      <c r="B1015" s="19"/>
      <c r="C1015" s="9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25"/>
      <c r="AA1015" s="25"/>
      <c r="AB1015" s="154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2</v>
      </c>
    </row>
    <row r="1016" spans="1:65">
      <c r="A1016" s="29"/>
      <c r="B1016" s="18">
        <v>1</v>
      </c>
      <c r="C1016" s="14">
        <v>1</v>
      </c>
      <c r="D1016" s="148">
        <v>0.1</v>
      </c>
      <c r="E1016" s="148">
        <v>0.1</v>
      </c>
      <c r="F1016" s="148" t="s">
        <v>106</v>
      </c>
      <c r="G1016" s="21">
        <v>0.17</v>
      </c>
      <c r="H1016" s="21">
        <v>0.17</v>
      </c>
      <c r="I1016" s="148">
        <v>0.9</v>
      </c>
      <c r="J1016" s="148">
        <v>0.1</v>
      </c>
      <c r="K1016" s="148">
        <v>0.2</v>
      </c>
      <c r="L1016" s="21">
        <v>0.14000000000000001</v>
      </c>
      <c r="M1016" s="21">
        <v>0.14000000000000001</v>
      </c>
      <c r="N1016" s="21">
        <v>0.17</v>
      </c>
      <c r="O1016" s="21">
        <v>0.15</v>
      </c>
      <c r="P1016" s="148">
        <v>0.1</v>
      </c>
      <c r="Q1016" s="21">
        <v>0.14000000000000001</v>
      </c>
      <c r="R1016" s="21">
        <v>0.16</v>
      </c>
      <c r="S1016" s="148">
        <v>0.1</v>
      </c>
      <c r="T1016" s="21">
        <v>0.13</v>
      </c>
      <c r="U1016" s="148">
        <v>0.1</v>
      </c>
      <c r="V1016" s="21">
        <v>0.13400000000000001</v>
      </c>
      <c r="W1016" s="148">
        <v>0.1</v>
      </c>
      <c r="X1016" s="148" t="s">
        <v>96</v>
      </c>
      <c r="Y1016" s="148">
        <v>0.1</v>
      </c>
      <c r="Z1016" s="148">
        <v>0.1</v>
      </c>
      <c r="AA1016" s="148">
        <v>0.2</v>
      </c>
      <c r="AB1016" s="154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7">
        <v>1</v>
      </c>
    </row>
    <row r="1017" spans="1:65">
      <c r="A1017" s="29"/>
      <c r="B1017" s="19">
        <v>1</v>
      </c>
      <c r="C1017" s="9">
        <v>2</v>
      </c>
      <c r="D1017" s="149">
        <v>0.2</v>
      </c>
      <c r="E1017" s="149">
        <v>0.1</v>
      </c>
      <c r="F1017" s="149" t="s">
        <v>106</v>
      </c>
      <c r="G1017" s="11">
        <v>0.18</v>
      </c>
      <c r="H1017" s="11">
        <v>0.18</v>
      </c>
      <c r="I1017" s="149">
        <v>0.7</v>
      </c>
      <c r="J1017" s="149">
        <v>0.1</v>
      </c>
      <c r="K1017" s="149">
        <v>0.2</v>
      </c>
      <c r="L1017" s="11">
        <v>0.14000000000000001</v>
      </c>
      <c r="M1017" s="11">
        <v>0.13</v>
      </c>
      <c r="N1017" s="11">
        <v>0.17</v>
      </c>
      <c r="O1017" s="11">
        <v>0.15</v>
      </c>
      <c r="P1017" s="149">
        <v>0.1</v>
      </c>
      <c r="Q1017" s="11">
        <v>0.15</v>
      </c>
      <c r="R1017" s="11">
        <v>0.15</v>
      </c>
      <c r="S1017" s="149">
        <v>0.1</v>
      </c>
      <c r="T1017" s="11">
        <v>0.13</v>
      </c>
      <c r="U1017" s="149">
        <v>0.1</v>
      </c>
      <c r="V1017" s="11">
        <v>0.13500000000000001</v>
      </c>
      <c r="W1017" s="149">
        <v>0.1</v>
      </c>
      <c r="X1017" s="149" t="s">
        <v>96</v>
      </c>
      <c r="Y1017" s="149">
        <v>0.1</v>
      </c>
      <c r="Z1017" s="149">
        <v>0.2</v>
      </c>
      <c r="AA1017" s="149">
        <v>0.1</v>
      </c>
      <c r="AB1017" s="154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7">
        <v>29</v>
      </c>
    </row>
    <row r="1018" spans="1:65">
      <c r="A1018" s="29"/>
      <c r="B1018" s="19">
        <v>1</v>
      </c>
      <c r="C1018" s="9">
        <v>3</v>
      </c>
      <c r="D1018" s="149">
        <v>0.1</v>
      </c>
      <c r="E1018" s="149">
        <v>0.1</v>
      </c>
      <c r="F1018" s="149" t="s">
        <v>106</v>
      </c>
      <c r="G1018" s="11">
        <v>0.16</v>
      </c>
      <c r="H1018" s="11">
        <v>0.17</v>
      </c>
      <c r="I1018" s="149">
        <v>0.5</v>
      </c>
      <c r="J1018" s="149">
        <v>0.1</v>
      </c>
      <c r="K1018" s="149">
        <v>0.2</v>
      </c>
      <c r="L1018" s="11">
        <v>0.15</v>
      </c>
      <c r="M1018" s="11">
        <v>0.14000000000000001</v>
      </c>
      <c r="N1018" s="11">
        <v>0.15</v>
      </c>
      <c r="O1018" s="11">
        <v>0.15</v>
      </c>
      <c r="P1018" s="149">
        <v>0.1</v>
      </c>
      <c r="Q1018" s="11">
        <v>0.15</v>
      </c>
      <c r="R1018" s="11">
        <v>0.13</v>
      </c>
      <c r="S1018" s="149">
        <v>0.1</v>
      </c>
      <c r="T1018" s="11">
        <v>0.12</v>
      </c>
      <c r="U1018" s="149">
        <v>0.1</v>
      </c>
      <c r="V1018" s="11">
        <v>0.129</v>
      </c>
      <c r="W1018" s="149">
        <v>0.1</v>
      </c>
      <c r="X1018" s="149" t="s">
        <v>96</v>
      </c>
      <c r="Y1018" s="149">
        <v>0.1</v>
      </c>
      <c r="Z1018" s="149">
        <v>0.1</v>
      </c>
      <c r="AA1018" s="149">
        <v>0.1</v>
      </c>
      <c r="AB1018" s="154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7">
        <v>16</v>
      </c>
    </row>
    <row r="1019" spans="1:65">
      <c r="A1019" s="29"/>
      <c r="B1019" s="19">
        <v>1</v>
      </c>
      <c r="C1019" s="9">
        <v>4</v>
      </c>
      <c r="D1019" s="149">
        <v>0.1</v>
      </c>
      <c r="E1019" s="149">
        <v>0.1</v>
      </c>
      <c r="F1019" s="149" t="s">
        <v>106</v>
      </c>
      <c r="G1019" s="11">
        <v>0.16</v>
      </c>
      <c r="H1019" s="11">
        <v>0.18</v>
      </c>
      <c r="I1019" s="149">
        <v>0.3</v>
      </c>
      <c r="J1019" s="149" t="s">
        <v>106</v>
      </c>
      <c r="K1019" s="149">
        <v>0.2</v>
      </c>
      <c r="L1019" s="11">
        <v>0.15</v>
      </c>
      <c r="M1019" s="11">
        <v>0.14000000000000001</v>
      </c>
      <c r="N1019" s="11">
        <v>0.15</v>
      </c>
      <c r="O1019" s="150">
        <v>0.19</v>
      </c>
      <c r="P1019" s="149">
        <v>0.2</v>
      </c>
      <c r="Q1019" s="11">
        <v>0.14000000000000001</v>
      </c>
      <c r="R1019" s="11">
        <v>0.14000000000000001</v>
      </c>
      <c r="S1019" s="149">
        <v>0.1</v>
      </c>
      <c r="T1019" s="11">
        <v>0.13</v>
      </c>
      <c r="U1019" s="149">
        <v>0.1</v>
      </c>
      <c r="V1019" s="11">
        <v>0.129</v>
      </c>
      <c r="W1019" s="149">
        <v>0.1</v>
      </c>
      <c r="X1019" s="149" t="s">
        <v>96</v>
      </c>
      <c r="Y1019" s="149">
        <v>0.1</v>
      </c>
      <c r="Z1019" s="149">
        <v>0.1</v>
      </c>
      <c r="AA1019" s="149">
        <v>0.2</v>
      </c>
      <c r="AB1019" s="154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0.14788333333333334</v>
      </c>
    </row>
    <row r="1020" spans="1:65">
      <c r="A1020" s="29"/>
      <c r="B1020" s="19">
        <v>1</v>
      </c>
      <c r="C1020" s="9">
        <v>5</v>
      </c>
      <c r="D1020" s="149">
        <v>0.1</v>
      </c>
      <c r="E1020" s="149">
        <v>0.1</v>
      </c>
      <c r="F1020" s="149" t="s">
        <v>106</v>
      </c>
      <c r="G1020" s="11">
        <v>0.15</v>
      </c>
      <c r="H1020" s="11">
        <v>0.19</v>
      </c>
      <c r="I1020" s="149">
        <v>0.3</v>
      </c>
      <c r="J1020" s="149">
        <v>0.2</v>
      </c>
      <c r="K1020" s="149">
        <v>0.2</v>
      </c>
      <c r="L1020" s="11">
        <v>0.15</v>
      </c>
      <c r="M1020" s="11">
        <v>0.15</v>
      </c>
      <c r="N1020" s="11">
        <v>0.15</v>
      </c>
      <c r="O1020" s="11">
        <v>0.15</v>
      </c>
      <c r="P1020" s="149">
        <v>0.1</v>
      </c>
      <c r="Q1020" s="11">
        <v>0.15</v>
      </c>
      <c r="R1020" s="11">
        <v>0.15</v>
      </c>
      <c r="S1020" s="149">
        <v>0.2</v>
      </c>
      <c r="T1020" s="11">
        <v>0.13</v>
      </c>
      <c r="U1020" s="149">
        <v>0.1</v>
      </c>
      <c r="V1020" s="11">
        <v>0.13300000000000001</v>
      </c>
      <c r="W1020" s="149">
        <v>0.2</v>
      </c>
      <c r="X1020" s="149" t="s">
        <v>96</v>
      </c>
      <c r="Y1020" s="149">
        <v>0.1</v>
      </c>
      <c r="Z1020" s="149">
        <v>0.2</v>
      </c>
      <c r="AA1020" s="149">
        <v>0.1</v>
      </c>
      <c r="AB1020" s="154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>
        <v>123</v>
      </c>
    </row>
    <row r="1021" spans="1:65">
      <c r="A1021" s="29"/>
      <c r="B1021" s="19">
        <v>1</v>
      </c>
      <c r="C1021" s="9">
        <v>6</v>
      </c>
      <c r="D1021" s="149">
        <v>0.1</v>
      </c>
      <c r="E1021" s="149">
        <v>0.1</v>
      </c>
      <c r="F1021" s="149" t="s">
        <v>106</v>
      </c>
      <c r="G1021" s="11">
        <v>0.16</v>
      </c>
      <c r="H1021" s="11">
        <v>0.17</v>
      </c>
      <c r="I1021" s="149">
        <v>0.3</v>
      </c>
      <c r="J1021" s="149">
        <v>0.1</v>
      </c>
      <c r="K1021" s="149">
        <v>0.2</v>
      </c>
      <c r="L1021" s="11">
        <v>0.15</v>
      </c>
      <c r="M1021" s="11">
        <v>0.13</v>
      </c>
      <c r="N1021" s="11">
        <v>0.15</v>
      </c>
      <c r="O1021" s="11">
        <v>0.15</v>
      </c>
      <c r="P1021" s="149">
        <v>0.1</v>
      </c>
      <c r="Q1021" s="11">
        <v>0.14000000000000001</v>
      </c>
      <c r="R1021" s="11">
        <v>0.13</v>
      </c>
      <c r="S1021" s="149">
        <v>0.1</v>
      </c>
      <c r="T1021" s="11">
        <v>0.12</v>
      </c>
      <c r="U1021" s="149">
        <v>0.1</v>
      </c>
      <c r="V1021" s="11">
        <v>0.13300000000000001</v>
      </c>
      <c r="W1021" s="149">
        <v>0.2</v>
      </c>
      <c r="X1021" s="149" t="s">
        <v>96</v>
      </c>
      <c r="Y1021" s="149">
        <v>0.1</v>
      </c>
      <c r="Z1021" s="149">
        <v>0.1</v>
      </c>
      <c r="AA1021" s="149">
        <v>0.1</v>
      </c>
      <c r="AB1021" s="154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29"/>
      <c r="B1022" s="20" t="s">
        <v>268</v>
      </c>
      <c r="C1022" s="12"/>
      <c r="D1022" s="22">
        <v>0.11666666666666665</v>
      </c>
      <c r="E1022" s="22">
        <v>9.9999999999999992E-2</v>
      </c>
      <c r="F1022" s="22" t="s">
        <v>676</v>
      </c>
      <c r="G1022" s="22">
        <v>0.16333333333333336</v>
      </c>
      <c r="H1022" s="22">
        <v>0.17666666666666664</v>
      </c>
      <c r="I1022" s="22">
        <v>0.49999999999999994</v>
      </c>
      <c r="J1022" s="22">
        <v>0.12</v>
      </c>
      <c r="K1022" s="22">
        <v>0.19999999999999998</v>
      </c>
      <c r="L1022" s="22">
        <v>0.1466666666666667</v>
      </c>
      <c r="M1022" s="22">
        <v>0.13833333333333334</v>
      </c>
      <c r="N1022" s="22">
        <v>0.15666666666666668</v>
      </c>
      <c r="O1022" s="22">
        <v>0.15666666666666665</v>
      </c>
      <c r="P1022" s="22">
        <v>0.11666666666666665</v>
      </c>
      <c r="Q1022" s="22">
        <v>0.14500000000000002</v>
      </c>
      <c r="R1022" s="22">
        <v>0.14333333333333334</v>
      </c>
      <c r="S1022" s="22">
        <v>0.11666666666666668</v>
      </c>
      <c r="T1022" s="22">
        <v>0.12666666666666668</v>
      </c>
      <c r="U1022" s="22">
        <v>9.9999999999999992E-2</v>
      </c>
      <c r="V1022" s="22">
        <v>0.13216666666666668</v>
      </c>
      <c r="W1022" s="22">
        <v>0.13333333333333333</v>
      </c>
      <c r="X1022" s="22" t="s">
        <v>676</v>
      </c>
      <c r="Y1022" s="22">
        <v>9.9999999999999992E-2</v>
      </c>
      <c r="Z1022" s="22">
        <v>0.13333333333333333</v>
      </c>
      <c r="AA1022" s="22">
        <v>0.13333333333333333</v>
      </c>
      <c r="AB1022" s="154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29"/>
      <c r="B1023" s="3" t="s">
        <v>269</v>
      </c>
      <c r="C1023" s="28"/>
      <c r="D1023" s="11">
        <v>0.1</v>
      </c>
      <c r="E1023" s="11">
        <v>0.1</v>
      </c>
      <c r="F1023" s="11" t="s">
        <v>676</v>
      </c>
      <c r="G1023" s="11">
        <v>0.16</v>
      </c>
      <c r="H1023" s="11">
        <v>0.17499999999999999</v>
      </c>
      <c r="I1023" s="11">
        <v>0.4</v>
      </c>
      <c r="J1023" s="11">
        <v>0.1</v>
      </c>
      <c r="K1023" s="11">
        <v>0.2</v>
      </c>
      <c r="L1023" s="11">
        <v>0.15</v>
      </c>
      <c r="M1023" s="11">
        <v>0.14000000000000001</v>
      </c>
      <c r="N1023" s="11">
        <v>0.15</v>
      </c>
      <c r="O1023" s="11">
        <v>0.15</v>
      </c>
      <c r="P1023" s="11">
        <v>0.1</v>
      </c>
      <c r="Q1023" s="11">
        <v>0.14500000000000002</v>
      </c>
      <c r="R1023" s="11">
        <v>0.14500000000000002</v>
      </c>
      <c r="S1023" s="11">
        <v>0.1</v>
      </c>
      <c r="T1023" s="11">
        <v>0.13</v>
      </c>
      <c r="U1023" s="11">
        <v>0.1</v>
      </c>
      <c r="V1023" s="11">
        <v>0.13300000000000001</v>
      </c>
      <c r="W1023" s="11">
        <v>0.1</v>
      </c>
      <c r="X1023" s="11" t="s">
        <v>676</v>
      </c>
      <c r="Y1023" s="11">
        <v>0.1</v>
      </c>
      <c r="Z1023" s="11">
        <v>0.1</v>
      </c>
      <c r="AA1023" s="11">
        <v>0.1</v>
      </c>
      <c r="AB1023" s="154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29"/>
      <c r="B1024" s="3" t="s">
        <v>270</v>
      </c>
      <c r="C1024" s="28"/>
      <c r="D1024" s="23">
        <v>4.0824829046386402E-2</v>
      </c>
      <c r="E1024" s="23">
        <v>1.5202354861220293E-17</v>
      </c>
      <c r="F1024" s="23" t="s">
        <v>676</v>
      </c>
      <c r="G1024" s="23">
        <v>1.0327955589886445E-2</v>
      </c>
      <c r="H1024" s="23">
        <v>8.1649658092772543E-3</v>
      </c>
      <c r="I1024" s="23">
        <v>0.25298221281347072</v>
      </c>
      <c r="J1024" s="23">
        <v>4.472135954999585E-2</v>
      </c>
      <c r="K1024" s="23">
        <v>3.0404709722440586E-17</v>
      </c>
      <c r="L1024" s="23">
        <v>5.163977794943213E-3</v>
      </c>
      <c r="M1024" s="23">
        <v>7.5277265270908078E-3</v>
      </c>
      <c r="N1024" s="23">
        <v>1.0327955589886454E-2</v>
      </c>
      <c r="O1024" s="23">
        <v>1.6329931618554522E-2</v>
      </c>
      <c r="P1024" s="23">
        <v>4.0824829046386402E-2</v>
      </c>
      <c r="Q1024" s="23">
        <v>5.47722557505165E-3</v>
      </c>
      <c r="R1024" s="23">
        <v>1.2110601416389965E-2</v>
      </c>
      <c r="S1024" s="23">
        <v>4.0824829046386332E-2</v>
      </c>
      <c r="T1024" s="23">
        <v>5.1639777949432277E-3</v>
      </c>
      <c r="U1024" s="23">
        <v>1.5202354861220293E-17</v>
      </c>
      <c r="V1024" s="23">
        <v>2.5625508125043453E-3</v>
      </c>
      <c r="W1024" s="23">
        <v>5.1639777949432225E-2</v>
      </c>
      <c r="X1024" s="23" t="s">
        <v>676</v>
      </c>
      <c r="Y1024" s="23">
        <v>1.5202354861220293E-17</v>
      </c>
      <c r="Z1024" s="23">
        <v>5.1639777949432315E-2</v>
      </c>
      <c r="AA1024" s="23">
        <v>5.1639777949432225E-2</v>
      </c>
      <c r="AB1024" s="154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29"/>
      <c r="B1025" s="3" t="s">
        <v>87</v>
      </c>
      <c r="C1025" s="28"/>
      <c r="D1025" s="13">
        <v>0.34992710611188349</v>
      </c>
      <c r="E1025" s="13">
        <v>1.5202354861220294E-16</v>
      </c>
      <c r="F1025" s="13" t="s">
        <v>676</v>
      </c>
      <c r="G1025" s="13">
        <v>6.3232381162570059E-2</v>
      </c>
      <c r="H1025" s="13">
        <v>4.6216787599682577E-2</v>
      </c>
      <c r="I1025" s="13">
        <v>0.50596442562694155</v>
      </c>
      <c r="J1025" s="13">
        <v>0.37267799624996545</v>
      </c>
      <c r="K1025" s="13">
        <v>1.5202354861220294E-16</v>
      </c>
      <c r="L1025" s="13">
        <v>3.5208939510976443E-2</v>
      </c>
      <c r="M1025" s="13">
        <v>5.4417300195837161E-2</v>
      </c>
      <c r="N1025" s="13">
        <v>6.5923120786509276E-2</v>
      </c>
      <c r="O1025" s="13">
        <v>0.10423360607587995</v>
      </c>
      <c r="P1025" s="13">
        <v>0.34992710611188349</v>
      </c>
      <c r="Q1025" s="13">
        <v>3.7773969483114823E-2</v>
      </c>
      <c r="R1025" s="13">
        <v>8.4492568021325334E-2</v>
      </c>
      <c r="S1025" s="13">
        <v>0.34992710611188282</v>
      </c>
      <c r="T1025" s="13">
        <v>4.0768245749551797E-2</v>
      </c>
      <c r="U1025" s="13">
        <v>1.5202354861220294E-16</v>
      </c>
      <c r="V1025" s="13">
        <v>1.9388782944547378E-2</v>
      </c>
      <c r="W1025" s="13">
        <v>0.3872983346207417</v>
      </c>
      <c r="X1025" s="13" t="s">
        <v>676</v>
      </c>
      <c r="Y1025" s="13">
        <v>1.5202354861220294E-16</v>
      </c>
      <c r="Z1025" s="13">
        <v>0.38729833462074237</v>
      </c>
      <c r="AA1025" s="13">
        <v>0.3872983346207417</v>
      </c>
      <c r="AB1025" s="154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29"/>
      <c r="B1026" s="3" t="s">
        <v>271</v>
      </c>
      <c r="C1026" s="28"/>
      <c r="D1026" s="13">
        <v>-0.2110898230587176</v>
      </c>
      <c r="E1026" s="13">
        <v>-0.32379127690747223</v>
      </c>
      <c r="F1026" s="13" t="s">
        <v>676</v>
      </c>
      <c r="G1026" s="13">
        <v>0.10447424771779579</v>
      </c>
      <c r="H1026" s="13">
        <v>0.19463541079679914</v>
      </c>
      <c r="I1026" s="13">
        <v>2.3810436154626391</v>
      </c>
      <c r="J1026" s="13">
        <v>-0.18854953228896654</v>
      </c>
      <c r="K1026" s="13">
        <v>0.35241744618505555</v>
      </c>
      <c r="L1026" s="13">
        <v>-8.2272061309589528E-3</v>
      </c>
      <c r="M1026" s="13">
        <v>-6.4577933055336434E-2</v>
      </c>
      <c r="N1026" s="13">
        <v>5.9393666178293669E-2</v>
      </c>
      <c r="O1026" s="13">
        <v>5.9393666178293447E-2</v>
      </c>
      <c r="P1026" s="13">
        <v>-0.2110898230587176</v>
      </c>
      <c r="Q1026" s="13">
        <v>-1.9497351515834427E-2</v>
      </c>
      <c r="R1026" s="13">
        <v>-3.0767496900710012E-2</v>
      </c>
      <c r="S1026" s="13">
        <v>-0.21108982305871737</v>
      </c>
      <c r="T1026" s="13">
        <v>-0.14346895074946464</v>
      </c>
      <c r="U1026" s="13">
        <v>-0.32379127690747223</v>
      </c>
      <c r="V1026" s="13">
        <v>-0.10627747097937557</v>
      </c>
      <c r="W1026" s="13">
        <v>-9.8388369209962856E-2</v>
      </c>
      <c r="X1026" s="13" t="s">
        <v>676</v>
      </c>
      <c r="Y1026" s="13">
        <v>-0.32379127690747223</v>
      </c>
      <c r="Z1026" s="13">
        <v>-9.8388369209962856E-2</v>
      </c>
      <c r="AA1026" s="13">
        <v>-9.8388369209962856E-2</v>
      </c>
      <c r="AB1026" s="154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29"/>
      <c r="B1027" s="45" t="s">
        <v>272</v>
      </c>
      <c r="C1027" s="46"/>
      <c r="D1027" s="44" t="s">
        <v>273</v>
      </c>
      <c r="E1027" s="44" t="s">
        <v>273</v>
      </c>
      <c r="F1027" s="44">
        <v>5.49</v>
      </c>
      <c r="G1027" s="44">
        <v>1.06</v>
      </c>
      <c r="H1027" s="44">
        <v>1.83</v>
      </c>
      <c r="I1027" s="44" t="s">
        <v>273</v>
      </c>
      <c r="J1027" s="44" t="s">
        <v>273</v>
      </c>
      <c r="K1027" s="44" t="s">
        <v>273</v>
      </c>
      <c r="L1027" s="44">
        <v>0.1</v>
      </c>
      <c r="M1027" s="44">
        <v>0.39</v>
      </c>
      <c r="N1027" s="44">
        <v>0.67</v>
      </c>
      <c r="O1027" s="44">
        <v>0.67</v>
      </c>
      <c r="P1027" s="44" t="s">
        <v>273</v>
      </c>
      <c r="Q1027" s="44">
        <v>0</v>
      </c>
      <c r="R1027" s="44">
        <v>0.1</v>
      </c>
      <c r="S1027" s="44" t="s">
        <v>273</v>
      </c>
      <c r="T1027" s="44">
        <v>1.06</v>
      </c>
      <c r="U1027" s="44" t="s">
        <v>273</v>
      </c>
      <c r="V1027" s="44">
        <v>0.74</v>
      </c>
      <c r="W1027" s="44" t="s">
        <v>273</v>
      </c>
      <c r="X1027" s="44" t="s">
        <v>273</v>
      </c>
      <c r="Y1027" s="44" t="s">
        <v>273</v>
      </c>
      <c r="Z1027" s="44" t="s">
        <v>273</v>
      </c>
      <c r="AA1027" s="44" t="s">
        <v>273</v>
      </c>
      <c r="AB1027" s="154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B1028" s="30" t="s">
        <v>350</v>
      </c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BM1028" s="55"/>
    </row>
    <row r="1029" spans="1:65">
      <c r="BM1029" s="55"/>
    </row>
    <row r="1030" spans="1:65" ht="15">
      <c r="B1030" s="8" t="s">
        <v>616</v>
      </c>
      <c r="BM1030" s="27" t="s">
        <v>67</v>
      </c>
    </row>
    <row r="1031" spans="1:65" ht="15">
      <c r="A1031" s="24" t="s">
        <v>66</v>
      </c>
      <c r="B1031" s="18" t="s">
        <v>111</v>
      </c>
      <c r="C1031" s="15" t="s">
        <v>112</v>
      </c>
      <c r="D1031" s="16" t="s">
        <v>227</v>
      </c>
      <c r="E1031" s="17" t="s">
        <v>227</v>
      </c>
      <c r="F1031" s="17" t="s">
        <v>227</v>
      </c>
      <c r="G1031" s="17" t="s">
        <v>227</v>
      </c>
      <c r="H1031" s="17" t="s">
        <v>227</v>
      </c>
      <c r="I1031" s="17" t="s">
        <v>227</v>
      </c>
      <c r="J1031" s="17" t="s">
        <v>227</v>
      </c>
      <c r="K1031" s="17" t="s">
        <v>227</v>
      </c>
      <c r="L1031" s="17" t="s">
        <v>227</v>
      </c>
      <c r="M1031" s="17" t="s">
        <v>227</v>
      </c>
      <c r="N1031" s="17" t="s">
        <v>227</v>
      </c>
      <c r="O1031" s="17" t="s">
        <v>227</v>
      </c>
      <c r="P1031" s="17" t="s">
        <v>227</v>
      </c>
      <c r="Q1031" s="17" t="s">
        <v>227</v>
      </c>
      <c r="R1031" s="17" t="s">
        <v>227</v>
      </c>
      <c r="S1031" s="17" t="s">
        <v>227</v>
      </c>
      <c r="T1031" s="17" t="s">
        <v>227</v>
      </c>
      <c r="U1031" s="17" t="s">
        <v>227</v>
      </c>
      <c r="V1031" s="17" t="s">
        <v>227</v>
      </c>
      <c r="W1031" s="17" t="s">
        <v>227</v>
      </c>
      <c r="X1031" s="17" t="s">
        <v>227</v>
      </c>
      <c r="Y1031" s="17" t="s">
        <v>227</v>
      </c>
      <c r="Z1031" s="17" t="s">
        <v>227</v>
      </c>
      <c r="AA1031" s="17" t="s">
        <v>227</v>
      </c>
      <c r="AB1031" s="17" t="s">
        <v>227</v>
      </c>
      <c r="AC1031" s="154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</v>
      </c>
    </row>
    <row r="1032" spans="1:65">
      <c r="A1032" s="29"/>
      <c r="B1032" s="19" t="s">
        <v>228</v>
      </c>
      <c r="C1032" s="9" t="s">
        <v>228</v>
      </c>
      <c r="D1032" s="152" t="s">
        <v>230</v>
      </c>
      <c r="E1032" s="153" t="s">
        <v>231</v>
      </c>
      <c r="F1032" s="153" t="s">
        <v>232</v>
      </c>
      <c r="G1032" s="153" t="s">
        <v>233</v>
      </c>
      <c r="H1032" s="153" t="s">
        <v>234</v>
      </c>
      <c r="I1032" s="153" t="s">
        <v>235</v>
      </c>
      <c r="J1032" s="153" t="s">
        <v>236</v>
      </c>
      <c r="K1032" s="153" t="s">
        <v>237</v>
      </c>
      <c r="L1032" s="153" t="s">
        <v>238</v>
      </c>
      <c r="M1032" s="153" t="s">
        <v>239</v>
      </c>
      <c r="N1032" s="153" t="s">
        <v>241</v>
      </c>
      <c r="O1032" s="153" t="s">
        <v>242</v>
      </c>
      <c r="P1032" s="153" t="s">
        <v>244</v>
      </c>
      <c r="Q1032" s="153" t="s">
        <v>245</v>
      </c>
      <c r="R1032" s="153" t="s">
        <v>247</v>
      </c>
      <c r="S1032" s="153" t="s">
        <v>248</v>
      </c>
      <c r="T1032" s="153" t="s">
        <v>249</v>
      </c>
      <c r="U1032" s="153" t="s">
        <v>250</v>
      </c>
      <c r="V1032" s="153" t="s">
        <v>252</v>
      </c>
      <c r="W1032" s="153" t="s">
        <v>254</v>
      </c>
      <c r="X1032" s="153" t="s">
        <v>256</v>
      </c>
      <c r="Y1032" s="153" t="s">
        <v>257</v>
      </c>
      <c r="Z1032" s="153" t="s">
        <v>258</v>
      </c>
      <c r="AA1032" s="153" t="s">
        <v>259</v>
      </c>
      <c r="AB1032" s="153" t="s">
        <v>260</v>
      </c>
      <c r="AC1032" s="154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 t="s">
        <v>3</v>
      </c>
    </row>
    <row r="1033" spans="1:65">
      <c r="A1033" s="29"/>
      <c r="B1033" s="19"/>
      <c r="C1033" s="9"/>
      <c r="D1033" s="10" t="s">
        <v>330</v>
      </c>
      <c r="E1033" s="11" t="s">
        <v>115</v>
      </c>
      <c r="F1033" s="11" t="s">
        <v>115</v>
      </c>
      <c r="G1033" s="11" t="s">
        <v>115</v>
      </c>
      <c r="H1033" s="11" t="s">
        <v>115</v>
      </c>
      <c r="I1033" s="11" t="s">
        <v>115</v>
      </c>
      <c r="J1033" s="11" t="s">
        <v>330</v>
      </c>
      <c r="K1033" s="11" t="s">
        <v>115</v>
      </c>
      <c r="L1033" s="11" t="s">
        <v>330</v>
      </c>
      <c r="M1033" s="11" t="s">
        <v>115</v>
      </c>
      <c r="N1033" s="11" t="s">
        <v>115</v>
      </c>
      <c r="O1033" s="11" t="s">
        <v>115</v>
      </c>
      <c r="P1033" s="11" t="s">
        <v>331</v>
      </c>
      <c r="Q1033" s="11" t="s">
        <v>330</v>
      </c>
      <c r="R1033" s="11" t="s">
        <v>330</v>
      </c>
      <c r="S1033" s="11" t="s">
        <v>115</v>
      </c>
      <c r="T1033" s="11" t="s">
        <v>330</v>
      </c>
      <c r="U1033" s="11" t="s">
        <v>115</v>
      </c>
      <c r="V1033" s="11" t="s">
        <v>330</v>
      </c>
      <c r="W1033" s="11" t="s">
        <v>331</v>
      </c>
      <c r="X1033" s="11" t="s">
        <v>331</v>
      </c>
      <c r="Y1033" s="11" t="s">
        <v>331</v>
      </c>
      <c r="Z1033" s="11" t="s">
        <v>330</v>
      </c>
      <c r="AA1033" s="11" t="s">
        <v>330</v>
      </c>
      <c r="AB1033" s="11" t="s">
        <v>330</v>
      </c>
      <c r="AC1033" s="154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0</v>
      </c>
    </row>
    <row r="1034" spans="1:65">
      <c r="A1034" s="29"/>
      <c r="B1034" s="19"/>
      <c r="C1034" s="9"/>
      <c r="D1034" s="25"/>
      <c r="E1034" s="25"/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  <c r="R1034" s="25"/>
      <c r="S1034" s="25"/>
      <c r="T1034" s="25"/>
      <c r="U1034" s="25"/>
      <c r="V1034" s="25"/>
      <c r="W1034" s="25"/>
      <c r="X1034" s="25"/>
      <c r="Y1034" s="25"/>
      <c r="Z1034" s="25"/>
      <c r="AA1034" s="25"/>
      <c r="AB1034" s="25"/>
      <c r="AC1034" s="154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0</v>
      </c>
    </row>
    <row r="1035" spans="1:65">
      <c r="A1035" s="29"/>
      <c r="B1035" s="18">
        <v>1</v>
      </c>
      <c r="C1035" s="14">
        <v>1</v>
      </c>
      <c r="D1035" s="222">
        <v>285</v>
      </c>
      <c r="E1035" s="222">
        <v>300</v>
      </c>
      <c r="F1035" s="231">
        <v>235</v>
      </c>
      <c r="G1035" s="222">
        <v>290</v>
      </c>
      <c r="H1035" s="222">
        <v>298</v>
      </c>
      <c r="I1035" s="231">
        <v>319</v>
      </c>
      <c r="J1035" s="222">
        <v>280</v>
      </c>
      <c r="K1035" s="222">
        <v>265</v>
      </c>
      <c r="L1035" s="222">
        <v>303</v>
      </c>
      <c r="M1035" s="222">
        <v>299</v>
      </c>
      <c r="N1035" s="222">
        <v>278</v>
      </c>
      <c r="O1035" s="222">
        <v>302</v>
      </c>
      <c r="P1035" s="222">
        <v>292</v>
      </c>
      <c r="Q1035" s="231">
        <v>273</v>
      </c>
      <c r="R1035" s="222">
        <v>287</v>
      </c>
      <c r="S1035" s="222">
        <v>280</v>
      </c>
      <c r="T1035" s="222">
        <v>299</v>
      </c>
      <c r="U1035" s="222">
        <v>269</v>
      </c>
      <c r="V1035" s="222">
        <v>292</v>
      </c>
      <c r="W1035" s="222">
        <v>296</v>
      </c>
      <c r="X1035" s="222">
        <v>289</v>
      </c>
      <c r="Y1035" s="223">
        <v>332</v>
      </c>
      <c r="Z1035" s="222">
        <v>284</v>
      </c>
      <c r="AA1035" s="222">
        <v>280</v>
      </c>
      <c r="AB1035" s="222">
        <v>289</v>
      </c>
      <c r="AC1035" s="224"/>
      <c r="AD1035" s="225"/>
      <c r="AE1035" s="225"/>
      <c r="AF1035" s="225"/>
      <c r="AG1035" s="225"/>
      <c r="AH1035" s="225"/>
      <c r="AI1035" s="225"/>
      <c r="AJ1035" s="225"/>
      <c r="AK1035" s="225"/>
      <c r="AL1035" s="225"/>
      <c r="AM1035" s="225"/>
      <c r="AN1035" s="225"/>
      <c r="AO1035" s="225"/>
      <c r="AP1035" s="225"/>
      <c r="AQ1035" s="225"/>
      <c r="AR1035" s="225"/>
      <c r="AS1035" s="225"/>
      <c r="AT1035" s="225"/>
      <c r="AU1035" s="225"/>
      <c r="AV1035" s="225"/>
      <c r="AW1035" s="225"/>
      <c r="AX1035" s="225"/>
      <c r="AY1035" s="225"/>
      <c r="AZ1035" s="225"/>
      <c r="BA1035" s="225"/>
      <c r="BB1035" s="225"/>
      <c r="BC1035" s="225"/>
      <c r="BD1035" s="225"/>
      <c r="BE1035" s="225"/>
      <c r="BF1035" s="225"/>
      <c r="BG1035" s="225"/>
      <c r="BH1035" s="225"/>
      <c r="BI1035" s="225"/>
      <c r="BJ1035" s="225"/>
      <c r="BK1035" s="225"/>
      <c r="BL1035" s="225"/>
      <c r="BM1035" s="226">
        <v>1</v>
      </c>
    </row>
    <row r="1036" spans="1:65">
      <c r="A1036" s="29"/>
      <c r="B1036" s="19">
        <v>1</v>
      </c>
      <c r="C1036" s="9">
        <v>2</v>
      </c>
      <c r="D1036" s="227">
        <v>294</v>
      </c>
      <c r="E1036" s="227">
        <v>305</v>
      </c>
      <c r="F1036" s="232">
        <v>232</v>
      </c>
      <c r="G1036" s="227">
        <v>297</v>
      </c>
      <c r="H1036" s="227">
        <v>298</v>
      </c>
      <c r="I1036" s="232">
        <v>322</v>
      </c>
      <c r="J1036" s="227">
        <v>280</v>
      </c>
      <c r="K1036" s="227">
        <v>275</v>
      </c>
      <c r="L1036" s="227">
        <v>305</v>
      </c>
      <c r="M1036" s="227">
        <v>307</v>
      </c>
      <c r="N1036" s="227">
        <v>281</v>
      </c>
      <c r="O1036" s="227">
        <v>315</v>
      </c>
      <c r="P1036" s="227">
        <v>286</v>
      </c>
      <c r="Q1036" s="232">
        <v>291</v>
      </c>
      <c r="R1036" s="227">
        <v>287</v>
      </c>
      <c r="S1036" s="227">
        <v>287</v>
      </c>
      <c r="T1036" s="227">
        <v>309</v>
      </c>
      <c r="U1036" s="227">
        <v>267</v>
      </c>
      <c r="V1036" s="227">
        <v>293</v>
      </c>
      <c r="W1036" s="227">
        <v>295</v>
      </c>
      <c r="X1036" s="227">
        <v>285</v>
      </c>
      <c r="Y1036" s="228">
        <v>333</v>
      </c>
      <c r="Z1036" s="227">
        <v>288</v>
      </c>
      <c r="AA1036" s="227">
        <v>281</v>
      </c>
      <c r="AB1036" s="227">
        <v>300</v>
      </c>
      <c r="AC1036" s="224"/>
      <c r="AD1036" s="225"/>
      <c r="AE1036" s="225"/>
      <c r="AF1036" s="225"/>
      <c r="AG1036" s="225"/>
      <c r="AH1036" s="225"/>
      <c r="AI1036" s="225"/>
      <c r="AJ1036" s="225"/>
      <c r="AK1036" s="225"/>
      <c r="AL1036" s="225"/>
      <c r="AM1036" s="225"/>
      <c r="AN1036" s="225"/>
      <c r="AO1036" s="225"/>
      <c r="AP1036" s="225"/>
      <c r="AQ1036" s="225"/>
      <c r="AR1036" s="225"/>
      <c r="AS1036" s="225"/>
      <c r="AT1036" s="225"/>
      <c r="AU1036" s="225"/>
      <c r="AV1036" s="225"/>
      <c r="AW1036" s="225"/>
      <c r="AX1036" s="225"/>
      <c r="AY1036" s="225"/>
      <c r="AZ1036" s="225"/>
      <c r="BA1036" s="225"/>
      <c r="BB1036" s="225"/>
      <c r="BC1036" s="225"/>
      <c r="BD1036" s="225"/>
      <c r="BE1036" s="225"/>
      <c r="BF1036" s="225"/>
      <c r="BG1036" s="225"/>
      <c r="BH1036" s="225"/>
      <c r="BI1036" s="225"/>
      <c r="BJ1036" s="225"/>
      <c r="BK1036" s="225"/>
      <c r="BL1036" s="225"/>
      <c r="BM1036" s="226">
        <v>30</v>
      </c>
    </row>
    <row r="1037" spans="1:65">
      <c r="A1037" s="29"/>
      <c r="B1037" s="19">
        <v>1</v>
      </c>
      <c r="C1037" s="9">
        <v>3</v>
      </c>
      <c r="D1037" s="227">
        <v>289</v>
      </c>
      <c r="E1037" s="227">
        <v>300</v>
      </c>
      <c r="F1037" s="232">
        <v>237</v>
      </c>
      <c r="G1037" s="227">
        <v>290</v>
      </c>
      <c r="H1037" s="227">
        <v>317</v>
      </c>
      <c r="I1037" s="232">
        <v>317</v>
      </c>
      <c r="J1037" s="227">
        <v>290</v>
      </c>
      <c r="K1037" s="227">
        <v>280</v>
      </c>
      <c r="L1037" s="227">
        <v>304</v>
      </c>
      <c r="M1037" s="227">
        <v>301</v>
      </c>
      <c r="N1037" s="227">
        <v>281</v>
      </c>
      <c r="O1037" s="227">
        <v>303</v>
      </c>
      <c r="P1037" s="227">
        <v>285</v>
      </c>
      <c r="Q1037" s="232">
        <v>153</v>
      </c>
      <c r="R1037" s="227">
        <v>294</v>
      </c>
      <c r="S1037" s="227">
        <v>296</v>
      </c>
      <c r="T1037" s="227">
        <v>295</v>
      </c>
      <c r="U1037" s="227">
        <v>272</v>
      </c>
      <c r="V1037" s="227">
        <v>295</v>
      </c>
      <c r="W1037" s="227">
        <v>290</v>
      </c>
      <c r="X1037" s="227">
        <v>298</v>
      </c>
      <c r="Y1037" s="227">
        <v>284</v>
      </c>
      <c r="Z1037" s="227">
        <v>291</v>
      </c>
      <c r="AA1037" s="227">
        <v>280</v>
      </c>
      <c r="AB1037" s="227">
        <v>279</v>
      </c>
      <c r="AC1037" s="224"/>
      <c r="AD1037" s="225"/>
      <c r="AE1037" s="225"/>
      <c r="AF1037" s="225"/>
      <c r="AG1037" s="225"/>
      <c r="AH1037" s="225"/>
      <c r="AI1037" s="225"/>
      <c r="AJ1037" s="225"/>
      <c r="AK1037" s="225"/>
      <c r="AL1037" s="225"/>
      <c r="AM1037" s="225"/>
      <c r="AN1037" s="225"/>
      <c r="AO1037" s="225"/>
      <c r="AP1037" s="225"/>
      <c r="AQ1037" s="225"/>
      <c r="AR1037" s="225"/>
      <c r="AS1037" s="225"/>
      <c r="AT1037" s="225"/>
      <c r="AU1037" s="225"/>
      <c r="AV1037" s="225"/>
      <c r="AW1037" s="225"/>
      <c r="AX1037" s="225"/>
      <c r="AY1037" s="225"/>
      <c r="AZ1037" s="225"/>
      <c r="BA1037" s="225"/>
      <c r="BB1037" s="225"/>
      <c r="BC1037" s="225"/>
      <c r="BD1037" s="225"/>
      <c r="BE1037" s="225"/>
      <c r="BF1037" s="225"/>
      <c r="BG1037" s="225"/>
      <c r="BH1037" s="225"/>
      <c r="BI1037" s="225"/>
      <c r="BJ1037" s="225"/>
      <c r="BK1037" s="225"/>
      <c r="BL1037" s="225"/>
      <c r="BM1037" s="226">
        <v>16</v>
      </c>
    </row>
    <row r="1038" spans="1:65">
      <c r="A1038" s="29"/>
      <c r="B1038" s="19">
        <v>1</v>
      </c>
      <c r="C1038" s="9">
        <v>4</v>
      </c>
      <c r="D1038" s="227">
        <v>286</v>
      </c>
      <c r="E1038" s="227">
        <v>300</v>
      </c>
      <c r="F1038" s="232">
        <v>241</v>
      </c>
      <c r="G1038" s="227">
        <v>297</v>
      </c>
      <c r="H1038" s="227">
        <v>305</v>
      </c>
      <c r="I1038" s="232">
        <v>334</v>
      </c>
      <c r="J1038" s="227">
        <v>290</v>
      </c>
      <c r="K1038" s="227">
        <v>285</v>
      </c>
      <c r="L1038" s="227">
        <v>301</v>
      </c>
      <c r="M1038" s="227">
        <v>306</v>
      </c>
      <c r="N1038" s="227">
        <v>280</v>
      </c>
      <c r="O1038" s="227">
        <v>314</v>
      </c>
      <c r="P1038" s="227">
        <v>292</v>
      </c>
      <c r="Q1038" s="232">
        <v>142</v>
      </c>
      <c r="R1038" s="227">
        <v>293</v>
      </c>
      <c r="S1038" s="227">
        <v>314</v>
      </c>
      <c r="T1038" s="227">
        <v>301</v>
      </c>
      <c r="U1038" s="227">
        <v>270</v>
      </c>
      <c r="V1038" s="227">
        <v>300</v>
      </c>
      <c r="W1038" s="227">
        <v>293</v>
      </c>
      <c r="X1038" s="227">
        <v>285</v>
      </c>
      <c r="Y1038" s="227">
        <v>315</v>
      </c>
      <c r="Z1038" s="227">
        <v>273</v>
      </c>
      <c r="AA1038" s="227">
        <v>280</v>
      </c>
      <c r="AB1038" s="227">
        <v>290</v>
      </c>
      <c r="AC1038" s="224"/>
      <c r="AD1038" s="225"/>
      <c r="AE1038" s="225"/>
      <c r="AF1038" s="225"/>
      <c r="AG1038" s="225"/>
      <c r="AH1038" s="225"/>
      <c r="AI1038" s="225"/>
      <c r="AJ1038" s="225"/>
      <c r="AK1038" s="225"/>
      <c r="AL1038" s="225"/>
      <c r="AM1038" s="225"/>
      <c r="AN1038" s="225"/>
      <c r="AO1038" s="225"/>
      <c r="AP1038" s="225"/>
      <c r="AQ1038" s="225"/>
      <c r="AR1038" s="225"/>
      <c r="AS1038" s="225"/>
      <c r="AT1038" s="225"/>
      <c r="AU1038" s="225"/>
      <c r="AV1038" s="225"/>
      <c r="AW1038" s="225"/>
      <c r="AX1038" s="225"/>
      <c r="AY1038" s="225"/>
      <c r="AZ1038" s="225"/>
      <c r="BA1038" s="225"/>
      <c r="BB1038" s="225"/>
      <c r="BC1038" s="225"/>
      <c r="BD1038" s="225"/>
      <c r="BE1038" s="225"/>
      <c r="BF1038" s="225"/>
      <c r="BG1038" s="225"/>
      <c r="BH1038" s="225"/>
      <c r="BI1038" s="225"/>
      <c r="BJ1038" s="225"/>
      <c r="BK1038" s="225"/>
      <c r="BL1038" s="225"/>
      <c r="BM1038" s="226">
        <v>292.22727272727275</v>
      </c>
    </row>
    <row r="1039" spans="1:65">
      <c r="A1039" s="29"/>
      <c r="B1039" s="19">
        <v>1</v>
      </c>
      <c r="C1039" s="9">
        <v>5</v>
      </c>
      <c r="D1039" s="227">
        <v>284</v>
      </c>
      <c r="E1039" s="227">
        <v>300</v>
      </c>
      <c r="F1039" s="232">
        <v>239</v>
      </c>
      <c r="G1039" s="227">
        <v>293</v>
      </c>
      <c r="H1039" s="227">
        <v>319</v>
      </c>
      <c r="I1039" s="232">
        <v>334</v>
      </c>
      <c r="J1039" s="227">
        <v>290</v>
      </c>
      <c r="K1039" s="227">
        <v>275</v>
      </c>
      <c r="L1039" s="227">
        <v>304</v>
      </c>
      <c r="M1039" s="227">
        <v>308</v>
      </c>
      <c r="N1039" s="227">
        <v>280</v>
      </c>
      <c r="O1039" s="227">
        <v>304</v>
      </c>
      <c r="P1039" s="227">
        <v>290</v>
      </c>
      <c r="Q1039" s="232">
        <v>250</v>
      </c>
      <c r="R1039" s="227">
        <v>299</v>
      </c>
      <c r="S1039" s="227">
        <v>313</v>
      </c>
      <c r="T1039" s="227">
        <v>304</v>
      </c>
      <c r="U1039" s="227">
        <v>277</v>
      </c>
      <c r="V1039" s="227">
        <v>295</v>
      </c>
      <c r="W1039" s="227">
        <v>297</v>
      </c>
      <c r="X1039" s="227">
        <v>298</v>
      </c>
      <c r="Y1039" s="227">
        <v>283</v>
      </c>
      <c r="Z1039" s="227">
        <v>293</v>
      </c>
      <c r="AA1039" s="227">
        <v>278</v>
      </c>
      <c r="AB1039" s="227">
        <v>284</v>
      </c>
      <c r="AC1039" s="224"/>
      <c r="AD1039" s="225"/>
      <c r="AE1039" s="225"/>
      <c r="AF1039" s="225"/>
      <c r="AG1039" s="225"/>
      <c r="AH1039" s="225"/>
      <c r="AI1039" s="225"/>
      <c r="AJ1039" s="225"/>
      <c r="AK1039" s="225"/>
      <c r="AL1039" s="225"/>
      <c r="AM1039" s="225"/>
      <c r="AN1039" s="225"/>
      <c r="AO1039" s="225"/>
      <c r="AP1039" s="225"/>
      <c r="AQ1039" s="225"/>
      <c r="AR1039" s="225"/>
      <c r="AS1039" s="225"/>
      <c r="AT1039" s="225"/>
      <c r="AU1039" s="225"/>
      <c r="AV1039" s="225"/>
      <c r="AW1039" s="225"/>
      <c r="AX1039" s="225"/>
      <c r="AY1039" s="225"/>
      <c r="AZ1039" s="225"/>
      <c r="BA1039" s="225"/>
      <c r="BB1039" s="225"/>
      <c r="BC1039" s="225"/>
      <c r="BD1039" s="225"/>
      <c r="BE1039" s="225"/>
      <c r="BF1039" s="225"/>
      <c r="BG1039" s="225"/>
      <c r="BH1039" s="225"/>
      <c r="BI1039" s="225"/>
      <c r="BJ1039" s="225"/>
      <c r="BK1039" s="225"/>
      <c r="BL1039" s="225"/>
      <c r="BM1039" s="226">
        <v>124</v>
      </c>
    </row>
    <row r="1040" spans="1:65">
      <c r="A1040" s="29"/>
      <c r="B1040" s="19">
        <v>1</v>
      </c>
      <c r="C1040" s="9">
        <v>6</v>
      </c>
      <c r="D1040" s="227">
        <v>283</v>
      </c>
      <c r="E1040" s="227">
        <v>305</v>
      </c>
      <c r="F1040" s="232">
        <v>242</v>
      </c>
      <c r="G1040" s="227">
        <v>299</v>
      </c>
      <c r="H1040" s="227">
        <v>302</v>
      </c>
      <c r="I1040" s="232">
        <v>320</v>
      </c>
      <c r="J1040" s="227">
        <v>290</v>
      </c>
      <c r="K1040" s="227">
        <v>285</v>
      </c>
      <c r="L1040" s="227">
        <v>303</v>
      </c>
      <c r="M1040" s="227">
        <v>308</v>
      </c>
      <c r="N1040" s="227">
        <v>283</v>
      </c>
      <c r="O1040" s="227">
        <v>302</v>
      </c>
      <c r="P1040" s="227">
        <v>288</v>
      </c>
      <c r="Q1040" s="232">
        <v>286</v>
      </c>
      <c r="R1040" s="227">
        <v>289</v>
      </c>
      <c r="S1040" s="227">
        <v>288</v>
      </c>
      <c r="T1040" s="227">
        <v>302</v>
      </c>
      <c r="U1040" s="227">
        <v>271</v>
      </c>
      <c r="V1040" s="227">
        <v>299</v>
      </c>
      <c r="W1040" s="227">
        <v>303</v>
      </c>
      <c r="X1040" s="227">
        <v>305</v>
      </c>
      <c r="Y1040" s="227">
        <v>290</v>
      </c>
      <c r="Z1040" s="227">
        <v>284</v>
      </c>
      <c r="AA1040" s="227">
        <v>277</v>
      </c>
      <c r="AB1040" s="227">
        <v>288</v>
      </c>
      <c r="AC1040" s="224"/>
      <c r="AD1040" s="225"/>
      <c r="AE1040" s="225"/>
      <c r="AF1040" s="225"/>
      <c r="AG1040" s="225"/>
      <c r="AH1040" s="225"/>
      <c r="AI1040" s="225"/>
      <c r="AJ1040" s="225"/>
      <c r="AK1040" s="225"/>
      <c r="AL1040" s="225"/>
      <c r="AM1040" s="225"/>
      <c r="AN1040" s="225"/>
      <c r="AO1040" s="225"/>
      <c r="AP1040" s="225"/>
      <c r="AQ1040" s="225"/>
      <c r="AR1040" s="225"/>
      <c r="AS1040" s="225"/>
      <c r="AT1040" s="225"/>
      <c r="AU1040" s="225"/>
      <c r="AV1040" s="225"/>
      <c r="AW1040" s="225"/>
      <c r="AX1040" s="225"/>
      <c r="AY1040" s="225"/>
      <c r="AZ1040" s="225"/>
      <c r="BA1040" s="225"/>
      <c r="BB1040" s="225"/>
      <c r="BC1040" s="225"/>
      <c r="BD1040" s="225"/>
      <c r="BE1040" s="225"/>
      <c r="BF1040" s="225"/>
      <c r="BG1040" s="225"/>
      <c r="BH1040" s="225"/>
      <c r="BI1040" s="225"/>
      <c r="BJ1040" s="225"/>
      <c r="BK1040" s="225"/>
      <c r="BL1040" s="225"/>
      <c r="BM1040" s="229"/>
    </row>
    <row r="1041" spans="1:65">
      <c r="A1041" s="29"/>
      <c r="B1041" s="20" t="s">
        <v>268</v>
      </c>
      <c r="C1041" s="12"/>
      <c r="D1041" s="230">
        <v>286.83333333333331</v>
      </c>
      <c r="E1041" s="230">
        <v>301.66666666666669</v>
      </c>
      <c r="F1041" s="230">
        <v>237.66666666666666</v>
      </c>
      <c r="G1041" s="230">
        <v>294.33333333333331</v>
      </c>
      <c r="H1041" s="230">
        <v>306.5</v>
      </c>
      <c r="I1041" s="230">
        <v>324.33333333333331</v>
      </c>
      <c r="J1041" s="230">
        <v>286.66666666666669</v>
      </c>
      <c r="K1041" s="230">
        <v>277.5</v>
      </c>
      <c r="L1041" s="230">
        <v>303.33333333333331</v>
      </c>
      <c r="M1041" s="230">
        <v>304.83333333333331</v>
      </c>
      <c r="N1041" s="230">
        <v>280.5</v>
      </c>
      <c r="O1041" s="230">
        <v>306.66666666666669</v>
      </c>
      <c r="P1041" s="230">
        <v>288.83333333333331</v>
      </c>
      <c r="Q1041" s="230">
        <v>232.5</v>
      </c>
      <c r="R1041" s="230">
        <v>291.5</v>
      </c>
      <c r="S1041" s="230">
        <v>296.33333333333331</v>
      </c>
      <c r="T1041" s="230">
        <v>301.66666666666669</v>
      </c>
      <c r="U1041" s="230">
        <v>271</v>
      </c>
      <c r="V1041" s="230">
        <v>295.66666666666669</v>
      </c>
      <c r="W1041" s="230">
        <v>295.66666666666669</v>
      </c>
      <c r="X1041" s="230">
        <v>293.33333333333331</v>
      </c>
      <c r="Y1041" s="230">
        <v>306.16666666666669</v>
      </c>
      <c r="Z1041" s="230">
        <v>285.5</v>
      </c>
      <c r="AA1041" s="230">
        <v>279.33333333333331</v>
      </c>
      <c r="AB1041" s="230">
        <v>288.33333333333331</v>
      </c>
      <c r="AC1041" s="224"/>
      <c r="AD1041" s="225"/>
      <c r="AE1041" s="225"/>
      <c r="AF1041" s="225"/>
      <c r="AG1041" s="225"/>
      <c r="AH1041" s="225"/>
      <c r="AI1041" s="225"/>
      <c r="AJ1041" s="225"/>
      <c r="AK1041" s="225"/>
      <c r="AL1041" s="225"/>
      <c r="AM1041" s="225"/>
      <c r="AN1041" s="225"/>
      <c r="AO1041" s="225"/>
      <c r="AP1041" s="225"/>
      <c r="AQ1041" s="225"/>
      <c r="AR1041" s="225"/>
      <c r="AS1041" s="225"/>
      <c r="AT1041" s="225"/>
      <c r="AU1041" s="225"/>
      <c r="AV1041" s="225"/>
      <c r="AW1041" s="225"/>
      <c r="AX1041" s="225"/>
      <c r="AY1041" s="225"/>
      <c r="AZ1041" s="225"/>
      <c r="BA1041" s="225"/>
      <c r="BB1041" s="225"/>
      <c r="BC1041" s="225"/>
      <c r="BD1041" s="225"/>
      <c r="BE1041" s="225"/>
      <c r="BF1041" s="225"/>
      <c r="BG1041" s="225"/>
      <c r="BH1041" s="225"/>
      <c r="BI1041" s="225"/>
      <c r="BJ1041" s="225"/>
      <c r="BK1041" s="225"/>
      <c r="BL1041" s="225"/>
      <c r="BM1041" s="229"/>
    </row>
    <row r="1042" spans="1:65">
      <c r="A1042" s="29"/>
      <c r="B1042" s="3" t="s">
        <v>269</v>
      </c>
      <c r="C1042" s="28"/>
      <c r="D1042" s="227">
        <v>285.5</v>
      </c>
      <c r="E1042" s="227">
        <v>300</v>
      </c>
      <c r="F1042" s="227">
        <v>238</v>
      </c>
      <c r="G1042" s="227">
        <v>295</v>
      </c>
      <c r="H1042" s="227">
        <v>303.5</v>
      </c>
      <c r="I1042" s="227">
        <v>321</v>
      </c>
      <c r="J1042" s="227">
        <v>290</v>
      </c>
      <c r="K1042" s="227">
        <v>277.5</v>
      </c>
      <c r="L1042" s="227">
        <v>303.5</v>
      </c>
      <c r="M1042" s="227">
        <v>306.5</v>
      </c>
      <c r="N1042" s="227">
        <v>280.5</v>
      </c>
      <c r="O1042" s="227">
        <v>303.5</v>
      </c>
      <c r="P1042" s="227">
        <v>289</v>
      </c>
      <c r="Q1042" s="227">
        <v>261.5</v>
      </c>
      <c r="R1042" s="227">
        <v>291</v>
      </c>
      <c r="S1042" s="227">
        <v>292</v>
      </c>
      <c r="T1042" s="227">
        <v>301.5</v>
      </c>
      <c r="U1042" s="227">
        <v>270.5</v>
      </c>
      <c r="V1042" s="227">
        <v>295</v>
      </c>
      <c r="W1042" s="227">
        <v>295.5</v>
      </c>
      <c r="X1042" s="227">
        <v>293.5</v>
      </c>
      <c r="Y1042" s="227">
        <v>302.5</v>
      </c>
      <c r="Z1042" s="227">
        <v>286</v>
      </c>
      <c r="AA1042" s="227">
        <v>280</v>
      </c>
      <c r="AB1042" s="227">
        <v>288.5</v>
      </c>
      <c r="AC1042" s="224"/>
      <c r="AD1042" s="225"/>
      <c r="AE1042" s="225"/>
      <c r="AF1042" s="225"/>
      <c r="AG1042" s="225"/>
      <c r="AH1042" s="225"/>
      <c r="AI1042" s="225"/>
      <c r="AJ1042" s="225"/>
      <c r="AK1042" s="225"/>
      <c r="AL1042" s="225"/>
      <c r="AM1042" s="225"/>
      <c r="AN1042" s="225"/>
      <c r="AO1042" s="225"/>
      <c r="AP1042" s="225"/>
      <c r="AQ1042" s="225"/>
      <c r="AR1042" s="225"/>
      <c r="AS1042" s="225"/>
      <c r="AT1042" s="225"/>
      <c r="AU1042" s="225"/>
      <c r="AV1042" s="225"/>
      <c r="AW1042" s="225"/>
      <c r="AX1042" s="225"/>
      <c r="AY1042" s="225"/>
      <c r="AZ1042" s="225"/>
      <c r="BA1042" s="225"/>
      <c r="BB1042" s="225"/>
      <c r="BC1042" s="225"/>
      <c r="BD1042" s="225"/>
      <c r="BE1042" s="225"/>
      <c r="BF1042" s="225"/>
      <c r="BG1042" s="225"/>
      <c r="BH1042" s="225"/>
      <c r="BI1042" s="225"/>
      <c r="BJ1042" s="225"/>
      <c r="BK1042" s="225"/>
      <c r="BL1042" s="225"/>
      <c r="BM1042" s="229"/>
    </row>
    <row r="1043" spans="1:65">
      <c r="A1043" s="29"/>
      <c r="B1043" s="3" t="s">
        <v>270</v>
      </c>
      <c r="C1043" s="28"/>
      <c r="D1043" s="227">
        <v>4.0702170294305766</v>
      </c>
      <c r="E1043" s="227">
        <v>2.5819888974716112</v>
      </c>
      <c r="F1043" s="227">
        <v>3.7771241264574114</v>
      </c>
      <c r="G1043" s="227">
        <v>3.8815804341359033</v>
      </c>
      <c r="H1043" s="227">
        <v>9.3112834775878248</v>
      </c>
      <c r="I1043" s="227">
        <v>7.6594168620507048</v>
      </c>
      <c r="J1043" s="227">
        <v>5.1639777949432224</v>
      </c>
      <c r="K1043" s="227">
        <v>7.5828754440515507</v>
      </c>
      <c r="L1043" s="227">
        <v>1.3662601021279464</v>
      </c>
      <c r="M1043" s="227">
        <v>3.868677637987775</v>
      </c>
      <c r="N1043" s="227">
        <v>1.6431676725154984</v>
      </c>
      <c r="O1043" s="227">
        <v>6.1210020966069489</v>
      </c>
      <c r="P1043" s="227">
        <v>2.9944392908634274</v>
      </c>
      <c r="Q1043" s="227">
        <v>67.441085400518276</v>
      </c>
      <c r="R1043" s="227">
        <v>4.7222875812470377</v>
      </c>
      <c r="S1043" s="227">
        <v>14.236104336041748</v>
      </c>
      <c r="T1043" s="227">
        <v>4.7187568984497039</v>
      </c>
      <c r="U1043" s="227">
        <v>3.40587727318528</v>
      </c>
      <c r="V1043" s="227">
        <v>3.2041639575194445</v>
      </c>
      <c r="W1043" s="227">
        <v>4.3665394383500846</v>
      </c>
      <c r="X1043" s="227">
        <v>8.2138095100061008</v>
      </c>
      <c r="Y1043" s="227">
        <v>23.472679154000865</v>
      </c>
      <c r="Z1043" s="227">
        <v>7.1203932475671596</v>
      </c>
      <c r="AA1043" s="227">
        <v>1.505545305418162</v>
      </c>
      <c r="AB1043" s="227">
        <v>7.0047602861673042</v>
      </c>
      <c r="AC1043" s="224"/>
      <c r="AD1043" s="225"/>
      <c r="AE1043" s="225"/>
      <c r="AF1043" s="225"/>
      <c r="AG1043" s="225"/>
      <c r="AH1043" s="225"/>
      <c r="AI1043" s="225"/>
      <c r="AJ1043" s="225"/>
      <c r="AK1043" s="225"/>
      <c r="AL1043" s="225"/>
      <c r="AM1043" s="225"/>
      <c r="AN1043" s="225"/>
      <c r="AO1043" s="225"/>
      <c r="AP1043" s="225"/>
      <c r="AQ1043" s="225"/>
      <c r="AR1043" s="225"/>
      <c r="AS1043" s="225"/>
      <c r="AT1043" s="225"/>
      <c r="AU1043" s="225"/>
      <c r="AV1043" s="225"/>
      <c r="AW1043" s="225"/>
      <c r="AX1043" s="225"/>
      <c r="AY1043" s="225"/>
      <c r="AZ1043" s="225"/>
      <c r="BA1043" s="225"/>
      <c r="BB1043" s="225"/>
      <c r="BC1043" s="225"/>
      <c r="BD1043" s="225"/>
      <c r="BE1043" s="225"/>
      <c r="BF1043" s="225"/>
      <c r="BG1043" s="225"/>
      <c r="BH1043" s="225"/>
      <c r="BI1043" s="225"/>
      <c r="BJ1043" s="225"/>
      <c r="BK1043" s="225"/>
      <c r="BL1043" s="225"/>
      <c r="BM1043" s="229"/>
    </row>
    <row r="1044" spans="1:65">
      <c r="A1044" s="29"/>
      <c r="B1044" s="3" t="s">
        <v>87</v>
      </c>
      <c r="C1044" s="28"/>
      <c r="D1044" s="13">
        <v>1.4190181392552854E-2</v>
      </c>
      <c r="E1044" s="13">
        <v>8.5590792181379372E-3</v>
      </c>
      <c r="F1044" s="13">
        <v>1.5892527881307482E-2</v>
      </c>
      <c r="G1044" s="13">
        <v>1.3187702494232968E-2</v>
      </c>
      <c r="H1044" s="13">
        <v>3.0379391444005952E-2</v>
      </c>
      <c r="I1044" s="13">
        <v>2.3615879328008342E-2</v>
      </c>
      <c r="J1044" s="13">
        <v>1.8013876028871705E-2</v>
      </c>
      <c r="K1044" s="13">
        <v>2.7325677275861444E-2</v>
      </c>
      <c r="L1044" s="13">
        <v>4.5041541828393841E-3</v>
      </c>
      <c r="M1044" s="13">
        <v>1.2691124017455797E-2</v>
      </c>
      <c r="N1044" s="13">
        <v>5.8579952674349322E-3</v>
      </c>
      <c r="O1044" s="13">
        <v>1.995978944545744E-2</v>
      </c>
      <c r="P1044" s="13">
        <v>1.0367360499238641E-2</v>
      </c>
      <c r="Q1044" s="13">
        <v>0.29006918451835817</v>
      </c>
      <c r="R1044" s="13">
        <v>1.6199957397073885E-2</v>
      </c>
      <c r="S1044" s="13">
        <v>4.8040847028262369E-2</v>
      </c>
      <c r="T1044" s="13">
        <v>1.5642288061159238E-2</v>
      </c>
      <c r="U1044" s="13">
        <v>1.2567812816181845E-2</v>
      </c>
      <c r="V1044" s="13">
        <v>1.0837082156210071E-2</v>
      </c>
      <c r="W1044" s="13">
        <v>1.4768453568264096E-2</v>
      </c>
      <c r="X1044" s="13">
        <v>2.8001623329566256E-2</v>
      </c>
      <c r="Y1044" s="13">
        <v>7.6666344542191164E-2</v>
      </c>
      <c r="Z1044" s="13">
        <v>2.4940081427555726E-2</v>
      </c>
      <c r="AA1044" s="13">
        <v>5.3897803296592914E-3</v>
      </c>
      <c r="AB1044" s="13">
        <v>2.4293966310406836E-2</v>
      </c>
      <c r="AC1044" s="154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29"/>
      <c r="B1045" s="3" t="s">
        <v>271</v>
      </c>
      <c r="C1045" s="28"/>
      <c r="D1045" s="13">
        <v>-1.8458028724011144E-2</v>
      </c>
      <c r="E1045" s="13">
        <v>3.2301550267019197E-2</v>
      </c>
      <c r="F1045" s="13">
        <v>-0.18670607144708884</v>
      </c>
      <c r="G1045" s="13">
        <v>7.2069269456109808E-3</v>
      </c>
      <c r="H1045" s="13">
        <v>4.8841188365220001E-2</v>
      </c>
      <c r="I1045" s="13">
        <v>0.10986674962409904</v>
      </c>
      <c r="J1045" s="13">
        <v>-1.9028361072224831E-2</v>
      </c>
      <c r="K1045" s="13">
        <v>-5.0396640223985156E-2</v>
      </c>
      <c r="L1045" s="13">
        <v>3.8004873749157397E-2</v>
      </c>
      <c r="M1045" s="13">
        <v>4.31378648830818E-2</v>
      </c>
      <c r="N1045" s="13">
        <v>-4.0130657956136351E-2</v>
      </c>
      <c r="O1045" s="13">
        <v>4.9411520713434021E-2</v>
      </c>
      <c r="P1045" s="13">
        <v>-1.1614040545445237E-2</v>
      </c>
      <c r="Q1045" s="13">
        <v>-0.20438637424171724</v>
      </c>
      <c r="R1045" s="13">
        <v>-2.4887229740240269E-3</v>
      </c>
      <c r="S1045" s="13">
        <v>1.4050915124176777E-2</v>
      </c>
      <c r="T1045" s="13">
        <v>3.2301550267019197E-2</v>
      </c>
      <c r="U1045" s="13">
        <v>-7.2639601804324272E-2</v>
      </c>
      <c r="V1045" s="13">
        <v>1.1769585731321586E-2</v>
      </c>
      <c r="W1045" s="13">
        <v>1.1769585731321586E-2</v>
      </c>
      <c r="X1045" s="13">
        <v>3.7849328563279716E-3</v>
      </c>
      <c r="Y1045" s="13">
        <v>4.7700523668792405E-2</v>
      </c>
      <c r="Z1045" s="13">
        <v>-2.3020687509721638E-2</v>
      </c>
      <c r="AA1045" s="13">
        <v>-4.4122984393633158E-2</v>
      </c>
      <c r="AB1045" s="13">
        <v>-1.3325037590086741E-2</v>
      </c>
      <c r="AC1045" s="154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A1046" s="29"/>
      <c r="B1046" s="45" t="s">
        <v>272</v>
      </c>
      <c r="C1046" s="46"/>
      <c r="D1046" s="44">
        <v>0.53</v>
      </c>
      <c r="E1046" s="44">
        <v>0.67</v>
      </c>
      <c r="F1046" s="44">
        <v>4.5</v>
      </c>
      <c r="G1046" s="44">
        <v>0.08</v>
      </c>
      <c r="H1046" s="44">
        <v>1.07</v>
      </c>
      <c r="I1046" s="44">
        <v>2.5099999999999998</v>
      </c>
      <c r="J1046" s="44">
        <v>0.54</v>
      </c>
      <c r="K1046" s="44">
        <v>1.28</v>
      </c>
      <c r="L1046" s="44">
        <v>0.81</v>
      </c>
      <c r="M1046" s="44">
        <v>0.93</v>
      </c>
      <c r="N1046" s="44">
        <v>1.04</v>
      </c>
      <c r="O1046" s="44">
        <v>1.08</v>
      </c>
      <c r="P1046" s="44">
        <v>0.36</v>
      </c>
      <c r="Q1046" s="44">
        <v>4.92</v>
      </c>
      <c r="R1046" s="44">
        <v>0.15</v>
      </c>
      <c r="S1046" s="44">
        <v>0.24</v>
      </c>
      <c r="T1046" s="44">
        <v>0.67</v>
      </c>
      <c r="U1046" s="44">
        <v>1.81</v>
      </c>
      <c r="V1046" s="44">
        <v>0.19</v>
      </c>
      <c r="W1046" s="44">
        <v>0.19</v>
      </c>
      <c r="X1046" s="44">
        <v>0</v>
      </c>
      <c r="Y1046" s="44">
        <v>1.04</v>
      </c>
      <c r="Z1046" s="44">
        <v>0.63</v>
      </c>
      <c r="AA1046" s="44">
        <v>1.1299999999999999</v>
      </c>
      <c r="AB1046" s="44">
        <v>0.4</v>
      </c>
      <c r="AC1046" s="154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5"/>
    </row>
    <row r="1047" spans="1:65">
      <c r="B1047" s="30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BM1047" s="55"/>
    </row>
    <row r="1048" spans="1:65" ht="15">
      <c r="B1048" s="8" t="s">
        <v>617</v>
      </c>
      <c r="BM1048" s="27" t="s">
        <v>67</v>
      </c>
    </row>
    <row r="1049" spans="1:65" ht="15">
      <c r="A1049" s="24" t="s">
        <v>35</v>
      </c>
      <c r="B1049" s="18" t="s">
        <v>111</v>
      </c>
      <c r="C1049" s="15" t="s">
        <v>112</v>
      </c>
      <c r="D1049" s="16" t="s">
        <v>227</v>
      </c>
      <c r="E1049" s="17" t="s">
        <v>227</v>
      </c>
      <c r="F1049" s="17" t="s">
        <v>227</v>
      </c>
      <c r="G1049" s="17" t="s">
        <v>227</v>
      </c>
      <c r="H1049" s="17" t="s">
        <v>227</v>
      </c>
      <c r="I1049" s="17" t="s">
        <v>227</v>
      </c>
      <c r="J1049" s="17" t="s">
        <v>227</v>
      </c>
      <c r="K1049" s="17" t="s">
        <v>227</v>
      </c>
      <c r="L1049" s="17" t="s">
        <v>227</v>
      </c>
      <c r="M1049" s="17" t="s">
        <v>227</v>
      </c>
      <c r="N1049" s="17" t="s">
        <v>227</v>
      </c>
      <c r="O1049" s="17" t="s">
        <v>227</v>
      </c>
      <c r="P1049" s="17" t="s">
        <v>227</v>
      </c>
      <c r="Q1049" s="17" t="s">
        <v>227</v>
      </c>
      <c r="R1049" s="17" t="s">
        <v>227</v>
      </c>
      <c r="S1049" s="17" t="s">
        <v>227</v>
      </c>
      <c r="T1049" s="17" t="s">
        <v>227</v>
      </c>
      <c r="U1049" s="17" t="s">
        <v>227</v>
      </c>
      <c r="V1049" s="17" t="s">
        <v>227</v>
      </c>
      <c r="W1049" s="17" t="s">
        <v>227</v>
      </c>
      <c r="X1049" s="17" t="s">
        <v>227</v>
      </c>
      <c r="Y1049" s="17" t="s">
        <v>227</v>
      </c>
      <c r="Z1049" s="17" t="s">
        <v>227</v>
      </c>
      <c r="AA1049" s="17" t="s">
        <v>227</v>
      </c>
      <c r="AB1049" s="154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1</v>
      </c>
    </row>
    <row r="1050" spans="1:65">
      <c r="A1050" s="29"/>
      <c r="B1050" s="19" t="s">
        <v>228</v>
      </c>
      <c r="C1050" s="9" t="s">
        <v>228</v>
      </c>
      <c r="D1050" s="152" t="s">
        <v>230</v>
      </c>
      <c r="E1050" s="153" t="s">
        <v>231</v>
      </c>
      <c r="F1050" s="153" t="s">
        <v>232</v>
      </c>
      <c r="G1050" s="153" t="s">
        <v>233</v>
      </c>
      <c r="H1050" s="153" t="s">
        <v>234</v>
      </c>
      <c r="I1050" s="153" t="s">
        <v>235</v>
      </c>
      <c r="J1050" s="153" t="s">
        <v>236</v>
      </c>
      <c r="K1050" s="153" t="s">
        <v>237</v>
      </c>
      <c r="L1050" s="153" t="s">
        <v>238</v>
      </c>
      <c r="M1050" s="153" t="s">
        <v>239</v>
      </c>
      <c r="N1050" s="153" t="s">
        <v>241</v>
      </c>
      <c r="O1050" s="153" t="s">
        <v>242</v>
      </c>
      <c r="P1050" s="153" t="s">
        <v>244</v>
      </c>
      <c r="Q1050" s="153" t="s">
        <v>245</v>
      </c>
      <c r="R1050" s="153" t="s">
        <v>247</v>
      </c>
      <c r="S1050" s="153" t="s">
        <v>248</v>
      </c>
      <c r="T1050" s="153" t="s">
        <v>249</v>
      </c>
      <c r="U1050" s="153" t="s">
        <v>250</v>
      </c>
      <c r="V1050" s="153" t="s">
        <v>252</v>
      </c>
      <c r="W1050" s="153" t="s">
        <v>256</v>
      </c>
      <c r="X1050" s="153" t="s">
        <v>257</v>
      </c>
      <c r="Y1050" s="153" t="s">
        <v>258</v>
      </c>
      <c r="Z1050" s="153" t="s">
        <v>259</v>
      </c>
      <c r="AA1050" s="153" t="s">
        <v>260</v>
      </c>
      <c r="AB1050" s="154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 t="s">
        <v>3</v>
      </c>
    </row>
    <row r="1051" spans="1:65">
      <c r="A1051" s="29"/>
      <c r="B1051" s="19"/>
      <c r="C1051" s="9"/>
      <c r="D1051" s="10" t="s">
        <v>330</v>
      </c>
      <c r="E1051" s="11" t="s">
        <v>331</v>
      </c>
      <c r="F1051" s="11" t="s">
        <v>115</v>
      </c>
      <c r="G1051" s="11" t="s">
        <v>330</v>
      </c>
      <c r="H1051" s="11" t="s">
        <v>331</v>
      </c>
      <c r="I1051" s="11" t="s">
        <v>331</v>
      </c>
      <c r="J1051" s="11" t="s">
        <v>330</v>
      </c>
      <c r="K1051" s="11" t="s">
        <v>331</v>
      </c>
      <c r="L1051" s="11" t="s">
        <v>330</v>
      </c>
      <c r="M1051" s="11" t="s">
        <v>331</v>
      </c>
      <c r="N1051" s="11" t="s">
        <v>331</v>
      </c>
      <c r="O1051" s="11" t="s">
        <v>115</v>
      </c>
      <c r="P1051" s="11" t="s">
        <v>331</v>
      </c>
      <c r="Q1051" s="11" t="s">
        <v>330</v>
      </c>
      <c r="R1051" s="11" t="s">
        <v>331</v>
      </c>
      <c r="S1051" s="11" t="s">
        <v>331</v>
      </c>
      <c r="T1051" s="11" t="s">
        <v>330</v>
      </c>
      <c r="U1051" s="11" t="s">
        <v>331</v>
      </c>
      <c r="V1051" s="11" t="s">
        <v>330</v>
      </c>
      <c r="W1051" s="11" t="s">
        <v>331</v>
      </c>
      <c r="X1051" s="11" t="s">
        <v>331</v>
      </c>
      <c r="Y1051" s="11" t="s">
        <v>330</v>
      </c>
      <c r="Z1051" s="11" t="s">
        <v>330</v>
      </c>
      <c r="AA1051" s="11" t="s">
        <v>330</v>
      </c>
      <c r="AB1051" s="154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2</v>
      </c>
    </row>
    <row r="1052" spans="1:65">
      <c r="A1052" s="29"/>
      <c r="B1052" s="19"/>
      <c r="C1052" s="9"/>
      <c r="D1052" s="25"/>
      <c r="E1052" s="25"/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  <c r="R1052" s="25"/>
      <c r="S1052" s="25"/>
      <c r="T1052" s="25"/>
      <c r="U1052" s="25"/>
      <c r="V1052" s="25"/>
      <c r="W1052" s="25"/>
      <c r="X1052" s="25"/>
      <c r="Y1052" s="25"/>
      <c r="Z1052" s="25"/>
      <c r="AA1052" s="25"/>
      <c r="AB1052" s="154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3</v>
      </c>
    </row>
    <row r="1053" spans="1:65">
      <c r="A1053" s="29"/>
      <c r="B1053" s="18">
        <v>1</v>
      </c>
      <c r="C1053" s="14">
        <v>1</v>
      </c>
      <c r="D1053" s="21">
        <v>8.5</v>
      </c>
      <c r="E1053" s="21">
        <v>7.5</v>
      </c>
      <c r="F1053" s="148">
        <v>36</v>
      </c>
      <c r="G1053" s="21">
        <v>7.6</v>
      </c>
      <c r="H1053" s="21">
        <v>9.3000000000000007</v>
      </c>
      <c r="I1053" s="21">
        <v>8.3000000000000007</v>
      </c>
      <c r="J1053" s="148">
        <v>10</v>
      </c>
      <c r="K1053" s="148">
        <v>10.5</v>
      </c>
      <c r="L1053" s="21">
        <v>7.5</v>
      </c>
      <c r="M1053" s="21">
        <v>8.5</v>
      </c>
      <c r="N1053" s="21">
        <v>8.4</v>
      </c>
      <c r="O1053" s="21">
        <v>7.7000000000000011</v>
      </c>
      <c r="P1053" s="21">
        <v>8.8000000000000007</v>
      </c>
      <c r="Q1053" s="148">
        <v>0.2</v>
      </c>
      <c r="R1053" s="21">
        <v>8.3000000000000007</v>
      </c>
      <c r="S1053" s="21">
        <v>8.9</v>
      </c>
      <c r="T1053" s="21">
        <v>7.5</v>
      </c>
      <c r="U1053" s="21">
        <v>7.6</v>
      </c>
      <c r="V1053" s="21">
        <v>7.8</v>
      </c>
      <c r="W1053" s="21">
        <v>7.4</v>
      </c>
      <c r="X1053" s="21">
        <v>9.5</v>
      </c>
      <c r="Y1053" s="21">
        <v>7.8</v>
      </c>
      <c r="Z1053" s="21">
        <v>8.6999999999999993</v>
      </c>
      <c r="AA1053" s="21">
        <v>7.5</v>
      </c>
      <c r="AB1053" s="154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>
        <v>1</v>
      </c>
    </row>
    <row r="1054" spans="1:65">
      <c r="A1054" s="29"/>
      <c r="B1054" s="19">
        <v>1</v>
      </c>
      <c r="C1054" s="9">
        <v>2</v>
      </c>
      <c r="D1054" s="11">
        <v>8.6999999999999993</v>
      </c>
      <c r="E1054" s="11">
        <v>8</v>
      </c>
      <c r="F1054" s="149">
        <v>35</v>
      </c>
      <c r="G1054" s="11">
        <v>7.6</v>
      </c>
      <c r="H1054" s="11">
        <v>9.1</v>
      </c>
      <c r="I1054" s="11">
        <v>8.5</v>
      </c>
      <c r="J1054" s="149">
        <v>11</v>
      </c>
      <c r="K1054" s="149">
        <v>10.5</v>
      </c>
      <c r="L1054" s="11">
        <v>7.5</v>
      </c>
      <c r="M1054" s="11">
        <v>8.5</v>
      </c>
      <c r="N1054" s="11">
        <v>8.32</v>
      </c>
      <c r="O1054" s="11">
        <v>7.9</v>
      </c>
      <c r="P1054" s="11">
        <v>8.6999999999999993</v>
      </c>
      <c r="Q1054" s="149" t="s">
        <v>106</v>
      </c>
      <c r="R1054" s="11">
        <v>8.4</v>
      </c>
      <c r="S1054" s="11">
        <v>8.9</v>
      </c>
      <c r="T1054" s="11">
        <v>7.7000000000000011</v>
      </c>
      <c r="U1054" s="11">
        <v>7.6</v>
      </c>
      <c r="V1054" s="11">
        <v>7.7000000000000011</v>
      </c>
      <c r="W1054" s="11">
        <v>7.6</v>
      </c>
      <c r="X1054" s="11">
        <v>9.4</v>
      </c>
      <c r="Y1054" s="11">
        <v>7.9</v>
      </c>
      <c r="Z1054" s="11">
        <v>8.6</v>
      </c>
      <c r="AA1054" s="11">
        <v>7.3</v>
      </c>
      <c r="AB1054" s="154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7">
        <v>31</v>
      </c>
    </row>
    <row r="1055" spans="1:65">
      <c r="A1055" s="29"/>
      <c r="B1055" s="19">
        <v>1</v>
      </c>
      <c r="C1055" s="9">
        <v>3</v>
      </c>
      <c r="D1055" s="11">
        <v>8.3000000000000007</v>
      </c>
      <c r="E1055" s="11">
        <v>7</v>
      </c>
      <c r="F1055" s="149">
        <v>32</v>
      </c>
      <c r="G1055" s="11">
        <v>7.6</v>
      </c>
      <c r="H1055" s="11">
        <v>9.1999999999999993</v>
      </c>
      <c r="I1055" s="11">
        <v>8.1</v>
      </c>
      <c r="J1055" s="149">
        <v>10</v>
      </c>
      <c r="K1055" s="149">
        <v>10</v>
      </c>
      <c r="L1055" s="11">
        <v>7.6</v>
      </c>
      <c r="M1055" s="11">
        <v>8.6999999999999993</v>
      </c>
      <c r="N1055" s="11">
        <v>8.0299999999999994</v>
      </c>
      <c r="O1055" s="11">
        <v>7.7000000000000011</v>
      </c>
      <c r="P1055" s="150">
        <v>8.1</v>
      </c>
      <c r="Q1055" s="149" t="s">
        <v>106</v>
      </c>
      <c r="R1055" s="11">
        <v>8.4</v>
      </c>
      <c r="S1055" s="150">
        <v>8.4</v>
      </c>
      <c r="T1055" s="11">
        <v>7.6</v>
      </c>
      <c r="U1055" s="11">
        <v>7.2</v>
      </c>
      <c r="V1055" s="11">
        <v>7.6</v>
      </c>
      <c r="W1055" s="11">
        <v>7.7000000000000011</v>
      </c>
      <c r="X1055" s="11">
        <v>8.9</v>
      </c>
      <c r="Y1055" s="11">
        <v>7.8</v>
      </c>
      <c r="Z1055" s="11">
        <v>8.6999999999999993</v>
      </c>
      <c r="AA1055" s="11">
        <v>7</v>
      </c>
      <c r="AB1055" s="154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16</v>
      </c>
    </row>
    <row r="1056" spans="1:65">
      <c r="A1056" s="29"/>
      <c r="B1056" s="19">
        <v>1</v>
      </c>
      <c r="C1056" s="9">
        <v>4</v>
      </c>
      <c r="D1056" s="11">
        <v>8.4</v>
      </c>
      <c r="E1056" s="11">
        <v>7.5</v>
      </c>
      <c r="F1056" s="149">
        <v>33</v>
      </c>
      <c r="G1056" s="11">
        <v>7.5</v>
      </c>
      <c r="H1056" s="11">
        <v>9.3000000000000007</v>
      </c>
      <c r="I1056" s="11">
        <v>8.1999999999999993</v>
      </c>
      <c r="J1056" s="149">
        <v>9</v>
      </c>
      <c r="K1056" s="149">
        <v>11</v>
      </c>
      <c r="L1056" s="11">
        <v>7.5</v>
      </c>
      <c r="M1056" s="11">
        <v>8.6</v>
      </c>
      <c r="N1056" s="11">
        <v>7.97</v>
      </c>
      <c r="O1056" s="150">
        <v>8</v>
      </c>
      <c r="P1056" s="11">
        <v>9.1</v>
      </c>
      <c r="Q1056" s="149">
        <v>0.1</v>
      </c>
      <c r="R1056" s="11">
        <v>8.5</v>
      </c>
      <c r="S1056" s="11">
        <v>9.1</v>
      </c>
      <c r="T1056" s="11">
        <v>7.8</v>
      </c>
      <c r="U1056" s="11">
        <v>7.4</v>
      </c>
      <c r="V1056" s="11">
        <v>7.9</v>
      </c>
      <c r="W1056" s="11">
        <v>7.7000000000000011</v>
      </c>
      <c r="X1056" s="11">
        <v>9.1</v>
      </c>
      <c r="Y1056" s="11">
        <v>8</v>
      </c>
      <c r="Z1056" s="11">
        <v>8.6</v>
      </c>
      <c r="AA1056" s="11">
        <v>7.5</v>
      </c>
      <c r="AB1056" s="154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8.1398333333333337</v>
      </c>
    </row>
    <row r="1057" spans="1:65">
      <c r="A1057" s="29"/>
      <c r="B1057" s="19">
        <v>1</v>
      </c>
      <c r="C1057" s="9">
        <v>5</v>
      </c>
      <c r="D1057" s="11">
        <v>8.5</v>
      </c>
      <c r="E1057" s="11">
        <v>7.5</v>
      </c>
      <c r="F1057" s="149">
        <v>34</v>
      </c>
      <c r="G1057" s="11">
        <v>7.4</v>
      </c>
      <c r="H1057" s="11">
        <v>9.1</v>
      </c>
      <c r="I1057" s="11">
        <v>8.4</v>
      </c>
      <c r="J1057" s="149">
        <v>8</v>
      </c>
      <c r="K1057" s="149">
        <v>10.5</v>
      </c>
      <c r="L1057" s="150">
        <v>7.2</v>
      </c>
      <c r="M1057" s="11">
        <v>8.5</v>
      </c>
      <c r="N1057" s="11">
        <v>8.3699999999999992</v>
      </c>
      <c r="O1057" s="11">
        <v>7.7000000000000011</v>
      </c>
      <c r="P1057" s="11">
        <v>8.6999999999999993</v>
      </c>
      <c r="Q1057" s="149">
        <v>0.1</v>
      </c>
      <c r="R1057" s="11">
        <v>8.6999999999999993</v>
      </c>
      <c r="S1057" s="11">
        <v>8.6999999999999993</v>
      </c>
      <c r="T1057" s="150">
        <v>10.199999999999999</v>
      </c>
      <c r="U1057" s="11">
        <v>7.5</v>
      </c>
      <c r="V1057" s="11">
        <v>7.6</v>
      </c>
      <c r="W1057" s="11">
        <v>8.1999999999999993</v>
      </c>
      <c r="X1057" s="11">
        <v>9.6999999999999993</v>
      </c>
      <c r="Y1057" s="11">
        <v>8</v>
      </c>
      <c r="Z1057" s="11">
        <v>8.5</v>
      </c>
      <c r="AA1057" s="11">
        <v>7.1</v>
      </c>
      <c r="AB1057" s="154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>
        <v>125</v>
      </c>
    </row>
    <row r="1058" spans="1:65">
      <c r="A1058" s="29"/>
      <c r="B1058" s="19">
        <v>1</v>
      </c>
      <c r="C1058" s="9">
        <v>6</v>
      </c>
      <c r="D1058" s="11">
        <v>8.1999999999999993</v>
      </c>
      <c r="E1058" s="11">
        <v>8</v>
      </c>
      <c r="F1058" s="149">
        <v>32</v>
      </c>
      <c r="G1058" s="11">
        <v>7.5</v>
      </c>
      <c r="H1058" s="11">
        <v>9.1999999999999993</v>
      </c>
      <c r="I1058" s="11">
        <v>8.1</v>
      </c>
      <c r="J1058" s="149">
        <v>9</v>
      </c>
      <c r="K1058" s="149">
        <v>11</v>
      </c>
      <c r="L1058" s="11">
        <v>7.5</v>
      </c>
      <c r="M1058" s="11">
        <v>8.6</v>
      </c>
      <c r="N1058" s="11">
        <v>8.35</v>
      </c>
      <c r="O1058" s="11">
        <v>7.7000000000000011</v>
      </c>
      <c r="P1058" s="11">
        <v>8.6999999999999993</v>
      </c>
      <c r="Q1058" s="149">
        <v>0.3</v>
      </c>
      <c r="R1058" s="11">
        <v>8.6</v>
      </c>
      <c r="S1058" s="11">
        <v>8.9</v>
      </c>
      <c r="T1058" s="11">
        <v>7.3</v>
      </c>
      <c r="U1058" s="11">
        <v>7.4</v>
      </c>
      <c r="V1058" s="11">
        <v>7.6</v>
      </c>
      <c r="W1058" s="11">
        <v>8</v>
      </c>
      <c r="X1058" s="11">
        <v>9</v>
      </c>
      <c r="Y1058" s="11">
        <v>7.8</v>
      </c>
      <c r="Z1058" s="11">
        <v>8.9</v>
      </c>
      <c r="AA1058" s="11">
        <v>6.9</v>
      </c>
      <c r="AB1058" s="154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29"/>
      <c r="B1059" s="20" t="s">
        <v>268</v>
      </c>
      <c r="C1059" s="12"/>
      <c r="D1059" s="22">
        <v>8.4333333333333318</v>
      </c>
      <c r="E1059" s="22">
        <v>7.583333333333333</v>
      </c>
      <c r="F1059" s="22">
        <v>33.666666666666664</v>
      </c>
      <c r="G1059" s="22">
        <v>7.5333333333333323</v>
      </c>
      <c r="H1059" s="22">
        <v>9.2000000000000011</v>
      </c>
      <c r="I1059" s="22">
        <v>8.2666666666666657</v>
      </c>
      <c r="J1059" s="22">
        <v>9.5</v>
      </c>
      <c r="K1059" s="22">
        <v>10.583333333333334</v>
      </c>
      <c r="L1059" s="22">
        <v>7.4666666666666677</v>
      </c>
      <c r="M1059" s="22">
        <v>8.5666666666666664</v>
      </c>
      <c r="N1059" s="22">
        <v>8.24</v>
      </c>
      <c r="O1059" s="22">
        <v>7.783333333333335</v>
      </c>
      <c r="P1059" s="22">
        <v>8.6833333333333353</v>
      </c>
      <c r="Q1059" s="22">
        <v>0.17499999999999999</v>
      </c>
      <c r="R1059" s="22">
        <v>8.4833333333333325</v>
      </c>
      <c r="S1059" s="22">
        <v>8.8166666666666664</v>
      </c>
      <c r="T1059" s="22">
        <v>8.0166666666666657</v>
      </c>
      <c r="U1059" s="22">
        <v>7.4499999999999993</v>
      </c>
      <c r="V1059" s="22">
        <v>7.7</v>
      </c>
      <c r="W1059" s="22">
        <v>7.7666666666666684</v>
      </c>
      <c r="X1059" s="22">
        <v>9.2666666666666657</v>
      </c>
      <c r="Y1059" s="22">
        <v>7.8833333333333329</v>
      </c>
      <c r="Z1059" s="22">
        <v>8.6666666666666661</v>
      </c>
      <c r="AA1059" s="22">
        <v>7.2166666666666659</v>
      </c>
      <c r="AB1059" s="154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29"/>
      <c r="B1060" s="3" t="s">
        <v>269</v>
      </c>
      <c r="C1060" s="28"/>
      <c r="D1060" s="11">
        <v>8.4499999999999993</v>
      </c>
      <c r="E1060" s="11">
        <v>7.5</v>
      </c>
      <c r="F1060" s="11">
        <v>33.5</v>
      </c>
      <c r="G1060" s="11">
        <v>7.55</v>
      </c>
      <c r="H1060" s="11">
        <v>9.1999999999999993</v>
      </c>
      <c r="I1060" s="11">
        <v>8.25</v>
      </c>
      <c r="J1060" s="11">
        <v>9.5</v>
      </c>
      <c r="K1060" s="11">
        <v>10.5</v>
      </c>
      <c r="L1060" s="11">
        <v>7.5</v>
      </c>
      <c r="M1060" s="11">
        <v>8.5500000000000007</v>
      </c>
      <c r="N1060" s="11">
        <v>8.3350000000000009</v>
      </c>
      <c r="O1060" s="11">
        <v>7.7000000000000011</v>
      </c>
      <c r="P1060" s="11">
        <v>8.6999999999999993</v>
      </c>
      <c r="Q1060" s="11">
        <v>0.15000000000000002</v>
      </c>
      <c r="R1060" s="11">
        <v>8.4499999999999993</v>
      </c>
      <c r="S1060" s="11">
        <v>8.9</v>
      </c>
      <c r="T1060" s="11">
        <v>7.65</v>
      </c>
      <c r="U1060" s="11">
        <v>7.45</v>
      </c>
      <c r="V1060" s="11">
        <v>7.65</v>
      </c>
      <c r="W1060" s="11">
        <v>7.7000000000000011</v>
      </c>
      <c r="X1060" s="11">
        <v>9.25</v>
      </c>
      <c r="Y1060" s="11">
        <v>7.85</v>
      </c>
      <c r="Z1060" s="11">
        <v>8.6499999999999986</v>
      </c>
      <c r="AA1060" s="11">
        <v>7.1999999999999993</v>
      </c>
      <c r="AB1060" s="154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29"/>
      <c r="B1061" s="3" t="s">
        <v>270</v>
      </c>
      <c r="C1061" s="28"/>
      <c r="D1061" s="23">
        <v>0.17511900715418247</v>
      </c>
      <c r="E1061" s="23">
        <v>0.37638632635454056</v>
      </c>
      <c r="F1061" s="23">
        <v>1.6329931618554521</v>
      </c>
      <c r="G1061" s="23">
        <v>8.1649658092772304E-2</v>
      </c>
      <c r="H1061" s="23">
        <v>8.944271909999206E-2</v>
      </c>
      <c r="I1061" s="23">
        <v>0.1632993161855455</v>
      </c>
      <c r="J1061" s="23">
        <v>1.0488088481701516</v>
      </c>
      <c r="K1061" s="23">
        <v>0.3763863263545405</v>
      </c>
      <c r="L1061" s="23">
        <v>0.13662601021279452</v>
      </c>
      <c r="M1061" s="23">
        <v>8.1649658092772318E-2</v>
      </c>
      <c r="N1061" s="23">
        <v>0.18867962264113225</v>
      </c>
      <c r="O1061" s="23">
        <v>0.13291601358251209</v>
      </c>
      <c r="P1061" s="23">
        <v>0.32506409624359733</v>
      </c>
      <c r="Q1061" s="23">
        <v>9.5742710775633871E-2</v>
      </c>
      <c r="R1061" s="23">
        <v>0.14719601443879693</v>
      </c>
      <c r="S1061" s="23">
        <v>0.24013884872437161</v>
      </c>
      <c r="T1061" s="23">
        <v>1.0833589740555434</v>
      </c>
      <c r="U1061" s="23">
        <v>0.15165750888103074</v>
      </c>
      <c r="V1061" s="23">
        <v>0.12649110640673542</v>
      </c>
      <c r="W1061" s="23">
        <v>0.28751811537130401</v>
      </c>
      <c r="X1061" s="23">
        <v>0.3141125063837264</v>
      </c>
      <c r="Y1061" s="23">
        <v>9.8319208025017618E-2</v>
      </c>
      <c r="Z1061" s="23">
        <v>0.13662601021279477</v>
      </c>
      <c r="AA1061" s="23">
        <v>0.25625508125043422</v>
      </c>
      <c r="AB1061" s="205"/>
      <c r="AC1061" s="206"/>
      <c r="AD1061" s="206"/>
      <c r="AE1061" s="206"/>
      <c r="AF1061" s="206"/>
      <c r="AG1061" s="206"/>
      <c r="AH1061" s="206"/>
      <c r="AI1061" s="206"/>
      <c r="AJ1061" s="206"/>
      <c r="AK1061" s="206"/>
      <c r="AL1061" s="206"/>
      <c r="AM1061" s="206"/>
      <c r="AN1061" s="206"/>
      <c r="AO1061" s="206"/>
      <c r="AP1061" s="206"/>
      <c r="AQ1061" s="206"/>
      <c r="AR1061" s="206"/>
      <c r="AS1061" s="206"/>
      <c r="AT1061" s="206"/>
      <c r="AU1061" s="206"/>
      <c r="AV1061" s="206"/>
      <c r="AW1061" s="206"/>
      <c r="AX1061" s="206"/>
      <c r="AY1061" s="206"/>
      <c r="AZ1061" s="206"/>
      <c r="BA1061" s="206"/>
      <c r="BB1061" s="206"/>
      <c r="BC1061" s="206"/>
      <c r="BD1061" s="206"/>
      <c r="BE1061" s="206"/>
      <c r="BF1061" s="206"/>
      <c r="BG1061" s="206"/>
      <c r="BH1061" s="206"/>
      <c r="BI1061" s="206"/>
      <c r="BJ1061" s="206"/>
      <c r="BK1061" s="206"/>
      <c r="BL1061" s="206"/>
      <c r="BM1061" s="56"/>
    </row>
    <row r="1062" spans="1:65">
      <c r="A1062" s="29"/>
      <c r="B1062" s="3" t="s">
        <v>87</v>
      </c>
      <c r="C1062" s="28"/>
      <c r="D1062" s="13">
        <v>2.0765099662551283E-2</v>
      </c>
      <c r="E1062" s="13">
        <v>4.9633361717082276E-2</v>
      </c>
      <c r="F1062" s="13">
        <v>4.8504747381845112E-2</v>
      </c>
      <c r="G1062" s="13">
        <v>1.083845018930606E-2</v>
      </c>
      <c r="H1062" s="13">
        <v>9.7220346847817444E-3</v>
      </c>
      <c r="I1062" s="13">
        <v>1.9753949538574053E-2</v>
      </c>
      <c r="J1062" s="13">
        <v>0.11040093138633175</v>
      </c>
      <c r="K1062" s="13">
        <v>3.5564062332712483E-2</v>
      </c>
      <c r="L1062" s="13">
        <v>1.8298126367784977E-2</v>
      </c>
      <c r="M1062" s="13">
        <v>9.5310884933197254E-3</v>
      </c>
      <c r="N1062" s="13">
        <v>2.2898012456448086E-2</v>
      </c>
      <c r="O1062" s="13">
        <v>1.7077003886404121E-2</v>
      </c>
      <c r="P1062" s="13">
        <v>3.7435404557803906E-2</v>
      </c>
      <c r="Q1062" s="13">
        <v>0.54710120443219357</v>
      </c>
      <c r="R1062" s="13">
        <v>1.7351200130310052E-2</v>
      </c>
      <c r="S1062" s="13">
        <v>2.7236920460231184E-2</v>
      </c>
      <c r="T1062" s="13">
        <v>0.13513833356202207</v>
      </c>
      <c r="U1062" s="13">
        <v>2.0356712601480639E-2</v>
      </c>
      <c r="V1062" s="13">
        <v>1.6427416416459145E-2</v>
      </c>
      <c r="W1062" s="13">
        <v>3.7019499833215098E-2</v>
      </c>
      <c r="X1062" s="13">
        <v>3.3897033062992063E-2</v>
      </c>
      <c r="Y1062" s="13">
        <v>1.2471781144822532E-2</v>
      </c>
      <c r="Z1062" s="13">
        <v>1.5764539639937861E-2</v>
      </c>
      <c r="AA1062" s="13">
        <v>3.5508787240244928E-2</v>
      </c>
      <c r="AB1062" s="154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29"/>
      <c r="B1063" s="3" t="s">
        <v>271</v>
      </c>
      <c r="C1063" s="28"/>
      <c r="D1063" s="13">
        <v>3.6057249329429109E-2</v>
      </c>
      <c r="E1063" s="13">
        <v>-6.8367493191916373E-2</v>
      </c>
      <c r="F1063" s="13">
        <v>3.1360388214336901</v>
      </c>
      <c r="G1063" s="13">
        <v>-7.451012510493682E-2</v>
      </c>
      <c r="H1063" s="13">
        <v>0.13024427199574129</v>
      </c>
      <c r="I1063" s="13">
        <v>1.5581809619361398E-2</v>
      </c>
      <c r="J1063" s="13">
        <v>0.16710006347386308</v>
      </c>
      <c r="K1063" s="13">
        <v>0.30019042158930365</v>
      </c>
      <c r="L1063" s="13">
        <v>-8.2700300988963638E-2</v>
      </c>
      <c r="M1063" s="13">
        <v>5.2437601097483411E-2</v>
      </c>
      <c r="N1063" s="13">
        <v>1.2305739265750626E-2</v>
      </c>
      <c r="O1063" s="13">
        <v>-4.3796965539834809E-2</v>
      </c>
      <c r="P1063" s="13">
        <v>6.6770408894531119E-2</v>
      </c>
      <c r="Q1063" s="13">
        <v>-0.97850078830442888</v>
      </c>
      <c r="R1063" s="13">
        <v>4.2199881242449555E-2</v>
      </c>
      <c r="S1063" s="13">
        <v>8.3150760662585199E-2</v>
      </c>
      <c r="T1063" s="13">
        <v>-1.513134994574028E-2</v>
      </c>
      <c r="U1063" s="13">
        <v>-8.4747844959970675E-2</v>
      </c>
      <c r="V1063" s="13">
        <v>-5.4034685394868887E-2</v>
      </c>
      <c r="W1063" s="13">
        <v>-4.5844509510841625E-2</v>
      </c>
      <c r="X1063" s="13">
        <v>0.13843444787976811</v>
      </c>
      <c r="Y1063" s="13">
        <v>-3.151170171379436E-2</v>
      </c>
      <c r="Z1063" s="13">
        <v>6.4722864923524082E-2</v>
      </c>
      <c r="AA1063" s="13">
        <v>-0.11341346055406554</v>
      </c>
      <c r="AB1063" s="154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29"/>
      <c r="B1064" s="45" t="s">
        <v>272</v>
      </c>
      <c r="C1064" s="46"/>
      <c r="D1064" s="44">
        <v>0.38</v>
      </c>
      <c r="E1064" s="44">
        <v>0.68</v>
      </c>
      <c r="F1064" s="44" t="s">
        <v>273</v>
      </c>
      <c r="G1064" s="44">
        <v>0.74</v>
      </c>
      <c r="H1064" s="44">
        <v>1.33</v>
      </c>
      <c r="I1064" s="44">
        <v>0.17</v>
      </c>
      <c r="J1064" s="44" t="s">
        <v>273</v>
      </c>
      <c r="K1064" s="44">
        <v>3.06</v>
      </c>
      <c r="L1064" s="44">
        <v>0.82</v>
      </c>
      <c r="M1064" s="44">
        <v>0.55000000000000004</v>
      </c>
      <c r="N1064" s="44">
        <v>0.14000000000000001</v>
      </c>
      <c r="O1064" s="44">
        <v>0.43</v>
      </c>
      <c r="P1064" s="44">
        <v>0.69</v>
      </c>
      <c r="Q1064" s="44">
        <v>9.9499999999999993</v>
      </c>
      <c r="R1064" s="44">
        <v>0.44</v>
      </c>
      <c r="S1064" s="44">
        <v>0.86</v>
      </c>
      <c r="T1064" s="44">
        <v>0.14000000000000001</v>
      </c>
      <c r="U1064" s="44">
        <v>0.84</v>
      </c>
      <c r="V1064" s="44">
        <v>0.53</v>
      </c>
      <c r="W1064" s="44">
        <v>0.45</v>
      </c>
      <c r="X1064" s="44">
        <v>1.42</v>
      </c>
      <c r="Y1064" s="44">
        <v>0.3</v>
      </c>
      <c r="Z1064" s="44">
        <v>0.67</v>
      </c>
      <c r="AA1064" s="44">
        <v>1.1299999999999999</v>
      </c>
      <c r="AB1064" s="154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B1065" s="30" t="s">
        <v>351</v>
      </c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BM1065" s="55"/>
    </row>
    <row r="1066" spans="1:65">
      <c r="BM1066" s="55"/>
    </row>
    <row r="1067" spans="1:65" ht="15">
      <c r="B1067" s="8" t="s">
        <v>618</v>
      </c>
      <c r="BM1067" s="27" t="s">
        <v>67</v>
      </c>
    </row>
    <row r="1068" spans="1:65" ht="15">
      <c r="A1068" s="24" t="s">
        <v>38</v>
      </c>
      <c r="B1068" s="18" t="s">
        <v>111</v>
      </c>
      <c r="C1068" s="15" t="s">
        <v>112</v>
      </c>
      <c r="D1068" s="16" t="s">
        <v>227</v>
      </c>
      <c r="E1068" s="17" t="s">
        <v>227</v>
      </c>
      <c r="F1068" s="17" t="s">
        <v>227</v>
      </c>
      <c r="G1068" s="17" t="s">
        <v>227</v>
      </c>
      <c r="H1068" s="17" t="s">
        <v>227</v>
      </c>
      <c r="I1068" s="17" t="s">
        <v>227</v>
      </c>
      <c r="J1068" s="17" t="s">
        <v>227</v>
      </c>
      <c r="K1068" s="17" t="s">
        <v>227</v>
      </c>
      <c r="L1068" s="17" t="s">
        <v>227</v>
      </c>
      <c r="M1068" s="17" t="s">
        <v>227</v>
      </c>
      <c r="N1068" s="17" t="s">
        <v>227</v>
      </c>
      <c r="O1068" s="17" t="s">
        <v>227</v>
      </c>
      <c r="P1068" s="17" t="s">
        <v>227</v>
      </c>
      <c r="Q1068" s="17" t="s">
        <v>227</v>
      </c>
      <c r="R1068" s="17" t="s">
        <v>227</v>
      </c>
      <c r="S1068" s="17" t="s">
        <v>227</v>
      </c>
      <c r="T1068" s="17" t="s">
        <v>227</v>
      </c>
      <c r="U1068" s="17" t="s">
        <v>227</v>
      </c>
      <c r="V1068" s="17" t="s">
        <v>227</v>
      </c>
      <c r="W1068" s="17" t="s">
        <v>227</v>
      </c>
      <c r="X1068" s="17" t="s">
        <v>227</v>
      </c>
      <c r="Y1068" s="17" t="s">
        <v>227</v>
      </c>
      <c r="Z1068" s="17" t="s">
        <v>227</v>
      </c>
      <c r="AA1068" s="17" t="s">
        <v>227</v>
      </c>
      <c r="AB1068" s="17" t="s">
        <v>227</v>
      </c>
      <c r="AC1068" s="154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1</v>
      </c>
    </row>
    <row r="1069" spans="1:65">
      <c r="A1069" s="29"/>
      <c r="B1069" s="19" t="s">
        <v>228</v>
      </c>
      <c r="C1069" s="9" t="s">
        <v>228</v>
      </c>
      <c r="D1069" s="152" t="s">
        <v>230</v>
      </c>
      <c r="E1069" s="153" t="s">
        <v>231</v>
      </c>
      <c r="F1069" s="153" t="s">
        <v>232</v>
      </c>
      <c r="G1069" s="153" t="s">
        <v>233</v>
      </c>
      <c r="H1069" s="153" t="s">
        <v>234</v>
      </c>
      <c r="I1069" s="153" t="s">
        <v>235</v>
      </c>
      <c r="J1069" s="153" t="s">
        <v>236</v>
      </c>
      <c r="K1069" s="153" t="s">
        <v>237</v>
      </c>
      <c r="L1069" s="153" t="s">
        <v>238</v>
      </c>
      <c r="M1069" s="153" t="s">
        <v>239</v>
      </c>
      <c r="N1069" s="153" t="s">
        <v>241</v>
      </c>
      <c r="O1069" s="153" t="s">
        <v>242</v>
      </c>
      <c r="P1069" s="153" t="s">
        <v>244</v>
      </c>
      <c r="Q1069" s="153" t="s">
        <v>245</v>
      </c>
      <c r="R1069" s="153" t="s">
        <v>247</v>
      </c>
      <c r="S1069" s="153" t="s">
        <v>248</v>
      </c>
      <c r="T1069" s="153" t="s">
        <v>249</v>
      </c>
      <c r="U1069" s="153" t="s">
        <v>250</v>
      </c>
      <c r="V1069" s="153" t="s">
        <v>252</v>
      </c>
      <c r="W1069" s="153" t="s">
        <v>254</v>
      </c>
      <c r="X1069" s="153" t="s">
        <v>256</v>
      </c>
      <c r="Y1069" s="153" t="s">
        <v>257</v>
      </c>
      <c r="Z1069" s="153" t="s">
        <v>258</v>
      </c>
      <c r="AA1069" s="153" t="s">
        <v>259</v>
      </c>
      <c r="AB1069" s="153" t="s">
        <v>260</v>
      </c>
      <c r="AC1069" s="154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 t="s">
        <v>3</v>
      </c>
    </row>
    <row r="1070" spans="1:65">
      <c r="A1070" s="29"/>
      <c r="B1070" s="19"/>
      <c r="C1070" s="9"/>
      <c r="D1070" s="10" t="s">
        <v>330</v>
      </c>
      <c r="E1070" s="11" t="s">
        <v>331</v>
      </c>
      <c r="F1070" s="11" t="s">
        <v>115</v>
      </c>
      <c r="G1070" s="11" t="s">
        <v>115</v>
      </c>
      <c r="H1070" s="11" t="s">
        <v>331</v>
      </c>
      <c r="I1070" s="11" t="s">
        <v>331</v>
      </c>
      <c r="J1070" s="11" t="s">
        <v>330</v>
      </c>
      <c r="K1070" s="11" t="s">
        <v>331</v>
      </c>
      <c r="L1070" s="11" t="s">
        <v>330</v>
      </c>
      <c r="M1070" s="11" t="s">
        <v>331</v>
      </c>
      <c r="N1070" s="11" t="s">
        <v>331</v>
      </c>
      <c r="O1070" s="11" t="s">
        <v>115</v>
      </c>
      <c r="P1070" s="11" t="s">
        <v>331</v>
      </c>
      <c r="Q1070" s="11" t="s">
        <v>330</v>
      </c>
      <c r="R1070" s="11" t="s">
        <v>331</v>
      </c>
      <c r="S1070" s="11" t="s">
        <v>331</v>
      </c>
      <c r="T1070" s="11" t="s">
        <v>330</v>
      </c>
      <c r="U1070" s="11" t="s">
        <v>331</v>
      </c>
      <c r="V1070" s="11" t="s">
        <v>330</v>
      </c>
      <c r="W1070" s="11" t="s">
        <v>331</v>
      </c>
      <c r="X1070" s="11" t="s">
        <v>331</v>
      </c>
      <c r="Y1070" s="11" t="s">
        <v>330</v>
      </c>
      <c r="Z1070" s="11" t="s">
        <v>330</v>
      </c>
      <c r="AA1070" s="11" t="s">
        <v>330</v>
      </c>
      <c r="AB1070" s="11" t="s">
        <v>330</v>
      </c>
      <c r="AC1070" s="154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</v>
      </c>
    </row>
    <row r="1071" spans="1:65">
      <c r="A1071" s="29"/>
      <c r="B1071" s="19"/>
      <c r="C1071" s="9"/>
      <c r="D1071" s="25"/>
      <c r="E1071" s="25"/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  <c r="R1071" s="25"/>
      <c r="S1071" s="25"/>
      <c r="T1071" s="25"/>
      <c r="U1071" s="25"/>
      <c r="V1071" s="25"/>
      <c r="W1071" s="25"/>
      <c r="X1071" s="25"/>
      <c r="Y1071" s="25"/>
      <c r="Z1071" s="25"/>
      <c r="AA1071" s="25"/>
      <c r="AB1071" s="25"/>
      <c r="AC1071" s="154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>
        <v>2</v>
      </c>
    </row>
    <row r="1072" spans="1:65">
      <c r="A1072" s="29"/>
      <c r="B1072" s="18">
        <v>1</v>
      </c>
      <c r="C1072" s="14">
        <v>1</v>
      </c>
      <c r="D1072" s="212">
        <v>21.9</v>
      </c>
      <c r="E1072" s="212">
        <v>19.399999999999999</v>
      </c>
      <c r="F1072" s="219">
        <v>14</v>
      </c>
      <c r="G1072" s="212">
        <v>19.8</v>
      </c>
      <c r="H1072" s="212">
        <v>20</v>
      </c>
      <c r="I1072" s="212">
        <v>19</v>
      </c>
      <c r="J1072" s="233">
        <v>19.399999999999999</v>
      </c>
      <c r="K1072" s="212">
        <v>20.6</v>
      </c>
      <c r="L1072" s="212">
        <v>20.3</v>
      </c>
      <c r="M1072" s="212">
        <v>20.7</v>
      </c>
      <c r="N1072" s="212">
        <v>20.53</v>
      </c>
      <c r="O1072" s="212">
        <v>20.7</v>
      </c>
      <c r="P1072" s="212">
        <v>19.760000000000002</v>
      </c>
      <c r="Q1072" s="212">
        <v>17.7</v>
      </c>
      <c r="R1072" s="212">
        <v>20.8</v>
      </c>
      <c r="S1072" s="212">
        <v>19.899999999999999</v>
      </c>
      <c r="T1072" s="212">
        <v>22.5</v>
      </c>
      <c r="U1072" s="212">
        <v>21</v>
      </c>
      <c r="V1072" s="212">
        <v>19.8</v>
      </c>
      <c r="W1072" s="212">
        <v>21.6</v>
      </c>
      <c r="X1072" s="212">
        <v>20.100000000000001</v>
      </c>
      <c r="Y1072" s="212">
        <v>21</v>
      </c>
      <c r="Z1072" s="212">
        <v>19.399999999999999</v>
      </c>
      <c r="AA1072" s="212">
        <v>21.5</v>
      </c>
      <c r="AB1072" s="212">
        <v>20.399999999999999</v>
      </c>
      <c r="AC1072" s="213"/>
      <c r="AD1072" s="214"/>
      <c r="AE1072" s="214"/>
      <c r="AF1072" s="214"/>
      <c r="AG1072" s="214"/>
      <c r="AH1072" s="214"/>
      <c r="AI1072" s="214"/>
      <c r="AJ1072" s="214"/>
      <c r="AK1072" s="214"/>
      <c r="AL1072" s="214"/>
      <c r="AM1072" s="214"/>
      <c r="AN1072" s="214"/>
      <c r="AO1072" s="214"/>
      <c r="AP1072" s="214"/>
      <c r="AQ1072" s="214"/>
      <c r="AR1072" s="214"/>
      <c r="AS1072" s="214"/>
      <c r="AT1072" s="214"/>
      <c r="AU1072" s="214"/>
      <c r="AV1072" s="214"/>
      <c r="AW1072" s="214"/>
      <c r="AX1072" s="214"/>
      <c r="AY1072" s="214"/>
      <c r="AZ1072" s="214"/>
      <c r="BA1072" s="214"/>
      <c r="BB1072" s="214"/>
      <c r="BC1072" s="214"/>
      <c r="BD1072" s="214"/>
      <c r="BE1072" s="214"/>
      <c r="BF1072" s="214"/>
      <c r="BG1072" s="214"/>
      <c r="BH1072" s="214"/>
      <c r="BI1072" s="214"/>
      <c r="BJ1072" s="214"/>
      <c r="BK1072" s="214"/>
      <c r="BL1072" s="214"/>
      <c r="BM1072" s="215">
        <v>1</v>
      </c>
    </row>
    <row r="1073" spans="1:65">
      <c r="A1073" s="29"/>
      <c r="B1073" s="19">
        <v>1</v>
      </c>
      <c r="C1073" s="9">
        <v>2</v>
      </c>
      <c r="D1073" s="216">
        <v>22.5</v>
      </c>
      <c r="E1073" s="216">
        <v>19.899999999999999</v>
      </c>
      <c r="F1073" s="220">
        <v>13</v>
      </c>
      <c r="G1073" s="216">
        <v>20.100000000000001</v>
      </c>
      <c r="H1073" s="216">
        <v>20</v>
      </c>
      <c r="I1073" s="216">
        <v>18.600000000000001</v>
      </c>
      <c r="J1073" s="216">
        <v>21.4</v>
      </c>
      <c r="K1073" s="216">
        <v>21.9</v>
      </c>
      <c r="L1073" s="216">
        <v>20.5</v>
      </c>
      <c r="M1073" s="216">
        <v>21.21</v>
      </c>
      <c r="N1073" s="216">
        <v>20.68</v>
      </c>
      <c r="O1073" s="216">
        <v>21.1</v>
      </c>
      <c r="P1073" s="216">
        <v>19.260000000000002</v>
      </c>
      <c r="Q1073" s="216">
        <v>19.399999999999999</v>
      </c>
      <c r="R1073" s="216">
        <v>21.5</v>
      </c>
      <c r="S1073" s="216">
        <v>20.6</v>
      </c>
      <c r="T1073" s="216">
        <v>23.2</v>
      </c>
      <c r="U1073" s="216">
        <v>20.5</v>
      </c>
      <c r="V1073" s="216">
        <v>20.5</v>
      </c>
      <c r="W1073" s="216">
        <v>21.6</v>
      </c>
      <c r="X1073" s="216">
        <v>19.899999999999999</v>
      </c>
      <c r="Y1073" s="216">
        <v>21</v>
      </c>
      <c r="Z1073" s="216">
        <v>21.3</v>
      </c>
      <c r="AA1073" s="216">
        <v>21.8</v>
      </c>
      <c r="AB1073" s="216">
        <v>21.2</v>
      </c>
      <c r="AC1073" s="213"/>
      <c r="AD1073" s="214"/>
      <c r="AE1073" s="214"/>
      <c r="AF1073" s="214"/>
      <c r="AG1073" s="214"/>
      <c r="AH1073" s="214"/>
      <c r="AI1073" s="214"/>
      <c r="AJ1073" s="214"/>
      <c r="AK1073" s="214"/>
      <c r="AL1073" s="214"/>
      <c r="AM1073" s="214"/>
      <c r="AN1073" s="214"/>
      <c r="AO1073" s="214"/>
      <c r="AP1073" s="214"/>
      <c r="AQ1073" s="214"/>
      <c r="AR1073" s="214"/>
      <c r="AS1073" s="214"/>
      <c r="AT1073" s="214"/>
      <c r="AU1073" s="214"/>
      <c r="AV1073" s="214"/>
      <c r="AW1073" s="214"/>
      <c r="AX1073" s="214"/>
      <c r="AY1073" s="214"/>
      <c r="AZ1073" s="214"/>
      <c r="BA1073" s="214"/>
      <c r="BB1073" s="214"/>
      <c r="BC1073" s="214"/>
      <c r="BD1073" s="214"/>
      <c r="BE1073" s="214"/>
      <c r="BF1073" s="214"/>
      <c r="BG1073" s="214"/>
      <c r="BH1073" s="214"/>
      <c r="BI1073" s="214"/>
      <c r="BJ1073" s="214"/>
      <c r="BK1073" s="214"/>
      <c r="BL1073" s="214"/>
      <c r="BM1073" s="215">
        <v>32</v>
      </c>
    </row>
    <row r="1074" spans="1:65">
      <c r="A1074" s="29"/>
      <c r="B1074" s="19">
        <v>1</v>
      </c>
      <c r="C1074" s="9">
        <v>3</v>
      </c>
      <c r="D1074" s="216">
        <v>21.1</v>
      </c>
      <c r="E1074" s="216">
        <v>19.3</v>
      </c>
      <c r="F1074" s="220">
        <v>14</v>
      </c>
      <c r="G1074" s="216">
        <v>19.600000000000001</v>
      </c>
      <c r="H1074" s="216">
        <v>19.7</v>
      </c>
      <c r="I1074" s="216">
        <v>18.899999999999999</v>
      </c>
      <c r="J1074" s="216">
        <v>21.8</v>
      </c>
      <c r="K1074" s="216">
        <v>21.4</v>
      </c>
      <c r="L1074" s="216">
        <v>20.2</v>
      </c>
      <c r="M1074" s="216">
        <v>20.99</v>
      </c>
      <c r="N1074" s="216">
        <v>20.96</v>
      </c>
      <c r="O1074" s="216">
        <v>20.399999999999999</v>
      </c>
      <c r="P1074" s="216">
        <v>19.5</v>
      </c>
      <c r="Q1074" s="216">
        <v>18.5</v>
      </c>
      <c r="R1074" s="216">
        <v>21.4</v>
      </c>
      <c r="S1074" s="216">
        <v>19.7</v>
      </c>
      <c r="T1074" s="216">
        <v>21.9</v>
      </c>
      <c r="U1074" s="216">
        <v>20.399999999999999</v>
      </c>
      <c r="V1074" s="216">
        <v>20.9</v>
      </c>
      <c r="W1074" s="221">
        <v>20.5</v>
      </c>
      <c r="X1074" s="216">
        <v>20.7</v>
      </c>
      <c r="Y1074" s="216">
        <v>22</v>
      </c>
      <c r="Z1074" s="216">
        <v>20.2</v>
      </c>
      <c r="AA1074" s="216">
        <v>22</v>
      </c>
      <c r="AB1074" s="216">
        <v>20.399999999999999</v>
      </c>
      <c r="AC1074" s="213"/>
      <c r="AD1074" s="214"/>
      <c r="AE1074" s="214"/>
      <c r="AF1074" s="214"/>
      <c r="AG1074" s="214"/>
      <c r="AH1074" s="214"/>
      <c r="AI1074" s="214"/>
      <c r="AJ1074" s="214"/>
      <c r="AK1074" s="214"/>
      <c r="AL1074" s="214"/>
      <c r="AM1074" s="214"/>
      <c r="AN1074" s="214"/>
      <c r="AO1074" s="214"/>
      <c r="AP1074" s="214"/>
      <c r="AQ1074" s="214"/>
      <c r="AR1074" s="214"/>
      <c r="AS1074" s="214"/>
      <c r="AT1074" s="214"/>
      <c r="AU1074" s="214"/>
      <c r="AV1074" s="214"/>
      <c r="AW1074" s="214"/>
      <c r="AX1074" s="214"/>
      <c r="AY1074" s="214"/>
      <c r="AZ1074" s="214"/>
      <c r="BA1074" s="214"/>
      <c r="BB1074" s="214"/>
      <c r="BC1074" s="214"/>
      <c r="BD1074" s="214"/>
      <c r="BE1074" s="214"/>
      <c r="BF1074" s="214"/>
      <c r="BG1074" s="214"/>
      <c r="BH1074" s="214"/>
      <c r="BI1074" s="214"/>
      <c r="BJ1074" s="214"/>
      <c r="BK1074" s="214"/>
      <c r="BL1074" s="214"/>
      <c r="BM1074" s="215">
        <v>16</v>
      </c>
    </row>
    <row r="1075" spans="1:65">
      <c r="A1075" s="29"/>
      <c r="B1075" s="19">
        <v>1</v>
      </c>
      <c r="C1075" s="9">
        <v>4</v>
      </c>
      <c r="D1075" s="216">
        <v>20.7</v>
      </c>
      <c r="E1075" s="216">
        <v>19.3</v>
      </c>
      <c r="F1075" s="220">
        <v>15</v>
      </c>
      <c r="G1075" s="216">
        <v>20.6</v>
      </c>
      <c r="H1075" s="216">
        <v>19.899999999999999</v>
      </c>
      <c r="I1075" s="216">
        <v>18.2</v>
      </c>
      <c r="J1075" s="216">
        <v>22.3</v>
      </c>
      <c r="K1075" s="216">
        <v>20.9</v>
      </c>
      <c r="L1075" s="216">
        <v>19.899999999999999</v>
      </c>
      <c r="M1075" s="216">
        <v>21.36</v>
      </c>
      <c r="N1075" s="216">
        <v>20.79</v>
      </c>
      <c r="O1075" s="216">
        <v>21</v>
      </c>
      <c r="P1075" s="216">
        <v>19.739999999999998</v>
      </c>
      <c r="Q1075" s="216">
        <v>18.2</v>
      </c>
      <c r="R1075" s="216">
        <v>21.2</v>
      </c>
      <c r="S1075" s="216">
        <v>20.2</v>
      </c>
      <c r="T1075" s="216">
        <v>22.8</v>
      </c>
      <c r="U1075" s="216">
        <v>20.7</v>
      </c>
      <c r="V1075" s="216">
        <v>21</v>
      </c>
      <c r="W1075" s="216">
        <v>21.8</v>
      </c>
      <c r="X1075" s="216">
        <v>20.3</v>
      </c>
      <c r="Y1075" s="216">
        <v>21</v>
      </c>
      <c r="Z1075" s="216">
        <v>20.7</v>
      </c>
      <c r="AA1075" s="216">
        <v>21.8</v>
      </c>
      <c r="AB1075" s="221">
        <v>22.4</v>
      </c>
      <c r="AC1075" s="213"/>
      <c r="AD1075" s="214"/>
      <c r="AE1075" s="214"/>
      <c r="AF1075" s="214"/>
      <c r="AG1075" s="214"/>
      <c r="AH1075" s="214"/>
      <c r="AI1075" s="214"/>
      <c r="AJ1075" s="214"/>
      <c r="AK1075" s="214"/>
      <c r="AL1075" s="214"/>
      <c r="AM1075" s="214"/>
      <c r="AN1075" s="214"/>
      <c r="AO1075" s="214"/>
      <c r="AP1075" s="214"/>
      <c r="AQ1075" s="214"/>
      <c r="AR1075" s="214"/>
      <c r="AS1075" s="214"/>
      <c r="AT1075" s="214"/>
      <c r="AU1075" s="214"/>
      <c r="AV1075" s="214"/>
      <c r="AW1075" s="214"/>
      <c r="AX1075" s="214"/>
      <c r="AY1075" s="214"/>
      <c r="AZ1075" s="214"/>
      <c r="BA1075" s="214"/>
      <c r="BB1075" s="214"/>
      <c r="BC1075" s="214"/>
      <c r="BD1075" s="214"/>
      <c r="BE1075" s="214"/>
      <c r="BF1075" s="214"/>
      <c r="BG1075" s="214"/>
      <c r="BH1075" s="214"/>
      <c r="BI1075" s="214"/>
      <c r="BJ1075" s="214"/>
      <c r="BK1075" s="214"/>
      <c r="BL1075" s="214"/>
      <c r="BM1075" s="215">
        <v>20.647861111111109</v>
      </c>
    </row>
    <row r="1076" spans="1:65">
      <c r="A1076" s="29"/>
      <c r="B1076" s="19">
        <v>1</v>
      </c>
      <c r="C1076" s="9">
        <v>5</v>
      </c>
      <c r="D1076" s="216">
        <v>21.7</v>
      </c>
      <c r="E1076" s="216">
        <v>19.399999999999999</v>
      </c>
      <c r="F1076" s="220">
        <v>15</v>
      </c>
      <c r="G1076" s="216">
        <v>20.8</v>
      </c>
      <c r="H1076" s="216">
        <v>19.5</v>
      </c>
      <c r="I1076" s="216">
        <v>19.5</v>
      </c>
      <c r="J1076" s="216">
        <v>21.7</v>
      </c>
      <c r="K1076" s="216">
        <v>21.9</v>
      </c>
      <c r="L1076" s="216">
        <v>20.399999999999999</v>
      </c>
      <c r="M1076" s="216">
        <v>20.77</v>
      </c>
      <c r="N1076" s="216">
        <v>20.8</v>
      </c>
      <c r="O1076" s="216">
        <v>20.2</v>
      </c>
      <c r="P1076" s="216">
        <v>20.28</v>
      </c>
      <c r="Q1076" s="216">
        <v>18.7</v>
      </c>
      <c r="R1076" s="216">
        <v>21.4</v>
      </c>
      <c r="S1076" s="216">
        <v>18.899999999999999</v>
      </c>
      <c r="T1076" s="216">
        <v>23.6</v>
      </c>
      <c r="U1076" s="216">
        <v>20.7</v>
      </c>
      <c r="V1076" s="216">
        <v>20.100000000000001</v>
      </c>
      <c r="W1076" s="216">
        <v>21.3</v>
      </c>
      <c r="X1076" s="216">
        <v>20.5</v>
      </c>
      <c r="Y1076" s="216">
        <v>21</v>
      </c>
      <c r="Z1076" s="216">
        <v>21.4</v>
      </c>
      <c r="AA1076" s="216">
        <v>21.7</v>
      </c>
      <c r="AB1076" s="216">
        <v>20.7</v>
      </c>
      <c r="AC1076" s="213"/>
      <c r="AD1076" s="214"/>
      <c r="AE1076" s="214"/>
      <c r="AF1076" s="214"/>
      <c r="AG1076" s="214"/>
      <c r="AH1076" s="214"/>
      <c r="AI1076" s="214"/>
      <c r="AJ1076" s="214"/>
      <c r="AK1076" s="214"/>
      <c r="AL1076" s="214"/>
      <c r="AM1076" s="214"/>
      <c r="AN1076" s="214"/>
      <c r="AO1076" s="214"/>
      <c r="AP1076" s="214"/>
      <c r="AQ1076" s="214"/>
      <c r="AR1076" s="214"/>
      <c r="AS1076" s="214"/>
      <c r="AT1076" s="214"/>
      <c r="AU1076" s="214"/>
      <c r="AV1076" s="214"/>
      <c r="AW1076" s="214"/>
      <c r="AX1076" s="214"/>
      <c r="AY1076" s="214"/>
      <c r="AZ1076" s="214"/>
      <c r="BA1076" s="214"/>
      <c r="BB1076" s="214"/>
      <c r="BC1076" s="214"/>
      <c r="BD1076" s="214"/>
      <c r="BE1076" s="214"/>
      <c r="BF1076" s="214"/>
      <c r="BG1076" s="214"/>
      <c r="BH1076" s="214"/>
      <c r="BI1076" s="214"/>
      <c r="BJ1076" s="214"/>
      <c r="BK1076" s="214"/>
      <c r="BL1076" s="214"/>
      <c r="BM1076" s="215">
        <v>126</v>
      </c>
    </row>
    <row r="1077" spans="1:65">
      <c r="A1077" s="29"/>
      <c r="B1077" s="19">
        <v>1</v>
      </c>
      <c r="C1077" s="9">
        <v>6</v>
      </c>
      <c r="D1077" s="216">
        <v>21.7</v>
      </c>
      <c r="E1077" s="216">
        <v>20.100000000000001</v>
      </c>
      <c r="F1077" s="220">
        <v>15</v>
      </c>
      <c r="G1077" s="216">
        <v>20.5</v>
      </c>
      <c r="H1077" s="216">
        <v>20.3</v>
      </c>
      <c r="I1077" s="216">
        <v>19.7</v>
      </c>
      <c r="J1077" s="216">
        <v>21.7</v>
      </c>
      <c r="K1077" s="216">
        <v>21.9</v>
      </c>
      <c r="L1077" s="216">
        <v>20.2</v>
      </c>
      <c r="M1077" s="216">
        <v>20.61</v>
      </c>
      <c r="N1077" s="221">
        <v>22.61</v>
      </c>
      <c r="O1077" s="216">
        <v>20.3</v>
      </c>
      <c r="P1077" s="216">
        <v>19.62</v>
      </c>
      <c r="Q1077" s="216">
        <v>18.3</v>
      </c>
      <c r="R1077" s="216">
        <v>21.2</v>
      </c>
      <c r="S1077" s="216">
        <v>20.5</v>
      </c>
      <c r="T1077" s="216">
        <v>21.5</v>
      </c>
      <c r="U1077" s="216">
        <v>20.9</v>
      </c>
      <c r="V1077" s="216">
        <v>20.6</v>
      </c>
      <c r="W1077" s="216">
        <v>22</v>
      </c>
      <c r="X1077" s="216">
        <v>21.4</v>
      </c>
      <c r="Y1077" s="216">
        <v>21</v>
      </c>
      <c r="Z1077" s="216">
        <v>20.6</v>
      </c>
      <c r="AA1077" s="221">
        <v>22.5</v>
      </c>
      <c r="AB1077" s="216">
        <v>20.7</v>
      </c>
      <c r="AC1077" s="213"/>
      <c r="AD1077" s="214"/>
      <c r="AE1077" s="214"/>
      <c r="AF1077" s="214"/>
      <c r="AG1077" s="214"/>
      <c r="AH1077" s="214"/>
      <c r="AI1077" s="214"/>
      <c r="AJ1077" s="214"/>
      <c r="AK1077" s="214"/>
      <c r="AL1077" s="214"/>
      <c r="AM1077" s="214"/>
      <c r="AN1077" s="214"/>
      <c r="AO1077" s="214"/>
      <c r="AP1077" s="214"/>
      <c r="AQ1077" s="214"/>
      <c r="AR1077" s="214"/>
      <c r="AS1077" s="214"/>
      <c r="AT1077" s="214"/>
      <c r="AU1077" s="214"/>
      <c r="AV1077" s="214"/>
      <c r="AW1077" s="214"/>
      <c r="AX1077" s="214"/>
      <c r="AY1077" s="214"/>
      <c r="AZ1077" s="214"/>
      <c r="BA1077" s="214"/>
      <c r="BB1077" s="214"/>
      <c r="BC1077" s="214"/>
      <c r="BD1077" s="214"/>
      <c r="BE1077" s="214"/>
      <c r="BF1077" s="214"/>
      <c r="BG1077" s="214"/>
      <c r="BH1077" s="214"/>
      <c r="BI1077" s="214"/>
      <c r="BJ1077" s="214"/>
      <c r="BK1077" s="214"/>
      <c r="BL1077" s="214"/>
      <c r="BM1077" s="217"/>
    </row>
    <row r="1078" spans="1:65">
      <c r="A1078" s="29"/>
      <c r="B1078" s="20" t="s">
        <v>268</v>
      </c>
      <c r="C1078" s="12"/>
      <c r="D1078" s="218">
        <v>21.599999999999998</v>
      </c>
      <c r="E1078" s="218">
        <v>19.566666666666663</v>
      </c>
      <c r="F1078" s="218">
        <v>14.333333333333334</v>
      </c>
      <c r="G1078" s="218">
        <v>20.233333333333334</v>
      </c>
      <c r="H1078" s="218">
        <v>19.899999999999999</v>
      </c>
      <c r="I1078" s="218">
        <v>18.983333333333334</v>
      </c>
      <c r="J1078" s="218">
        <v>21.383333333333329</v>
      </c>
      <c r="K1078" s="218">
        <v>21.433333333333334</v>
      </c>
      <c r="L1078" s="218">
        <v>20.250000000000004</v>
      </c>
      <c r="M1078" s="218">
        <v>20.939999999999998</v>
      </c>
      <c r="N1078" s="218">
        <v>21.061666666666667</v>
      </c>
      <c r="O1078" s="218">
        <v>20.616666666666664</v>
      </c>
      <c r="P1078" s="218">
        <v>19.693333333333335</v>
      </c>
      <c r="Q1078" s="218">
        <v>18.466666666666665</v>
      </c>
      <c r="R1078" s="218">
        <v>21.249999999999996</v>
      </c>
      <c r="S1078" s="218">
        <v>19.966666666666669</v>
      </c>
      <c r="T1078" s="218">
        <v>22.583333333333332</v>
      </c>
      <c r="U1078" s="218">
        <v>20.7</v>
      </c>
      <c r="V1078" s="218">
        <v>20.483333333333331</v>
      </c>
      <c r="W1078" s="218">
        <v>21.466666666666669</v>
      </c>
      <c r="X1078" s="218">
        <v>20.483333333333334</v>
      </c>
      <c r="Y1078" s="218">
        <v>21.166666666666668</v>
      </c>
      <c r="Z1078" s="218">
        <v>20.599999999999998</v>
      </c>
      <c r="AA1078" s="218">
        <v>21.883333333333336</v>
      </c>
      <c r="AB1078" s="218">
        <v>20.966666666666665</v>
      </c>
      <c r="AC1078" s="213"/>
      <c r="AD1078" s="214"/>
      <c r="AE1078" s="214"/>
      <c r="AF1078" s="214"/>
      <c r="AG1078" s="214"/>
      <c r="AH1078" s="214"/>
      <c r="AI1078" s="214"/>
      <c r="AJ1078" s="214"/>
      <c r="AK1078" s="214"/>
      <c r="AL1078" s="214"/>
      <c r="AM1078" s="214"/>
      <c r="AN1078" s="214"/>
      <c r="AO1078" s="214"/>
      <c r="AP1078" s="214"/>
      <c r="AQ1078" s="214"/>
      <c r="AR1078" s="214"/>
      <c r="AS1078" s="214"/>
      <c r="AT1078" s="214"/>
      <c r="AU1078" s="214"/>
      <c r="AV1078" s="214"/>
      <c r="AW1078" s="214"/>
      <c r="AX1078" s="214"/>
      <c r="AY1078" s="214"/>
      <c r="AZ1078" s="214"/>
      <c r="BA1078" s="214"/>
      <c r="BB1078" s="214"/>
      <c r="BC1078" s="214"/>
      <c r="BD1078" s="214"/>
      <c r="BE1078" s="214"/>
      <c r="BF1078" s="214"/>
      <c r="BG1078" s="214"/>
      <c r="BH1078" s="214"/>
      <c r="BI1078" s="214"/>
      <c r="BJ1078" s="214"/>
      <c r="BK1078" s="214"/>
      <c r="BL1078" s="214"/>
      <c r="BM1078" s="217"/>
    </row>
    <row r="1079" spans="1:65">
      <c r="A1079" s="29"/>
      <c r="B1079" s="3" t="s">
        <v>269</v>
      </c>
      <c r="C1079" s="28"/>
      <c r="D1079" s="216">
        <v>21.7</v>
      </c>
      <c r="E1079" s="216">
        <v>19.399999999999999</v>
      </c>
      <c r="F1079" s="216">
        <v>14.5</v>
      </c>
      <c r="G1079" s="216">
        <v>20.3</v>
      </c>
      <c r="H1079" s="216">
        <v>19.95</v>
      </c>
      <c r="I1079" s="216">
        <v>18.95</v>
      </c>
      <c r="J1079" s="216">
        <v>21.7</v>
      </c>
      <c r="K1079" s="216">
        <v>21.65</v>
      </c>
      <c r="L1079" s="216">
        <v>20.25</v>
      </c>
      <c r="M1079" s="216">
        <v>20.88</v>
      </c>
      <c r="N1079" s="216">
        <v>20.795000000000002</v>
      </c>
      <c r="O1079" s="216">
        <v>20.549999999999997</v>
      </c>
      <c r="P1079" s="216">
        <v>19.68</v>
      </c>
      <c r="Q1079" s="216">
        <v>18.399999999999999</v>
      </c>
      <c r="R1079" s="216">
        <v>21.299999999999997</v>
      </c>
      <c r="S1079" s="216">
        <v>20.049999999999997</v>
      </c>
      <c r="T1079" s="216">
        <v>22.65</v>
      </c>
      <c r="U1079" s="216">
        <v>20.7</v>
      </c>
      <c r="V1079" s="216">
        <v>20.55</v>
      </c>
      <c r="W1079" s="216">
        <v>21.6</v>
      </c>
      <c r="X1079" s="216">
        <v>20.399999999999999</v>
      </c>
      <c r="Y1079" s="216">
        <v>21</v>
      </c>
      <c r="Z1079" s="216">
        <v>20.65</v>
      </c>
      <c r="AA1079" s="216">
        <v>21.8</v>
      </c>
      <c r="AB1079" s="216">
        <v>20.7</v>
      </c>
      <c r="AC1079" s="213"/>
      <c r="AD1079" s="214"/>
      <c r="AE1079" s="214"/>
      <c r="AF1079" s="214"/>
      <c r="AG1079" s="214"/>
      <c r="AH1079" s="214"/>
      <c r="AI1079" s="214"/>
      <c r="AJ1079" s="214"/>
      <c r="AK1079" s="214"/>
      <c r="AL1079" s="214"/>
      <c r="AM1079" s="214"/>
      <c r="AN1079" s="214"/>
      <c r="AO1079" s="214"/>
      <c r="AP1079" s="214"/>
      <c r="AQ1079" s="214"/>
      <c r="AR1079" s="214"/>
      <c r="AS1079" s="214"/>
      <c r="AT1079" s="214"/>
      <c r="AU1079" s="214"/>
      <c r="AV1079" s="214"/>
      <c r="AW1079" s="214"/>
      <c r="AX1079" s="214"/>
      <c r="AY1079" s="214"/>
      <c r="AZ1079" s="214"/>
      <c r="BA1079" s="214"/>
      <c r="BB1079" s="214"/>
      <c r="BC1079" s="214"/>
      <c r="BD1079" s="214"/>
      <c r="BE1079" s="214"/>
      <c r="BF1079" s="214"/>
      <c r="BG1079" s="214"/>
      <c r="BH1079" s="214"/>
      <c r="BI1079" s="214"/>
      <c r="BJ1079" s="214"/>
      <c r="BK1079" s="214"/>
      <c r="BL1079" s="214"/>
      <c r="BM1079" s="217"/>
    </row>
    <row r="1080" spans="1:65">
      <c r="A1080" s="29"/>
      <c r="B1080" s="3" t="s">
        <v>270</v>
      </c>
      <c r="C1080" s="28"/>
      <c r="D1080" s="23">
        <v>0.62928530890209067</v>
      </c>
      <c r="E1080" s="23">
        <v>0.34448028487370191</v>
      </c>
      <c r="F1080" s="23">
        <v>0.81649658092772603</v>
      </c>
      <c r="G1080" s="23">
        <v>0.47609522856952313</v>
      </c>
      <c r="H1080" s="23">
        <v>0.27568097504180472</v>
      </c>
      <c r="I1080" s="23">
        <v>0.5564770136013405</v>
      </c>
      <c r="J1080" s="23">
        <v>1.0147249216741787</v>
      </c>
      <c r="K1080" s="23">
        <v>0.5715476066494074</v>
      </c>
      <c r="L1080" s="23">
        <v>0.20736441353327759</v>
      </c>
      <c r="M1080" s="23">
        <v>0.29906521028030014</v>
      </c>
      <c r="N1080" s="23">
        <v>0.77178796742801459</v>
      </c>
      <c r="O1080" s="23">
        <v>0.37638632635454106</v>
      </c>
      <c r="P1080" s="23">
        <v>0.34097898273451788</v>
      </c>
      <c r="Q1080" s="23">
        <v>0.56803755744375417</v>
      </c>
      <c r="R1080" s="23">
        <v>0.25099800796022209</v>
      </c>
      <c r="S1080" s="23">
        <v>0.62503333244449266</v>
      </c>
      <c r="T1080" s="23">
        <v>0.78845841150099194</v>
      </c>
      <c r="U1080" s="23">
        <v>0.22803508501982772</v>
      </c>
      <c r="V1080" s="23">
        <v>0.46224091842530135</v>
      </c>
      <c r="W1080" s="23">
        <v>0.52788887719544431</v>
      </c>
      <c r="X1080" s="23">
        <v>0.53072277760302145</v>
      </c>
      <c r="Y1080" s="23">
        <v>0.40824829046386296</v>
      </c>
      <c r="Z1080" s="23">
        <v>0.7402702209328702</v>
      </c>
      <c r="AA1080" s="23">
        <v>0.34302575219167825</v>
      </c>
      <c r="AB1080" s="23">
        <v>0.76070143069844853</v>
      </c>
      <c r="AC1080" s="154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29"/>
      <c r="B1081" s="3" t="s">
        <v>87</v>
      </c>
      <c r="C1081" s="28"/>
      <c r="D1081" s="13">
        <v>2.9133579115837534E-2</v>
      </c>
      <c r="E1081" s="13">
        <v>1.7605466007173866E-2</v>
      </c>
      <c r="F1081" s="13">
        <v>5.6964877739143674E-2</v>
      </c>
      <c r="G1081" s="13">
        <v>2.3530241939185657E-2</v>
      </c>
      <c r="H1081" s="13">
        <v>1.3853315328733906E-2</v>
      </c>
      <c r="I1081" s="13">
        <v>2.931397788944726E-2</v>
      </c>
      <c r="J1081" s="13">
        <v>4.7454010366680233E-2</v>
      </c>
      <c r="K1081" s="13">
        <v>2.6666295800127873E-2</v>
      </c>
      <c r="L1081" s="13">
        <v>1.024021795226062E-2</v>
      </c>
      <c r="M1081" s="13">
        <v>1.4282006221599816E-2</v>
      </c>
      <c r="N1081" s="13">
        <v>3.6644201982813068E-2</v>
      </c>
      <c r="O1081" s="13">
        <v>1.8256410332475721E-2</v>
      </c>
      <c r="P1081" s="13">
        <v>1.7314437173384455E-2</v>
      </c>
      <c r="Q1081" s="13">
        <v>3.0760156540275498E-2</v>
      </c>
      <c r="R1081" s="13">
        <v>1.1811670962833982E-2</v>
      </c>
      <c r="S1081" s="13">
        <v>3.1303839688371915E-2</v>
      </c>
      <c r="T1081" s="13">
        <v>3.4913287594139863E-2</v>
      </c>
      <c r="U1081" s="13">
        <v>1.1016187682117281E-2</v>
      </c>
      <c r="V1081" s="13">
        <v>2.2566684382032614E-2</v>
      </c>
      <c r="W1081" s="13">
        <v>2.4591096763762931E-2</v>
      </c>
      <c r="X1081" s="13">
        <v>2.5909981005843193E-2</v>
      </c>
      <c r="Y1081" s="13">
        <v>1.9287320809316361E-2</v>
      </c>
      <c r="Z1081" s="13">
        <v>3.5935447618100497E-2</v>
      </c>
      <c r="AA1081" s="13">
        <v>1.567520573610106E-2</v>
      </c>
      <c r="AB1081" s="13">
        <v>3.6281467282914877E-2</v>
      </c>
      <c r="AC1081" s="154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A1082" s="29"/>
      <c r="B1082" s="3" t="s">
        <v>271</v>
      </c>
      <c r="C1082" s="28"/>
      <c r="D1082" s="13">
        <v>4.6113197089286961E-2</v>
      </c>
      <c r="E1082" s="13">
        <v>-5.2363508192266428E-2</v>
      </c>
      <c r="F1082" s="13">
        <v>-0.30581994637593601</v>
      </c>
      <c r="G1082" s="13">
        <v>-2.0076063837658586E-2</v>
      </c>
      <c r="H1082" s="13">
        <v>-3.6219786014962452E-2</v>
      </c>
      <c r="I1082" s="13">
        <v>-8.0615022002547887E-2</v>
      </c>
      <c r="J1082" s="13">
        <v>3.5619777674039454E-2</v>
      </c>
      <c r="K1082" s="13">
        <v>3.8041336000635084E-2</v>
      </c>
      <c r="L1082" s="13">
        <v>-1.9268877728793266E-2</v>
      </c>
      <c r="M1082" s="13">
        <v>1.4148627178225404E-2</v>
      </c>
      <c r="N1082" s="13">
        <v>2.0041085772941392E-2</v>
      </c>
      <c r="O1082" s="13">
        <v>-1.5107833337594245E-3</v>
      </c>
      <c r="P1082" s="13">
        <v>-4.6228893764890699E-2</v>
      </c>
      <c r="Q1082" s="13">
        <v>-0.10563779137736884</v>
      </c>
      <c r="R1082" s="13">
        <v>2.9162288803117775E-2</v>
      </c>
      <c r="S1082" s="13">
        <v>-3.2991041579501612E-2</v>
      </c>
      <c r="T1082" s="13">
        <v>9.3737177512333236E-2</v>
      </c>
      <c r="U1082" s="13">
        <v>2.5251472105667361E-3</v>
      </c>
      <c r="V1082" s="13">
        <v>-7.9682722046808818E-3</v>
      </c>
      <c r="W1082" s="13">
        <v>3.9655708218365504E-2</v>
      </c>
      <c r="X1082" s="13">
        <v>-7.9682722046806598E-3</v>
      </c>
      <c r="Y1082" s="13">
        <v>2.512635825879217E-2</v>
      </c>
      <c r="Z1082" s="13">
        <v>-2.3179694426245234E-3</v>
      </c>
      <c r="AA1082" s="13">
        <v>5.9835360939995308E-2</v>
      </c>
      <c r="AB1082" s="13">
        <v>1.5440124952409651E-2</v>
      </c>
      <c r="AC1082" s="154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5"/>
    </row>
    <row r="1083" spans="1:65">
      <c r="A1083" s="29"/>
      <c r="B1083" s="45" t="s">
        <v>272</v>
      </c>
      <c r="C1083" s="46"/>
      <c r="D1083" s="44">
        <v>1.02</v>
      </c>
      <c r="E1083" s="44">
        <v>1.0900000000000001</v>
      </c>
      <c r="F1083" s="44">
        <v>6.52</v>
      </c>
      <c r="G1083" s="44">
        <v>0.4</v>
      </c>
      <c r="H1083" s="44">
        <v>0.74</v>
      </c>
      <c r="I1083" s="44">
        <v>1.69</v>
      </c>
      <c r="J1083" s="44">
        <v>0.8</v>
      </c>
      <c r="K1083" s="44">
        <v>0.85</v>
      </c>
      <c r="L1083" s="44">
        <v>0.38</v>
      </c>
      <c r="M1083" s="44">
        <v>0.34</v>
      </c>
      <c r="N1083" s="44">
        <v>0.46</v>
      </c>
      <c r="O1083" s="44">
        <v>0</v>
      </c>
      <c r="P1083" s="44">
        <v>0.96</v>
      </c>
      <c r="Q1083" s="44">
        <v>2.23</v>
      </c>
      <c r="R1083" s="44">
        <v>0.66</v>
      </c>
      <c r="S1083" s="44">
        <v>0.67</v>
      </c>
      <c r="T1083" s="44">
        <v>2.04</v>
      </c>
      <c r="U1083" s="44">
        <v>0.09</v>
      </c>
      <c r="V1083" s="44">
        <v>0.14000000000000001</v>
      </c>
      <c r="W1083" s="44">
        <v>0.88</v>
      </c>
      <c r="X1083" s="44">
        <v>0.14000000000000001</v>
      </c>
      <c r="Y1083" s="44">
        <v>0.56999999999999995</v>
      </c>
      <c r="Z1083" s="44">
        <v>0.02</v>
      </c>
      <c r="AA1083" s="44">
        <v>1.31</v>
      </c>
      <c r="AB1083" s="44">
        <v>0.36</v>
      </c>
      <c r="AC1083" s="154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B1084" s="30"/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BM1084" s="55"/>
    </row>
    <row r="1085" spans="1:65" ht="15">
      <c r="B1085" s="8" t="s">
        <v>619</v>
      </c>
      <c r="BM1085" s="27" t="s">
        <v>67</v>
      </c>
    </row>
    <row r="1086" spans="1:65" ht="15">
      <c r="A1086" s="24" t="s">
        <v>41</v>
      </c>
      <c r="B1086" s="18" t="s">
        <v>111</v>
      </c>
      <c r="C1086" s="15" t="s">
        <v>112</v>
      </c>
      <c r="D1086" s="16" t="s">
        <v>227</v>
      </c>
      <c r="E1086" s="17" t="s">
        <v>227</v>
      </c>
      <c r="F1086" s="17" t="s">
        <v>227</v>
      </c>
      <c r="G1086" s="17" t="s">
        <v>227</v>
      </c>
      <c r="H1086" s="17" t="s">
        <v>227</v>
      </c>
      <c r="I1086" s="17" t="s">
        <v>227</v>
      </c>
      <c r="J1086" s="17" t="s">
        <v>227</v>
      </c>
      <c r="K1086" s="17" t="s">
        <v>227</v>
      </c>
      <c r="L1086" s="17" t="s">
        <v>227</v>
      </c>
      <c r="M1086" s="17" t="s">
        <v>227</v>
      </c>
      <c r="N1086" s="17" t="s">
        <v>227</v>
      </c>
      <c r="O1086" s="17" t="s">
        <v>227</v>
      </c>
      <c r="P1086" s="17" t="s">
        <v>227</v>
      </c>
      <c r="Q1086" s="17" t="s">
        <v>227</v>
      </c>
      <c r="R1086" s="154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1</v>
      </c>
    </row>
    <row r="1087" spans="1:65">
      <c r="A1087" s="29"/>
      <c r="B1087" s="19" t="s">
        <v>228</v>
      </c>
      <c r="C1087" s="9" t="s">
        <v>228</v>
      </c>
      <c r="D1087" s="152" t="s">
        <v>231</v>
      </c>
      <c r="E1087" s="153" t="s">
        <v>233</v>
      </c>
      <c r="F1087" s="153" t="s">
        <v>234</v>
      </c>
      <c r="G1087" s="153" t="s">
        <v>235</v>
      </c>
      <c r="H1087" s="153" t="s">
        <v>236</v>
      </c>
      <c r="I1087" s="153" t="s">
        <v>237</v>
      </c>
      <c r="J1087" s="153" t="s">
        <v>239</v>
      </c>
      <c r="K1087" s="153" t="s">
        <v>241</v>
      </c>
      <c r="L1087" s="153" t="s">
        <v>245</v>
      </c>
      <c r="M1087" s="153" t="s">
        <v>247</v>
      </c>
      <c r="N1087" s="153" t="s">
        <v>248</v>
      </c>
      <c r="O1087" s="153" t="s">
        <v>252</v>
      </c>
      <c r="P1087" s="153" t="s">
        <v>256</v>
      </c>
      <c r="Q1087" s="153" t="s">
        <v>257</v>
      </c>
      <c r="R1087" s="154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 t="s">
        <v>3</v>
      </c>
    </row>
    <row r="1088" spans="1:65">
      <c r="A1088" s="29"/>
      <c r="B1088" s="19"/>
      <c r="C1088" s="9"/>
      <c r="D1088" s="10" t="s">
        <v>331</v>
      </c>
      <c r="E1088" s="11" t="s">
        <v>330</v>
      </c>
      <c r="F1088" s="11" t="s">
        <v>331</v>
      </c>
      <c r="G1088" s="11" t="s">
        <v>331</v>
      </c>
      <c r="H1088" s="11" t="s">
        <v>330</v>
      </c>
      <c r="I1088" s="11" t="s">
        <v>331</v>
      </c>
      <c r="J1088" s="11" t="s">
        <v>331</v>
      </c>
      <c r="K1088" s="11" t="s">
        <v>331</v>
      </c>
      <c r="L1088" s="11" t="s">
        <v>330</v>
      </c>
      <c r="M1088" s="11" t="s">
        <v>331</v>
      </c>
      <c r="N1088" s="11" t="s">
        <v>331</v>
      </c>
      <c r="O1088" s="11" t="s">
        <v>330</v>
      </c>
      <c r="P1088" s="11" t="s">
        <v>331</v>
      </c>
      <c r="Q1088" s="11" t="s">
        <v>331</v>
      </c>
      <c r="R1088" s="154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2</v>
      </c>
    </row>
    <row r="1089" spans="1:65">
      <c r="A1089" s="29"/>
      <c r="B1089" s="19"/>
      <c r="C1089" s="9"/>
      <c r="D1089" s="25"/>
      <c r="E1089" s="25"/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  <c r="R1089" s="154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>
        <v>3</v>
      </c>
    </row>
    <row r="1090" spans="1:65">
      <c r="A1090" s="29"/>
      <c r="B1090" s="18">
        <v>1</v>
      </c>
      <c r="C1090" s="14">
        <v>1</v>
      </c>
      <c r="D1090" s="21">
        <v>2.4</v>
      </c>
      <c r="E1090" s="21">
        <v>2.5</v>
      </c>
      <c r="F1090" s="21">
        <v>2.2200000000000002</v>
      </c>
      <c r="G1090" s="21">
        <v>2.2999999999999998</v>
      </c>
      <c r="H1090" s="21">
        <v>2</v>
      </c>
      <c r="I1090" s="21">
        <v>2.2000000000000002</v>
      </c>
      <c r="J1090" s="21">
        <v>2.25</v>
      </c>
      <c r="K1090" s="21">
        <v>2.38</v>
      </c>
      <c r="L1090" s="21">
        <v>2</v>
      </c>
      <c r="M1090" s="21">
        <v>2.2999999999999998</v>
      </c>
      <c r="N1090" s="21">
        <v>2.1</v>
      </c>
      <c r="O1090" s="21">
        <v>2.1</v>
      </c>
      <c r="P1090" s="21">
        <v>2.2000000000000002</v>
      </c>
      <c r="Q1090" s="21">
        <v>2.4900000000000002</v>
      </c>
      <c r="R1090" s="154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7">
        <v>1</v>
      </c>
    </row>
    <row r="1091" spans="1:65">
      <c r="A1091" s="29"/>
      <c r="B1091" s="19">
        <v>1</v>
      </c>
      <c r="C1091" s="9">
        <v>2</v>
      </c>
      <c r="D1091" s="11">
        <v>2.35</v>
      </c>
      <c r="E1091" s="11">
        <v>2.4</v>
      </c>
      <c r="F1091" s="11">
        <v>2.21</v>
      </c>
      <c r="G1091" s="11">
        <v>2.2999999999999998</v>
      </c>
      <c r="H1091" s="11">
        <v>2.35</v>
      </c>
      <c r="I1091" s="11">
        <v>2.2999999999999998</v>
      </c>
      <c r="J1091" s="11">
        <v>2.23</v>
      </c>
      <c r="K1091" s="11">
        <v>2.4</v>
      </c>
      <c r="L1091" s="11">
        <v>2.1</v>
      </c>
      <c r="M1091" s="11">
        <v>2.2000000000000002</v>
      </c>
      <c r="N1091" s="11">
        <v>2.1</v>
      </c>
      <c r="O1091" s="11">
        <v>2.1</v>
      </c>
      <c r="P1091" s="11">
        <v>2</v>
      </c>
      <c r="Q1091" s="11">
        <v>2.5</v>
      </c>
      <c r="R1091" s="154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7">
        <v>33</v>
      </c>
    </row>
    <row r="1092" spans="1:65">
      <c r="A1092" s="29"/>
      <c r="B1092" s="19">
        <v>1</v>
      </c>
      <c r="C1092" s="9">
        <v>3</v>
      </c>
      <c r="D1092" s="11">
        <v>2.2999999999999998</v>
      </c>
      <c r="E1092" s="11">
        <v>2.4</v>
      </c>
      <c r="F1092" s="11">
        <v>2.2200000000000002</v>
      </c>
      <c r="G1092" s="11">
        <v>2.2000000000000002</v>
      </c>
      <c r="H1092" s="11">
        <v>2.6</v>
      </c>
      <c r="I1092" s="11">
        <v>2.2999999999999998</v>
      </c>
      <c r="J1092" s="11">
        <v>2.38</v>
      </c>
      <c r="K1092" s="11">
        <v>2.31</v>
      </c>
      <c r="L1092" s="11">
        <v>2.1</v>
      </c>
      <c r="M1092" s="11">
        <v>2.2999999999999998</v>
      </c>
      <c r="N1092" s="11">
        <v>2.1</v>
      </c>
      <c r="O1092" s="11">
        <v>2.1</v>
      </c>
      <c r="P1092" s="11">
        <v>2.1</v>
      </c>
      <c r="Q1092" s="11">
        <v>2.42</v>
      </c>
      <c r="R1092" s="154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16</v>
      </c>
    </row>
    <row r="1093" spans="1:65">
      <c r="A1093" s="29"/>
      <c r="B1093" s="19">
        <v>1</v>
      </c>
      <c r="C1093" s="9">
        <v>4</v>
      </c>
      <c r="D1093" s="11">
        <v>2.35</v>
      </c>
      <c r="E1093" s="11">
        <v>2.2999999999999998</v>
      </c>
      <c r="F1093" s="11">
        <v>2.2200000000000002</v>
      </c>
      <c r="G1093" s="11">
        <v>2.2000000000000002</v>
      </c>
      <c r="H1093" s="11">
        <v>2.4500000000000002</v>
      </c>
      <c r="I1093" s="11">
        <v>2.2999999999999998</v>
      </c>
      <c r="J1093" s="11">
        <v>2.29</v>
      </c>
      <c r="K1093" s="11">
        <v>2.33</v>
      </c>
      <c r="L1093" s="11">
        <v>2.1</v>
      </c>
      <c r="M1093" s="11">
        <v>2.2999999999999998</v>
      </c>
      <c r="N1093" s="11">
        <v>2.1</v>
      </c>
      <c r="O1093" s="11">
        <v>2.1</v>
      </c>
      <c r="P1093" s="11">
        <v>2.1</v>
      </c>
      <c r="Q1093" s="11">
        <v>2.52</v>
      </c>
      <c r="R1093" s="154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>
        <v>2.2595238095238099</v>
      </c>
    </row>
    <row r="1094" spans="1:65">
      <c r="A1094" s="29"/>
      <c r="B1094" s="19">
        <v>1</v>
      </c>
      <c r="C1094" s="9">
        <v>5</v>
      </c>
      <c r="D1094" s="11">
        <v>2.2999999999999998</v>
      </c>
      <c r="E1094" s="11">
        <v>2.2999999999999998</v>
      </c>
      <c r="F1094" s="11">
        <v>2.23</v>
      </c>
      <c r="G1094" s="11">
        <v>2.4</v>
      </c>
      <c r="H1094" s="11">
        <v>2.25</v>
      </c>
      <c r="I1094" s="11">
        <v>2.2999999999999998</v>
      </c>
      <c r="J1094" s="11">
        <v>2.2200000000000002</v>
      </c>
      <c r="K1094" s="11">
        <v>2.35</v>
      </c>
      <c r="L1094" s="11">
        <v>2.2000000000000002</v>
      </c>
      <c r="M1094" s="11">
        <v>2.2999999999999998</v>
      </c>
      <c r="N1094" s="11">
        <v>2.2000000000000002</v>
      </c>
      <c r="O1094" s="11">
        <v>2</v>
      </c>
      <c r="P1094" s="11">
        <v>2.2000000000000002</v>
      </c>
      <c r="Q1094" s="11">
        <v>2.41</v>
      </c>
      <c r="R1094" s="154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127</v>
      </c>
    </row>
    <row r="1095" spans="1:65">
      <c r="A1095" s="29"/>
      <c r="B1095" s="19">
        <v>1</v>
      </c>
      <c r="C1095" s="9">
        <v>6</v>
      </c>
      <c r="D1095" s="11">
        <v>2.2999999999999998</v>
      </c>
      <c r="E1095" s="11">
        <v>2.5</v>
      </c>
      <c r="F1095" s="11">
        <v>2.2200000000000002</v>
      </c>
      <c r="G1095" s="11">
        <v>2.2999999999999998</v>
      </c>
      <c r="H1095" s="11">
        <v>2.25</v>
      </c>
      <c r="I1095" s="11">
        <v>2.2000000000000002</v>
      </c>
      <c r="J1095" s="11">
        <v>2.2999999999999998</v>
      </c>
      <c r="K1095" s="11">
        <v>2.39</v>
      </c>
      <c r="L1095" s="11">
        <v>2.1</v>
      </c>
      <c r="M1095" s="11">
        <v>2.2999999999999998</v>
      </c>
      <c r="N1095" s="11">
        <v>2.1</v>
      </c>
      <c r="O1095" s="11">
        <v>2.1</v>
      </c>
      <c r="P1095" s="11">
        <v>2.2000000000000002</v>
      </c>
      <c r="Q1095" s="11">
        <v>2.41</v>
      </c>
      <c r="R1095" s="154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29"/>
      <c r="B1096" s="20" t="s">
        <v>268</v>
      </c>
      <c r="C1096" s="12"/>
      <c r="D1096" s="22">
        <v>2.3333333333333335</v>
      </c>
      <c r="E1096" s="22">
        <v>2.4000000000000004</v>
      </c>
      <c r="F1096" s="22">
        <v>2.2200000000000002</v>
      </c>
      <c r="G1096" s="22">
        <v>2.2833333333333332</v>
      </c>
      <c r="H1096" s="22">
        <v>2.3166666666666664</v>
      </c>
      <c r="I1096" s="22">
        <v>2.2666666666666662</v>
      </c>
      <c r="J1096" s="22">
        <v>2.2783333333333338</v>
      </c>
      <c r="K1096" s="22">
        <v>2.36</v>
      </c>
      <c r="L1096" s="22">
        <v>2.1</v>
      </c>
      <c r="M1096" s="22">
        <v>2.2833333333333332</v>
      </c>
      <c r="N1096" s="22">
        <v>2.1166666666666667</v>
      </c>
      <c r="O1096" s="22">
        <v>2.0833333333333335</v>
      </c>
      <c r="P1096" s="22">
        <v>2.1333333333333333</v>
      </c>
      <c r="Q1096" s="22">
        <v>2.4583333333333335</v>
      </c>
      <c r="R1096" s="154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29"/>
      <c r="B1097" s="3" t="s">
        <v>269</v>
      </c>
      <c r="C1097" s="28"/>
      <c r="D1097" s="11">
        <v>2.3250000000000002</v>
      </c>
      <c r="E1097" s="11">
        <v>2.4</v>
      </c>
      <c r="F1097" s="11">
        <v>2.2200000000000002</v>
      </c>
      <c r="G1097" s="11">
        <v>2.2999999999999998</v>
      </c>
      <c r="H1097" s="11">
        <v>2.2999999999999998</v>
      </c>
      <c r="I1097" s="11">
        <v>2.2999999999999998</v>
      </c>
      <c r="J1097" s="11">
        <v>2.27</v>
      </c>
      <c r="K1097" s="11">
        <v>2.3650000000000002</v>
      </c>
      <c r="L1097" s="11">
        <v>2.1</v>
      </c>
      <c r="M1097" s="11">
        <v>2.2999999999999998</v>
      </c>
      <c r="N1097" s="11">
        <v>2.1</v>
      </c>
      <c r="O1097" s="11">
        <v>2.1</v>
      </c>
      <c r="P1097" s="11">
        <v>2.1500000000000004</v>
      </c>
      <c r="Q1097" s="11">
        <v>2.4550000000000001</v>
      </c>
      <c r="R1097" s="154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29"/>
      <c r="B1098" s="3" t="s">
        <v>270</v>
      </c>
      <c r="C1098" s="28"/>
      <c r="D1098" s="23">
        <v>4.0824829046386374E-2</v>
      </c>
      <c r="E1098" s="23">
        <v>8.9442719099991672E-2</v>
      </c>
      <c r="F1098" s="23">
        <v>6.324555320336764E-3</v>
      </c>
      <c r="G1098" s="23">
        <v>7.5277265270907973E-2</v>
      </c>
      <c r="H1098" s="23">
        <v>0.20412414523193156</v>
      </c>
      <c r="I1098" s="23">
        <v>5.1639777949432045E-2</v>
      </c>
      <c r="J1098" s="23">
        <v>5.913261931173569E-2</v>
      </c>
      <c r="K1098" s="23">
        <v>3.5777087639996596E-2</v>
      </c>
      <c r="L1098" s="23">
        <v>6.3245553203367638E-2</v>
      </c>
      <c r="M1098" s="23">
        <v>4.0824829046386159E-2</v>
      </c>
      <c r="N1098" s="23">
        <v>4.0824829046386339E-2</v>
      </c>
      <c r="O1098" s="23">
        <v>4.0824829046386339E-2</v>
      </c>
      <c r="P1098" s="23">
        <v>8.1649658092772678E-2</v>
      </c>
      <c r="Q1098" s="23">
        <v>5.0365331992022699E-2</v>
      </c>
      <c r="R1098" s="205"/>
      <c r="S1098" s="206"/>
      <c r="T1098" s="206"/>
      <c r="U1098" s="206"/>
      <c r="V1098" s="206"/>
      <c r="W1098" s="206"/>
      <c r="X1098" s="206"/>
      <c r="Y1098" s="206"/>
      <c r="Z1098" s="206"/>
      <c r="AA1098" s="206"/>
      <c r="AB1098" s="206"/>
      <c r="AC1098" s="206"/>
      <c r="AD1098" s="206"/>
      <c r="AE1098" s="206"/>
      <c r="AF1098" s="206"/>
      <c r="AG1098" s="206"/>
      <c r="AH1098" s="206"/>
      <c r="AI1098" s="206"/>
      <c r="AJ1098" s="206"/>
      <c r="AK1098" s="206"/>
      <c r="AL1098" s="206"/>
      <c r="AM1098" s="206"/>
      <c r="AN1098" s="206"/>
      <c r="AO1098" s="206"/>
      <c r="AP1098" s="206"/>
      <c r="AQ1098" s="206"/>
      <c r="AR1098" s="206"/>
      <c r="AS1098" s="206"/>
      <c r="AT1098" s="206"/>
      <c r="AU1098" s="206"/>
      <c r="AV1098" s="206"/>
      <c r="AW1098" s="206"/>
      <c r="AX1098" s="206"/>
      <c r="AY1098" s="206"/>
      <c r="AZ1098" s="206"/>
      <c r="BA1098" s="206"/>
      <c r="BB1098" s="206"/>
      <c r="BC1098" s="206"/>
      <c r="BD1098" s="206"/>
      <c r="BE1098" s="206"/>
      <c r="BF1098" s="206"/>
      <c r="BG1098" s="206"/>
      <c r="BH1098" s="206"/>
      <c r="BI1098" s="206"/>
      <c r="BJ1098" s="206"/>
      <c r="BK1098" s="206"/>
      <c r="BL1098" s="206"/>
      <c r="BM1098" s="56"/>
    </row>
    <row r="1099" spans="1:65">
      <c r="A1099" s="29"/>
      <c r="B1099" s="3" t="s">
        <v>87</v>
      </c>
      <c r="C1099" s="28"/>
      <c r="D1099" s="13">
        <v>1.7496355305594159E-2</v>
      </c>
      <c r="E1099" s="13">
        <v>3.7267799624996524E-2</v>
      </c>
      <c r="F1099" s="13">
        <v>2.8488987929444882E-3</v>
      </c>
      <c r="G1099" s="13">
        <v>3.2968145374120281E-2</v>
      </c>
      <c r="H1099" s="13">
        <v>8.8111141826733061E-2</v>
      </c>
      <c r="I1099" s="13">
        <v>2.2782254977690614E-2</v>
      </c>
      <c r="J1099" s="13">
        <v>2.5954331812027366E-2</v>
      </c>
      <c r="K1099" s="13">
        <v>1.5159782898303643E-2</v>
      </c>
      <c r="L1099" s="13">
        <v>3.0116930096841733E-2</v>
      </c>
      <c r="M1099" s="13">
        <v>1.787948717359978E-2</v>
      </c>
      <c r="N1099" s="13">
        <v>1.9287320809316381E-2</v>
      </c>
      <c r="O1099" s="13">
        <v>1.959591794226544E-2</v>
      </c>
      <c r="P1099" s="13">
        <v>3.8273277230987196E-2</v>
      </c>
      <c r="Q1099" s="13">
        <v>2.0487592674721097E-2</v>
      </c>
      <c r="R1099" s="154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29"/>
      <c r="B1100" s="3" t="s">
        <v>271</v>
      </c>
      <c r="C1100" s="28"/>
      <c r="D1100" s="13">
        <v>3.2665964172813311E-2</v>
      </c>
      <c r="E1100" s="13">
        <v>6.2170706006322352E-2</v>
      </c>
      <c r="F1100" s="13">
        <v>-1.749209694415188E-2</v>
      </c>
      <c r="G1100" s="13">
        <v>1.0537407797681642E-2</v>
      </c>
      <c r="H1100" s="13">
        <v>2.528977871443594E-2</v>
      </c>
      <c r="I1100" s="13">
        <v>3.1612223393040484E-3</v>
      </c>
      <c r="J1100" s="13">
        <v>8.3245521601686967E-3</v>
      </c>
      <c r="K1100" s="13">
        <v>4.4467860906216794E-2</v>
      </c>
      <c r="L1100" s="13">
        <v>-7.0600632244467998E-2</v>
      </c>
      <c r="M1100" s="13">
        <v>1.0537407797681642E-2</v>
      </c>
      <c r="N1100" s="13">
        <v>-6.3224446786090738E-2</v>
      </c>
      <c r="O1100" s="13">
        <v>-7.7976817702845147E-2</v>
      </c>
      <c r="P1100" s="13">
        <v>-5.5848261327713589E-2</v>
      </c>
      <c r="Q1100" s="13">
        <v>8.7987355110642707E-2</v>
      </c>
      <c r="R1100" s="154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A1101" s="29"/>
      <c r="B1101" s="45" t="s">
        <v>272</v>
      </c>
      <c r="C1101" s="46"/>
      <c r="D1101" s="44">
        <v>0.51</v>
      </c>
      <c r="E1101" s="44">
        <v>1.1499999999999999</v>
      </c>
      <c r="F1101" s="44">
        <v>0.59</v>
      </c>
      <c r="G1101" s="44">
        <v>0.02</v>
      </c>
      <c r="H1101" s="44">
        <v>0.35</v>
      </c>
      <c r="I1101" s="44">
        <v>0.14000000000000001</v>
      </c>
      <c r="J1101" s="44">
        <v>0.02</v>
      </c>
      <c r="K1101" s="44">
        <v>0.76</v>
      </c>
      <c r="L1101" s="44">
        <v>1.74</v>
      </c>
      <c r="M1101" s="44">
        <v>0.02</v>
      </c>
      <c r="N1101" s="44">
        <v>1.58</v>
      </c>
      <c r="O1101" s="44">
        <v>1.9</v>
      </c>
      <c r="P1101" s="44">
        <v>1.42</v>
      </c>
      <c r="Q1101" s="44">
        <v>1.71</v>
      </c>
      <c r="R1101" s="154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B1102" s="30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BM1102" s="55"/>
    </row>
    <row r="1103" spans="1:65" ht="15">
      <c r="B1103" s="8" t="s">
        <v>620</v>
      </c>
      <c r="BM1103" s="27" t="s">
        <v>67</v>
      </c>
    </row>
    <row r="1104" spans="1:65" ht="15">
      <c r="A1104" s="24" t="s">
        <v>44</v>
      </c>
      <c r="B1104" s="18" t="s">
        <v>111</v>
      </c>
      <c r="C1104" s="15" t="s">
        <v>112</v>
      </c>
      <c r="D1104" s="16" t="s">
        <v>227</v>
      </c>
      <c r="E1104" s="17" t="s">
        <v>227</v>
      </c>
      <c r="F1104" s="17" t="s">
        <v>227</v>
      </c>
      <c r="G1104" s="17" t="s">
        <v>227</v>
      </c>
      <c r="H1104" s="17" t="s">
        <v>227</v>
      </c>
      <c r="I1104" s="17" t="s">
        <v>227</v>
      </c>
      <c r="J1104" s="17" t="s">
        <v>227</v>
      </c>
      <c r="K1104" s="17" t="s">
        <v>227</v>
      </c>
      <c r="L1104" s="17" t="s">
        <v>227</v>
      </c>
      <c r="M1104" s="17" t="s">
        <v>227</v>
      </c>
      <c r="N1104" s="17" t="s">
        <v>227</v>
      </c>
      <c r="O1104" s="17" t="s">
        <v>227</v>
      </c>
      <c r="P1104" s="17" t="s">
        <v>227</v>
      </c>
      <c r="Q1104" s="17" t="s">
        <v>227</v>
      </c>
      <c r="R1104" s="17" t="s">
        <v>227</v>
      </c>
      <c r="S1104" s="17" t="s">
        <v>227</v>
      </c>
      <c r="T1104" s="17" t="s">
        <v>227</v>
      </c>
      <c r="U1104" s="17" t="s">
        <v>227</v>
      </c>
      <c r="V1104" s="17" t="s">
        <v>227</v>
      </c>
      <c r="W1104" s="17" t="s">
        <v>227</v>
      </c>
      <c r="X1104" s="17" t="s">
        <v>227</v>
      </c>
      <c r="Y1104" s="17" t="s">
        <v>227</v>
      </c>
      <c r="Z1104" s="17" t="s">
        <v>227</v>
      </c>
      <c r="AA1104" s="17" t="s">
        <v>227</v>
      </c>
      <c r="AB1104" s="17" t="s">
        <v>227</v>
      </c>
      <c r="AC1104" s="154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</v>
      </c>
    </row>
    <row r="1105" spans="1:65">
      <c r="A1105" s="29"/>
      <c r="B1105" s="19" t="s">
        <v>228</v>
      </c>
      <c r="C1105" s="9" t="s">
        <v>228</v>
      </c>
      <c r="D1105" s="152" t="s">
        <v>230</v>
      </c>
      <c r="E1105" s="153" t="s">
        <v>231</v>
      </c>
      <c r="F1105" s="153" t="s">
        <v>232</v>
      </c>
      <c r="G1105" s="153" t="s">
        <v>233</v>
      </c>
      <c r="H1105" s="153" t="s">
        <v>234</v>
      </c>
      <c r="I1105" s="153" t="s">
        <v>235</v>
      </c>
      <c r="J1105" s="153" t="s">
        <v>236</v>
      </c>
      <c r="K1105" s="153" t="s">
        <v>237</v>
      </c>
      <c r="L1105" s="153" t="s">
        <v>238</v>
      </c>
      <c r="M1105" s="153" t="s">
        <v>239</v>
      </c>
      <c r="N1105" s="153" t="s">
        <v>241</v>
      </c>
      <c r="O1105" s="153" t="s">
        <v>242</v>
      </c>
      <c r="P1105" s="153" t="s">
        <v>244</v>
      </c>
      <c r="Q1105" s="153" t="s">
        <v>245</v>
      </c>
      <c r="R1105" s="153" t="s">
        <v>247</v>
      </c>
      <c r="S1105" s="153" t="s">
        <v>248</v>
      </c>
      <c r="T1105" s="153" t="s">
        <v>249</v>
      </c>
      <c r="U1105" s="153" t="s">
        <v>250</v>
      </c>
      <c r="V1105" s="153" t="s">
        <v>252</v>
      </c>
      <c r="W1105" s="153" t="s">
        <v>254</v>
      </c>
      <c r="X1105" s="153" t="s">
        <v>256</v>
      </c>
      <c r="Y1105" s="153" t="s">
        <v>257</v>
      </c>
      <c r="Z1105" s="153" t="s">
        <v>258</v>
      </c>
      <c r="AA1105" s="153" t="s">
        <v>259</v>
      </c>
      <c r="AB1105" s="153" t="s">
        <v>260</v>
      </c>
      <c r="AC1105" s="154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 t="s">
        <v>3</v>
      </c>
    </row>
    <row r="1106" spans="1:65">
      <c r="A1106" s="29"/>
      <c r="B1106" s="19"/>
      <c r="C1106" s="9"/>
      <c r="D1106" s="10" t="s">
        <v>330</v>
      </c>
      <c r="E1106" s="11" t="s">
        <v>115</v>
      </c>
      <c r="F1106" s="11" t="s">
        <v>115</v>
      </c>
      <c r="G1106" s="11" t="s">
        <v>115</v>
      </c>
      <c r="H1106" s="11" t="s">
        <v>331</v>
      </c>
      <c r="I1106" s="11" t="s">
        <v>115</v>
      </c>
      <c r="J1106" s="11" t="s">
        <v>330</v>
      </c>
      <c r="K1106" s="11" t="s">
        <v>331</v>
      </c>
      <c r="L1106" s="11" t="s">
        <v>330</v>
      </c>
      <c r="M1106" s="11" t="s">
        <v>331</v>
      </c>
      <c r="N1106" s="11" t="s">
        <v>115</v>
      </c>
      <c r="O1106" s="11" t="s">
        <v>115</v>
      </c>
      <c r="P1106" s="11" t="s">
        <v>331</v>
      </c>
      <c r="Q1106" s="11" t="s">
        <v>330</v>
      </c>
      <c r="R1106" s="11" t="s">
        <v>330</v>
      </c>
      <c r="S1106" s="11" t="s">
        <v>115</v>
      </c>
      <c r="T1106" s="11" t="s">
        <v>330</v>
      </c>
      <c r="U1106" s="11" t="s">
        <v>115</v>
      </c>
      <c r="V1106" s="11" t="s">
        <v>330</v>
      </c>
      <c r="W1106" s="11" t="s">
        <v>331</v>
      </c>
      <c r="X1106" s="11" t="s">
        <v>331</v>
      </c>
      <c r="Y1106" s="11" t="s">
        <v>331</v>
      </c>
      <c r="Z1106" s="11" t="s">
        <v>330</v>
      </c>
      <c r="AA1106" s="11" t="s">
        <v>330</v>
      </c>
      <c r="AB1106" s="11" t="s">
        <v>330</v>
      </c>
      <c r="AC1106" s="154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0</v>
      </c>
    </row>
    <row r="1107" spans="1:65">
      <c r="A1107" s="29"/>
      <c r="B1107" s="19"/>
      <c r="C1107" s="9"/>
      <c r="D1107" s="25"/>
      <c r="E1107" s="25"/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  <c r="R1107" s="25"/>
      <c r="S1107" s="25"/>
      <c r="T1107" s="25"/>
      <c r="U1107" s="25"/>
      <c r="V1107" s="25"/>
      <c r="W1107" s="25"/>
      <c r="X1107" s="25"/>
      <c r="Y1107" s="25"/>
      <c r="Z1107" s="25"/>
      <c r="AA1107" s="25"/>
      <c r="AB1107" s="25"/>
      <c r="AC1107" s="154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>
        <v>1</v>
      </c>
    </row>
    <row r="1108" spans="1:65">
      <c r="A1108" s="29"/>
      <c r="B1108" s="18">
        <v>1</v>
      </c>
      <c r="C1108" s="14">
        <v>1</v>
      </c>
      <c r="D1108" s="222">
        <v>99</v>
      </c>
      <c r="E1108" s="222">
        <v>96</v>
      </c>
      <c r="F1108" s="222">
        <v>93</v>
      </c>
      <c r="G1108" s="222">
        <v>103.7</v>
      </c>
      <c r="H1108" s="222">
        <v>102</v>
      </c>
      <c r="I1108" s="222">
        <v>91.2</v>
      </c>
      <c r="J1108" s="222">
        <v>90</v>
      </c>
      <c r="K1108" s="222">
        <v>98</v>
      </c>
      <c r="L1108" s="222">
        <v>97</v>
      </c>
      <c r="M1108" s="222">
        <v>103</v>
      </c>
      <c r="N1108" s="222">
        <v>99</v>
      </c>
      <c r="O1108" s="222">
        <v>103</v>
      </c>
      <c r="P1108" s="222">
        <v>96</v>
      </c>
      <c r="Q1108" s="222">
        <v>89.9</v>
      </c>
      <c r="R1108" s="231">
        <v>86</v>
      </c>
      <c r="S1108" s="222">
        <v>105</v>
      </c>
      <c r="T1108" s="222">
        <v>100</v>
      </c>
      <c r="U1108" s="222">
        <v>101</v>
      </c>
      <c r="V1108" s="222">
        <v>86.6</v>
      </c>
      <c r="W1108" s="222">
        <v>91.5</v>
      </c>
      <c r="X1108" s="222">
        <v>97.8</v>
      </c>
      <c r="Y1108" s="222">
        <v>108</v>
      </c>
      <c r="Z1108" s="222">
        <v>104</v>
      </c>
      <c r="AA1108" s="222">
        <v>93</v>
      </c>
      <c r="AB1108" s="222">
        <v>104</v>
      </c>
      <c r="AC1108" s="224"/>
      <c r="AD1108" s="225"/>
      <c r="AE1108" s="225"/>
      <c r="AF1108" s="225"/>
      <c r="AG1108" s="225"/>
      <c r="AH1108" s="225"/>
      <c r="AI1108" s="225"/>
      <c r="AJ1108" s="225"/>
      <c r="AK1108" s="225"/>
      <c r="AL1108" s="225"/>
      <c r="AM1108" s="225"/>
      <c r="AN1108" s="225"/>
      <c r="AO1108" s="225"/>
      <c r="AP1108" s="225"/>
      <c r="AQ1108" s="225"/>
      <c r="AR1108" s="225"/>
      <c r="AS1108" s="225"/>
      <c r="AT1108" s="225"/>
      <c r="AU1108" s="225"/>
      <c r="AV1108" s="225"/>
      <c r="AW1108" s="225"/>
      <c r="AX1108" s="225"/>
      <c r="AY1108" s="225"/>
      <c r="AZ1108" s="225"/>
      <c r="BA1108" s="225"/>
      <c r="BB1108" s="225"/>
      <c r="BC1108" s="225"/>
      <c r="BD1108" s="225"/>
      <c r="BE1108" s="225"/>
      <c r="BF1108" s="225"/>
      <c r="BG1108" s="225"/>
      <c r="BH1108" s="225"/>
      <c r="BI1108" s="225"/>
      <c r="BJ1108" s="225"/>
      <c r="BK1108" s="225"/>
      <c r="BL1108" s="225"/>
      <c r="BM1108" s="226">
        <v>1</v>
      </c>
    </row>
    <row r="1109" spans="1:65">
      <c r="A1109" s="29"/>
      <c r="B1109" s="19">
        <v>1</v>
      </c>
      <c r="C1109" s="9">
        <v>2</v>
      </c>
      <c r="D1109" s="227">
        <v>104</v>
      </c>
      <c r="E1109" s="227">
        <v>100</v>
      </c>
      <c r="F1109" s="227">
        <v>94</v>
      </c>
      <c r="G1109" s="227">
        <v>105.7</v>
      </c>
      <c r="H1109" s="227">
        <v>104</v>
      </c>
      <c r="I1109" s="227">
        <v>96.7</v>
      </c>
      <c r="J1109" s="227">
        <v>90</v>
      </c>
      <c r="K1109" s="227">
        <v>102</v>
      </c>
      <c r="L1109" s="227">
        <v>97</v>
      </c>
      <c r="M1109" s="227">
        <v>106</v>
      </c>
      <c r="N1109" s="228">
        <v>105</v>
      </c>
      <c r="O1109" s="227">
        <v>101</v>
      </c>
      <c r="P1109" s="227">
        <v>94</v>
      </c>
      <c r="Q1109" s="227">
        <v>94.2</v>
      </c>
      <c r="R1109" s="232">
        <v>86</v>
      </c>
      <c r="S1109" s="227">
        <v>99</v>
      </c>
      <c r="T1109" s="227">
        <v>103</v>
      </c>
      <c r="U1109" s="227">
        <v>103</v>
      </c>
      <c r="V1109" s="227">
        <v>88.5</v>
      </c>
      <c r="W1109" s="227">
        <v>90.5</v>
      </c>
      <c r="X1109" s="227">
        <v>95.6</v>
      </c>
      <c r="Y1109" s="227">
        <v>95</v>
      </c>
      <c r="Z1109" s="227">
        <v>105</v>
      </c>
      <c r="AA1109" s="227">
        <v>95</v>
      </c>
      <c r="AB1109" s="227">
        <v>107</v>
      </c>
      <c r="AC1109" s="224"/>
      <c r="AD1109" s="225"/>
      <c r="AE1109" s="225"/>
      <c r="AF1109" s="225"/>
      <c r="AG1109" s="225"/>
      <c r="AH1109" s="225"/>
      <c r="AI1109" s="225"/>
      <c r="AJ1109" s="225"/>
      <c r="AK1109" s="225"/>
      <c r="AL1109" s="225"/>
      <c r="AM1109" s="225"/>
      <c r="AN1109" s="225"/>
      <c r="AO1109" s="225"/>
      <c r="AP1109" s="225"/>
      <c r="AQ1109" s="225"/>
      <c r="AR1109" s="225"/>
      <c r="AS1109" s="225"/>
      <c r="AT1109" s="225"/>
      <c r="AU1109" s="225"/>
      <c r="AV1109" s="225"/>
      <c r="AW1109" s="225"/>
      <c r="AX1109" s="225"/>
      <c r="AY1109" s="225"/>
      <c r="AZ1109" s="225"/>
      <c r="BA1109" s="225"/>
      <c r="BB1109" s="225"/>
      <c r="BC1109" s="225"/>
      <c r="BD1109" s="225"/>
      <c r="BE1109" s="225"/>
      <c r="BF1109" s="225"/>
      <c r="BG1109" s="225"/>
      <c r="BH1109" s="225"/>
      <c r="BI1109" s="225"/>
      <c r="BJ1109" s="225"/>
      <c r="BK1109" s="225"/>
      <c r="BL1109" s="225"/>
      <c r="BM1109" s="226">
        <v>34</v>
      </c>
    </row>
    <row r="1110" spans="1:65">
      <c r="A1110" s="29"/>
      <c r="B1110" s="19">
        <v>1</v>
      </c>
      <c r="C1110" s="9">
        <v>3</v>
      </c>
      <c r="D1110" s="227">
        <v>101</v>
      </c>
      <c r="E1110" s="227">
        <v>96</v>
      </c>
      <c r="F1110" s="227">
        <v>97</v>
      </c>
      <c r="G1110" s="227">
        <v>100.1</v>
      </c>
      <c r="H1110" s="227">
        <v>102</v>
      </c>
      <c r="I1110" s="227">
        <v>91</v>
      </c>
      <c r="J1110" s="227">
        <v>90</v>
      </c>
      <c r="K1110" s="227">
        <v>102</v>
      </c>
      <c r="L1110" s="227">
        <v>98</v>
      </c>
      <c r="M1110" s="227">
        <v>104</v>
      </c>
      <c r="N1110" s="227">
        <v>103</v>
      </c>
      <c r="O1110" s="227">
        <v>100</v>
      </c>
      <c r="P1110" s="227">
        <v>96</v>
      </c>
      <c r="Q1110" s="227">
        <v>94.3</v>
      </c>
      <c r="R1110" s="232">
        <v>88</v>
      </c>
      <c r="S1110" s="227">
        <v>99</v>
      </c>
      <c r="T1110" s="227">
        <v>101</v>
      </c>
      <c r="U1110" s="227">
        <v>103</v>
      </c>
      <c r="V1110" s="227">
        <v>86.6</v>
      </c>
      <c r="W1110" s="227">
        <v>88.8</v>
      </c>
      <c r="X1110" s="227">
        <v>99.7</v>
      </c>
      <c r="Y1110" s="227">
        <v>100</v>
      </c>
      <c r="Z1110" s="227">
        <v>104</v>
      </c>
      <c r="AA1110" s="227">
        <v>95</v>
      </c>
      <c r="AB1110" s="227">
        <v>99</v>
      </c>
      <c r="AC1110" s="224"/>
      <c r="AD1110" s="225"/>
      <c r="AE1110" s="225"/>
      <c r="AF1110" s="225"/>
      <c r="AG1110" s="225"/>
      <c r="AH1110" s="225"/>
      <c r="AI1110" s="225"/>
      <c r="AJ1110" s="225"/>
      <c r="AK1110" s="225"/>
      <c r="AL1110" s="225"/>
      <c r="AM1110" s="225"/>
      <c r="AN1110" s="225"/>
      <c r="AO1110" s="225"/>
      <c r="AP1110" s="225"/>
      <c r="AQ1110" s="225"/>
      <c r="AR1110" s="225"/>
      <c r="AS1110" s="225"/>
      <c r="AT1110" s="225"/>
      <c r="AU1110" s="225"/>
      <c r="AV1110" s="225"/>
      <c r="AW1110" s="225"/>
      <c r="AX1110" s="225"/>
      <c r="AY1110" s="225"/>
      <c r="AZ1110" s="225"/>
      <c r="BA1110" s="225"/>
      <c r="BB1110" s="225"/>
      <c r="BC1110" s="225"/>
      <c r="BD1110" s="225"/>
      <c r="BE1110" s="225"/>
      <c r="BF1110" s="225"/>
      <c r="BG1110" s="225"/>
      <c r="BH1110" s="225"/>
      <c r="BI1110" s="225"/>
      <c r="BJ1110" s="225"/>
      <c r="BK1110" s="225"/>
      <c r="BL1110" s="225"/>
      <c r="BM1110" s="226">
        <v>16</v>
      </c>
    </row>
    <row r="1111" spans="1:65">
      <c r="A1111" s="29"/>
      <c r="B1111" s="19">
        <v>1</v>
      </c>
      <c r="C1111" s="9">
        <v>4</v>
      </c>
      <c r="D1111" s="227">
        <v>101</v>
      </c>
      <c r="E1111" s="227">
        <v>98</v>
      </c>
      <c r="F1111" s="227">
        <v>95</v>
      </c>
      <c r="G1111" s="227">
        <v>105.9</v>
      </c>
      <c r="H1111" s="227">
        <v>103</v>
      </c>
      <c r="I1111" s="227">
        <v>95.7</v>
      </c>
      <c r="J1111" s="227">
        <v>90</v>
      </c>
      <c r="K1111" s="227">
        <v>102</v>
      </c>
      <c r="L1111" s="227">
        <v>97</v>
      </c>
      <c r="M1111" s="227">
        <v>107</v>
      </c>
      <c r="N1111" s="227">
        <v>99</v>
      </c>
      <c r="O1111" s="227">
        <v>103</v>
      </c>
      <c r="P1111" s="227">
        <v>98</v>
      </c>
      <c r="Q1111" s="227">
        <v>94.7</v>
      </c>
      <c r="R1111" s="232">
        <v>85</v>
      </c>
      <c r="S1111" s="227">
        <v>103</v>
      </c>
      <c r="T1111" s="227">
        <v>101</v>
      </c>
      <c r="U1111" s="227">
        <v>102</v>
      </c>
      <c r="V1111" s="227">
        <v>89.5</v>
      </c>
      <c r="W1111" s="227">
        <v>90.5</v>
      </c>
      <c r="X1111" s="227">
        <v>97.1</v>
      </c>
      <c r="Y1111" s="227">
        <v>103</v>
      </c>
      <c r="Z1111" s="228">
        <v>98</v>
      </c>
      <c r="AA1111" s="227">
        <v>95</v>
      </c>
      <c r="AB1111" s="227">
        <v>103</v>
      </c>
      <c r="AC1111" s="224"/>
      <c r="AD1111" s="225"/>
      <c r="AE1111" s="225"/>
      <c r="AF1111" s="225"/>
      <c r="AG1111" s="225"/>
      <c r="AH1111" s="225"/>
      <c r="AI1111" s="225"/>
      <c r="AJ1111" s="225"/>
      <c r="AK1111" s="225"/>
      <c r="AL1111" s="225"/>
      <c r="AM1111" s="225"/>
      <c r="AN1111" s="225"/>
      <c r="AO1111" s="225"/>
      <c r="AP1111" s="225"/>
      <c r="AQ1111" s="225"/>
      <c r="AR1111" s="225"/>
      <c r="AS1111" s="225"/>
      <c r="AT1111" s="225"/>
      <c r="AU1111" s="225"/>
      <c r="AV1111" s="225"/>
      <c r="AW1111" s="225"/>
      <c r="AX1111" s="225"/>
      <c r="AY1111" s="225"/>
      <c r="AZ1111" s="225"/>
      <c r="BA1111" s="225"/>
      <c r="BB1111" s="225"/>
      <c r="BC1111" s="225"/>
      <c r="BD1111" s="225"/>
      <c r="BE1111" s="225"/>
      <c r="BF1111" s="225"/>
      <c r="BG1111" s="225"/>
      <c r="BH1111" s="225"/>
      <c r="BI1111" s="225"/>
      <c r="BJ1111" s="225"/>
      <c r="BK1111" s="225"/>
      <c r="BL1111" s="225"/>
      <c r="BM1111" s="226">
        <v>98.286111111111097</v>
      </c>
    </row>
    <row r="1112" spans="1:65">
      <c r="A1112" s="29"/>
      <c r="B1112" s="19">
        <v>1</v>
      </c>
      <c r="C1112" s="9">
        <v>5</v>
      </c>
      <c r="D1112" s="227">
        <v>100</v>
      </c>
      <c r="E1112" s="227">
        <v>98</v>
      </c>
      <c r="F1112" s="227">
        <v>95</v>
      </c>
      <c r="G1112" s="227">
        <v>103.7</v>
      </c>
      <c r="H1112" s="227">
        <v>103</v>
      </c>
      <c r="I1112" s="227">
        <v>94.3</v>
      </c>
      <c r="J1112" s="227">
        <v>90</v>
      </c>
      <c r="K1112" s="227">
        <v>104</v>
      </c>
      <c r="L1112" s="227">
        <v>96</v>
      </c>
      <c r="M1112" s="227">
        <v>104</v>
      </c>
      <c r="N1112" s="227">
        <v>99</v>
      </c>
      <c r="O1112" s="227">
        <v>100</v>
      </c>
      <c r="P1112" s="227">
        <v>97</v>
      </c>
      <c r="Q1112" s="227">
        <v>92</v>
      </c>
      <c r="R1112" s="232">
        <v>86</v>
      </c>
      <c r="S1112" s="227">
        <v>101</v>
      </c>
      <c r="T1112" s="228">
        <v>112</v>
      </c>
      <c r="U1112" s="227">
        <v>101</v>
      </c>
      <c r="V1112" s="227">
        <v>86.7</v>
      </c>
      <c r="W1112" s="227">
        <v>89.4</v>
      </c>
      <c r="X1112" s="227">
        <v>101</v>
      </c>
      <c r="Y1112" s="227">
        <v>95</v>
      </c>
      <c r="Z1112" s="227">
        <v>106</v>
      </c>
      <c r="AA1112" s="227">
        <v>94</v>
      </c>
      <c r="AB1112" s="227">
        <v>100</v>
      </c>
      <c r="AC1112" s="224"/>
      <c r="AD1112" s="225"/>
      <c r="AE1112" s="225"/>
      <c r="AF1112" s="225"/>
      <c r="AG1112" s="225"/>
      <c r="AH1112" s="225"/>
      <c r="AI1112" s="225"/>
      <c r="AJ1112" s="225"/>
      <c r="AK1112" s="225"/>
      <c r="AL1112" s="225"/>
      <c r="AM1112" s="225"/>
      <c r="AN1112" s="225"/>
      <c r="AO1112" s="225"/>
      <c r="AP1112" s="225"/>
      <c r="AQ1112" s="225"/>
      <c r="AR1112" s="225"/>
      <c r="AS1112" s="225"/>
      <c r="AT1112" s="225"/>
      <c r="AU1112" s="225"/>
      <c r="AV1112" s="225"/>
      <c r="AW1112" s="225"/>
      <c r="AX1112" s="225"/>
      <c r="AY1112" s="225"/>
      <c r="AZ1112" s="225"/>
      <c r="BA1112" s="225"/>
      <c r="BB1112" s="225"/>
      <c r="BC1112" s="225"/>
      <c r="BD1112" s="225"/>
      <c r="BE1112" s="225"/>
      <c r="BF1112" s="225"/>
      <c r="BG1112" s="225"/>
      <c r="BH1112" s="225"/>
      <c r="BI1112" s="225"/>
      <c r="BJ1112" s="225"/>
      <c r="BK1112" s="225"/>
      <c r="BL1112" s="225"/>
      <c r="BM1112" s="226">
        <v>128</v>
      </c>
    </row>
    <row r="1113" spans="1:65">
      <c r="A1113" s="29"/>
      <c r="B1113" s="19">
        <v>1</v>
      </c>
      <c r="C1113" s="9">
        <v>6</v>
      </c>
      <c r="D1113" s="227">
        <v>99</v>
      </c>
      <c r="E1113" s="227">
        <v>100</v>
      </c>
      <c r="F1113" s="227">
        <v>97</v>
      </c>
      <c r="G1113" s="227">
        <v>103.1</v>
      </c>
      <c r="H1113" s="227">
        <v>103</v>
      </c>
      <c r="I1113" s="227">
        <v>92.9</v>
      </c>
      <c r="J1113" s="227">
        <v>90</v>
      </c>
      <c r="K1113" s="227">
        <v>104</v>
      </c>
      <c r="L1113" s="227">
        <v>97</v>
      </c>
      <c r="M1113" s="227">
        <v>106</v>
      </c>
      <c r="N1113" s="227">
        <v>98</v>
      </c>
      <c r="O1113" s="227">
        <v>98</v>
      </c>
      <c r="P1113" s="227">
        <v>96</v>
      </c>
      <c r="Q1113" s="227">
        <v>91.2</v>
      </c>
      <c r="R1113" s="232">
        <v>85</v>
      </c>
      <c r="S1113" s="227">
        <v>94</v>
      </c>
      <c r="T1113" s="227">
        <v>103</v>
      </c>
      <c r="U1113" s="227">
        <v>102</v>
      </c>
      <c r="V1113" s="227">
        <v>88.6</v>
      </c>
      <c r="W1113" s="227">
        <v>92.9</v>
      </c>
      <c r="X1113" s="227">
        <v>104</v>
      </c>
      <c r="Y1113" s="227">
        <v>94</v>
      </c>
      <c r="Z1113" s="227">
        <v>103</v>
      </c>
      <c r="AA1113" s="227">
        <v>93</v>
      </c>
      <c r="AB1113" s="227">
        <v>102</v>
      </c>
      <c r="AC1113" s="224"/>
      <c r="AD1113" s="225"/>
      <c r="AE1113" s="225"/>
      <c r="AF1113" s="225"/>
      <c r="AG1113" s="225"/>
      <c r="AH1113" s="225"/>
      <c r="AI1113" s="225"/>
      <c r="AJ1113" s="225"/>
      <c r="AK1113" s="225"/>
      <c r="AL1113" s="225"/>
      <c r="AM1113" s="225"/>
      <c r="AN1113" s="225"/>
      <c r="AO1113" s="225"/>
      <c r="AP1113" s="225"/>
      <c r="AQ1113" s="225"/>
      <c r="AR1113" s="225"/>
      <c r="AS1113" s="225"/>
      <c r="AT1113" s="225"/>
      <c r="AU1113" s="225"/>
      <c r="AV1113" s="225"/>
      <c r="AW1113" s="225"/>
      <c r="AX1113" s="225"/>
      <c r="AY1113" s="225"/>
      <c r="AZ1113" s="225"/>
      <c r="BA1113" s="225"/>
      <c r="BB1113" s="225"/>
      <c r="BC1113" s="225"/>
      <c r="BD1113" s="225"/>
      <c r="BE1113" s="225"/>
      <c r="BF1113" s="225"/>
      <c r="BG1113" s="225"/>
      <c r="BH1113" s="225"/>
      <c r="BI1113" s="225"/>
      <c r="BJ1113" s="225"/>
      <c r="BK1113" s="225"/>
      <c r="BL1113" s="225"/>
      <c r="BM1113" s="229"/>
    </row>
    <row r="1114" spans="1:65">
      <c r="A1114" s="29"/>
      <c r="B1114" s="20" t="s">
        <v>268</v>
      </c>
      <c r="C1114" s="12"/>
      <c r="D1114" s="230">
        <v>100.66666666666667</v>
      </c>
      <c r="E1114" s="230">
        <v>98</v>
      </c>
      <c r="F1114" s="230">
        <v>95.166666666666671</v>
      </c>
      <c r="G1114" s="230">
        <v>103.7</v>
      </c>
      <c r="H1114" s="230">
        <v>102.83333333333333</v>
      </c>
      <c r="I1114" s="230">
        <v>93.633333333333326</v>
      </c>
      <c r="J1114" s="230">
        <v>90</v>
      </c>
      <c r="K1114" s="230">
        <v>102</v>
      </c>
      <c r="L1114" s="230">
        <v>97</v>
      </c>
      <c r="M1114" s="230">
        <v>105</v>
      </c>
      <c r="N1114" s="230">
        <v>100.5</v>
      </c>
      <c r="O1114" s="230">
        <v>100.83333333333333</v>
      </c>
      <c r="P1114" s="230">
        <v>96.166666666666671</v>
      </c>
      <c r="Q1114" s="230">
        <v>92.716666666666683</v>
      </c>
      <c r="R1114" s="230">
        <v>86</v>
      </c>
      <c r="S1114" s="230">
        <v>100.16666666666667</v>
      </c>
      <c r="T1114" s="230">
        <v>103.33333333333333</v>
      </c>
      <c r="U1114" s="230">
        <v>102</v>
      </c>
      <c r="V1114" s="230">
        <v>87.75</v>
      </c>
      <c r="W1114" s="230">
        <v>90.600000000000009</v>
      </c>
      <c r="X1114" s="230">
        <v>99.199999999999989</v>
      </c>
      <c r="Y1114" s="230">
        <v>99.166666666666671</v>
      </c>
      <c r="Z1114" s="230">
        <v>103.33333333333333</v>
      </c>
      <c r="AA1114" s="230">
        <v>94.166666666666671</v>
      </c>
      <c r="AB1114" s="230">
        <v>102.5</v>
      </c>
      <c r="AC1114" s="224"/>
      <c r="AD1114" s="225"/>
      <c r="AE1114" s="225"/>
      <c r="AF1114" s="225"/>
      <c r="AG1114" s="225"/>
      <c r="AH1114" s="225"/>
      <c r="AI1114" s="225"/>
      <c r="AJ1114" s="225"/>
      <c r="AK1114" s="225"/>
      <c r="AL1114" s="225"/>
      <c r="AM1114" s="225"/>
      <c r="AN1114" s="225"/>
      <c r="AO1114" s="225"/>
      <c r="AP1114" s="225"/>
      <c r="AQ1114" s="225"/>
      <c r="AR1114" s="225"/>
      <c r="AS1114" s="225"/>
      <c r="AT1114" s="225"/>
      <c r="AU1114" s="225"/>
      <c r="AV1114" s="225"/>
      <c r="AW1114" s="225"/>
      <c r="AX1114" s="225"/>
      <c r="AY1114" s="225"/>
      <c r="AZ1114" s="225"/>
      <c r="BA1114" s="225"/>
      <c r="BB1114" s="225"/>
      <c r="BC1114" s="225"/>
      <c r="BD1114" s="225"/>
      <c r="BE1114" s="225"/>
      <c r="BF1114" s="225"/>
      <c r="BG1114" s="225"/>
      <c r="BH1114" s="225"/>
      <c r="BI1114" s="225"/>
      <c r="BJ1114" s="225"/>
      <c r="BK1114" s="225"/>
      <c r="BL1114" s="225"/>
      <c r="BM1114" s="229"/>
    </row>
    <row r="1115" spans="1:65">
      <c r="A1115" s="29"/>
      <c r="B1115" s="3" t="s">
        <v>269</v>
      </c>
      <c r="C1115" s="28"/>
      <c r="D1115" s="227">
        <v>100.5</v>
      </c>
      <c r="E1115" s="227">
        <v>98</v>
      </c>
      <c r="F1115" s="227">
        <v>95</v>
      </c>
      <c r="G1115" s="227">
        <v>103.7</v>
      </c>
      <c r="H1115" s="227">
        <v>103</v>
      </c>
      <c r="I1115" s="227">
        <v>93.6</v>
      </c>
      <c r="J1115" s="227">
        <v>90</v>
      </c>
      <c r="K1115" s="227">
        <v>102</v>
      </c>
      <c r="L1115" s="227">
        <v>97</v>
      </c>
      <c r="M1115" s="227">
        <v>105</v>
      </c>
      <c r="N1115" s="227">
        <v>99</v>
      </c>
      <c r="O1115" s="227">
        <v>100.5</v>
      </c>
      <c r="P1115" s="227">
        <v>96</v>
      </c>
      <c r="Q1115" s="227">
        <v>93.1</v>
      </c>
      <c r="R1115" s="227">
        <v>86</v>
      </c>
      <c r="S1115" s="227">
        <v>100</v>
      </c>
      <c r="T1115" s="227">
        <v>102</v>
      </c>
      <c r="U1115" s="227">
        <v>102</v>
      </c>
      <c r="V1115" s="227">
        <v>87.6</v>
      </c>
      <c r="W1115" s="227">
        <v>90.5</v>
      </c>
      <c r="X1115" s="227">
        <v>98.75</v>
      </c>
      <c r="Y1115" s="227">
        <v>97.5</v>
      </c>
      <c r="Z1115" s="227">
        <v>104</v>
      </c>
      <c r="AA1115" s="227">
        <v>94.5</v>
      </c>
      <c r="AB1115" s="227">
        <v>102.5</v>
      </c>
      <c r="AC1115" s="224"/>
      <c r="AD1115" s="225"/>
      <c r="AE1115" s="225"/>
      <c r="AF1115" s="225"/>
      <c r="AG1115" s="225"/>
      <c r="AH1115" s="225"/>
      <c r="AI1115" s="225"/>
      <c r="AJ1115" s="225"/>
      <c r="AK1115" s="225"/>
      <c r="AL1115" s="225"/>
      <c r="AM1115" s="225"/>
      <c r="AN1115" s="225"/>
      <c r="AO1115" s="225"/>
      <c r="AP1115" s="225"/>
      <c r="AQ1115" s="225"/>
      <c r="AR1115" s="225"/>
      <c r="AS1115" s="225"/>
      <c r="AT1115" s="225"/>
      <c r="AU1115" s="225"/>
      <c r="AV1115" s="225"/>
      <c r="AW1115" s="225"/>
      <c r="AX1115" s="225"/>
      <c r="AY1115" s="225"/>
      <c r="AZ1115" s="225"/>
      <c r="BA1115" s="225"/>
      <c r="BB1115" s="225"/>
      <c r="BC1115" s="225"/>
      <c r="BD1115" s="225"/>
      <c r="BE1115" s="225"/>
      <c r="BF1115" s="225"/>
      <c r="BG1115" s="225"/>
      <c r="BH1115" s="225"/>
      <c r="BI1115" s="225"/>
      <c r="BJ1115" s="225"/>
      <c r="BK1115" s="225"/>
      <c r="BL1115" s="225"/>
      <c r="BM1115" s="229"/>
    </row>
    <row r="1116" spans="1:65">
      <c r="A1116" s="29"/>
      <c r="B1116" s="3" t="s">
        <v>270</v>
      </c>
      <c r="C1116" s="28"/>
      <c r="D1116" s="216">
        <v>1.8618986725025253</v>
      </c>
      <c r="E1116" s="216">
        <v>1.7888543819998317</v>
      </c>
      <c r="F1116" s="216">
        <v>1.602081978759722</v>
      </c>
      <c r="G1116" s="216">
        <v>2.1052315787105269</v>
      </c>
      <c r="H1116" s="216">
        <v>0.75277265270908111</v>
      </c>
      <c r="I1116" s="216">
        <v>2.3457763462586683</v>
      </c>
      <c r="J1116" s="216">
        <v>0</v>
      </c>
      <c r="K1116" s="216">
        <v>2.1908902300206643</v>
      </c>
      <c r="L1116" s="216">
        <v>0.63245553203367588</v>
      </c>
      <c r="M1116" s="216">
        <v>1.5491933384829668</v>
      </c>
      <c r="N1116" s="216">
        <v>2.8106938645110393</v>
      </c>
      <c r="O1116" s="216">
        <v>1.9407902170679516</v>
      </c>
      <c r="P1116" s="216">
        <v>1.3291601358251257</v>
      </c>
      <c r="Q1116" s="216">
        <v>1.9691791860231158</v>
      </c>
      <c r="R1116" s="216">
        <v>1.0954451150103321</v>
      </c>
      <c r="S1116" s="216">
        <v>3.8166302763912916</v>
      </c>
      <c r="T1116" s="216">
        <v>4.4121045620731465</v>
      </c>
      <c r="U1116" s="216">
        <v>0.89442719099991586</v>
      </c>
      <c r="V1116" s="216">
        <v>1.2723993083933998</v>
      </c>
      <c r="W1116" s="216">
        <v>1.4696938456699085</v>
      </c>
      <c r="X1116" s="216">
        <v>3.0285309970347036</v>
      </c>
      <c r="Y1116" s="216">
        <v>5.564770136013407</v>
      </c>
      <c r="Z1116" s="216">
        <v>2.8047578623950171</v>
      </c>
      <c r="AA1116" s="216">
        <v>0.98319208025017513</v>
      </c>
      <c r="AB1116" s="216">
        <v>2.8809720581775866</v>
      </c>
      <c r="AC1116" s="213"/>
      <c r="AD1116" s="214"/>
      <c r="AE1116" s="214"/>
      <c r="AF1116" s="214"/>
      <c r="AG1116" s="214"/>
      <c r="AH1116" s="214"/>
      <c r="AI1116" s="214"/>
      <c r="AJ1116" s="214"/>
      <c r="AK1116" s="214"/>
      <c r="AL1116" s="214"/>
      <c r="AM1116" s="214"/>
      <c r="AN1116" s="214"/>
      <c r="AO1116" s="214"/>
      <c r="AP1116" s="214"/>
      <c r="AQ1116" s="214"/>
      <c r="AR1116" s="214"/>
      <c r="AS1116" s="214"/>
      <c r="AT1116" s="214"/>
      <c r="AU1116" s="214"/>
      <c r="AV1116" s="214"/>
      <c r="AW1116" s="214"/>
      <c r="AX1116" s="214"/>
      <c r="AY1116" s="214"/>
      <c r="AZ1116" s="214"/>
      <c r="BA1116" s="214"/>
      <c r="BB1116" s="214"/>
      <c r="BC1116" s="214"/>
      <c r="BD1116" s="214"/>
      <c r="BE1116" s="214"/>
      <c r="BF1116" s="214"/>
      <c r="BG1116" s="214"/>
      <c r="BH1116" s="214"/>
      <c r="BI1116" s="214"/>
      <c r="BJ1116" s="214"/>
      <c r="BK1116" s="214"/>
      <c r="BL1116" s="214"/>
      <c r="BM1116" s="217"/>
    </row>
    <row r="1117" spans="1:65">
      <c r="A1117" s="29"/>
      <c r="B1117" s="3" t="s">
        <v>87</v>
      </c>
      <c r="C1117" s="28"/>
      <c r="D1117" s="13">
        <v>1.8495682177177404E-2</v>
      </c>
      <c r="E1117" s="13">
        <v>1.8253616142855426E-2</v>
      </c>
      <c r="F1117" s="13">
        <v>1.6834486641958548E-2</v>
      </c>
      <c r="G1117" s="13">
        <v>2.0301172408008938E-2</v>
      </c>
      <c r="H1117" s="13">
        <v>7.320317530396251E-3</v>
      </c>
      <c r="I1117" s="13">
        <v>2.5052791166877912E-2</v>
      </c>
      <c r="J1117" s="13">
        <v>0</v>
      </c>
      <c r="K1117" s="13">
        <v>2.1479315980594747E-2</v>
      </c>
      <c r="L1117" s="13">
        <v>6.520160124058514E-3</v>
      </c>
      <c r="M1117" s="13">
        <v>1.4754222271266351E-2</v>
      </c>
      <c r="N1117" s="13">
        <v>2.7967103129463079E-2</v>
      </c>
      <c r="O1117" s="13">
        <v>1.9247506284971422E-2</v>
      </c>
      <c r="P1117" s="13">
        <v>1.3821422556240475E-2</v>
      </c>
      <c r="Q1117" s="13">
        <v>2.1238675384035038E-2</v>
      </c>
      <c r="R1117" s="13">
        <v>1.2737733895468978E-2</v>
      </c>
      <c r="S1117" s="13">
        <v>3.8102798100412227E-2</v>
      </c>
      <c r="T1117" s="13">
        <v>4.2697786084578838E-2</v>
      </c>
      <c r="U1117" s="13">
        <v>8.76889402941094E-3</v>
      </c>
      <c r="V1117" s="13">
        <v>1.4500277018728202E-2</v>
      </c>
      <c r="W1117" s="13">
        <v>1.6221786376047553E-2</v>
      </c>
      <c r="X1117" s="13">
        <v>3.0529546341075645E-2</v>
      </c>
      <c r="Y1117" s="13">
        <v>5.6115329102656201E-2</v>
      </c>
      <c r="Z1117" s="13">
        <v>2.7142818023177587E-2</v>
      </c>
      <c r="AA1117" s="13">
        <v>1.0440977843364691E-2</v>
      </c>
      <c r="AB1117" s="13">
        <v>2.8107044470025235E-2</v>
      </c>
      <c r="AC1117" s="154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29"/>
      <c r="B1118" s="3" t="s">
        <v>271</v>
      </c>
      <c r="C1118" s="28"/>
      <c r="D1118" s="13">
        <v>2.4220670943673639E-2</v>
      </c>
      <c r="E1118" s="13">
        <v>-2.9110024588077099E-3</v>
      </c>
      <c r="F1118" s="13">
        <v>-3.173840544894424E-2</v>
      </c>
      <c r="G1118" s="13">
        <v>5.5082949438996387E-2</v>
      </c>
      <c r="H1118" s="13">
        <v>4.6265155583189665E-2</v>
      </c>
      <c r="I1118" s="13">
        <v>-4.7339117655371132E-2</v>
      </c>
      <c r="J1118" s="13">
        <v>-8.4306022666251978E-2</v>
      </c>
      <c r="K1118" s="13">
        <v>3.7786507644914424E-2</v>
      </c>
      <c r="L1118" s="13">
        <v>-1.3085379984738243E-2</v>
      </c>
      <c r="M1118" s="13">
        <v>6.8309640222705914E-2</v>
      </c>
      <c r="N1118" s="13">
        <v>2.252494135601868E-2</v>
      </c>
      <c r="O1118" s="13">
        <v>2.5916400531328598E-2</v>
      </c>
      <c r="P1118" s="13">
        <v>-2.1564027923013707E-2</v>
      </c>
      <c r="Q1118" s="13">
        <v>-5.6665630387473964E-2</v>
      </c>
      <c r="R1118" s="13">
        <v>-0.12500353276997411</v>
      </c>
      <c r="S1118" s="13">
        <v>1.9133482180708539E-2</v>
      </c>
      <c r="T1118" s="13">
        <v>5.1352344346154988E-2</v>
      </c>
      <c r="U1118" s="13">
        <v>3.7786507644914424E-2</v>
      </c>
      <c r="V1118" s="13">
        <v>-0.10719837209959571</v>
      </c>
      <c r="W1118" s="13">
        <v>-7.8201396150693658E-2</v>
      </c>
      <c r="X1118" s="13">
        <v>9.2982505723087083E-3</v>
      </c>
      <c r="Y1118" s="13">
        <v>8.9591046547778941E-3</v>
      </c>
      <c r="Z1118" s="13">
        <v>5.1352344346154988E-2</v>
      </c>
      <c r="AA1118" s="13">
        <v>-4.1912782974874774E-2</v>
      </c>
      <c r="AB1118" s="13">
        <v>4.2873696407879747E-2</v>
      </c>
      <c r="AC1118" s="154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A1119" s="29"/>
      <c r="B1119" s="45" t="s">
        <v>272</v>
      </c>
      <c r="C1119" s="46"/>
      <c r="D1119" s="44">
        <v>0.27</v>
      </c>
      <c r="E1119" s="44">
        <v>0.22</v>
      </c>
      <c r="F1119" s="44">
        <v>0.75</v>
      </c>
      <c r="G1119" s="44">
        <v>0.84</v>
      </c>
      <c r="H1119" s="44">
        <v>0.67</v>
      </c>
      <c r="I1119" s="44">
        <v>1.03</v>
      </c>
      <c r="J1119" s="44">
        <v>1.71</v>
      </c>
      <c r="K1119" s="44">
        <v>0.52</v>
      </c>
      <c r="L1119" s="44">
        <v>0.41</v>
      </c>
      <c r="M1119" s="44">
        <v>1.08</v>
      </c>
      <c r="N1119" s="44">
        <v>0.24</v>
      </c>
      <c r="O1119" s="44">
        <v>0.3</v>
      </c>
      <c r="P1119" s="44">
        <v>0.56000000000000005</v>
      </c>
      <c r="Q1119" s="44">
        <v>1.2</v>
      </c>
      <c r="R1119" s="44">
        <v>2.4500000000000002</v>
      </c>
      <c r="S1119" s="44">
        <v>0.18</v>
      </c>
      <c r="T1119" s="44">
        <v>0.77</v>
      </c>
      <c r="U1119" s="44">
        <v>0.52</v>
      </c>
      <c r="V1119" s="44">
        <v>2.13</v>
      </c>
      <c r="W1119" s="44">
        <v>1.6</v>
      </c>
      <c r="X1119" s="44">
        <v>0</v>
      </c>
      <c r="Y1119" s="44">
        <v>0.01</v>
      </c>
      <c r="Z1119" s="44">
        <v>0.77</v>
      </c>
      <c r="AA1119" s="44">
        <v>0.93</v>
      </c>
      <c r="AB1119" s="44">
        <v>0.61</v>
      </c>
      <c r="AC1119" s="154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B1120" s="30"/>
      <c r="C1120" s="20"/>
      <c r="D1120" s="20"/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BM1120" s="55"/>
    </row>
    <row r="1121" spans="1:65" ht="15">
      <c r="B1121" s="8" t="s">
        <v>621</v>
      </c>
      <c r="BM1121" s="27" t="s">
        <v>67</v>
      </c>
    </row>
    <row r="1122" spans="1:65" ht="15">
      <c r="A1122" s="24" t="s">
        <v>45</v>
      </c>
      <c r="B1122" s="18" t="s">
        <v>111</v>
      </c>
      <c r="C1122" s="15" t="s">
        <v>112</v>
      </c>
      <c r="D1122" s="16" t="s">
        <v>227</v>
      </c>
      <c r="E1122" s="17" t="s">
        <v>227</v>
      </c>
      <c r="F1122" s="17" t="s">
        <v>227</v>
      </c>
      <c r="G1122" s="17" t="s">
        <v>227</v>
      </c>
      <c r="H1122" s="17" t="s">
        <v>227</v>
      </c>
      <c r="I1122" s="17" t="s">
        <v>227</v>
      </c>
      <c r="J1122" s="17" t="s">
        <v>227</v>
      </c>
      <c r="K1122" s="17" t="s">
        <v>227</v>
      </c>
      <c r="L1122" s="17" t="s">
        <v>227</v>
      </c>
      <c r="M1122" s="17" t="s">
        <v>227</v>
      </c>
      <c r="N1122" s="17" t="s">
        <v>227</v>
      </c>
      <c r="O1122" s="17" t="s">
        <v>227</v>
      </c>
      <c r="P1122" s="17" t="s">
        <v>227</v>
      </c>
      <c r="Q1122" s="17" t="s">
        <v>227</v>
      </c>
      <c r="R1122" s="17" t="s">
        <v>227</v>
      </c>
      <c r="S1122" s="17" t="s">
        <v>227</v>
      </c>
      <c r="T1122" s="17" t="s">
        <v>227</v>
      </c>
      <c r="U1122" s="17" t="s">
        <v>227</v>
      </c>
      <c r="V1122" s="17" t="s">
        <v>227</v>
      </c>
      <c r="W1122" s="17" t="s">
        <v>227</v>
      </c>
      <c r="X1122" s="17" t="s">
        <v>227</v>
      </c>
      <c r="Y1122" s="17" t="s">
        <v>227</v>
      </c>
      <c r="Z1122" s="17" t="s">
        <v>227</v>
      </c>
      <c r="AA1122" s="17" t="s">
        <v>227</v>
      </c>
      <c r="AB1122" s="17" t="s">
        <v>227</v>
      </c>
      <c r="AC1122" s="154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1</v>
      </c>
    </row>
    <row r="1123" spans="1:65">
      <c r="A1123" s="29"/>
      <c r="B1123" s="19" t="s">
        <v>228</v>
      </c>
      <c r="C1123" s="9" t="s">
        <v>228</v>
      </c>
      <c r="D1123" s="152" t="s">
        <v>230</v>
      </c>
      <c r="E1123" s="153" t="s">
        <v>231</v>
      </c>
      <c r="F1123" s="153" t="s">
        <v>232</v>
      </c>
      <c r="G1123" s="153" t="s">
        <v>233</v>
      </c>
      <c r="H1123" s="153" t="s">
        <v>234</v>
      </c>
      <c r="I1123" s="153" t="s">
        <v>235</v>
      </c>
      <c r="J1123" s="153" t="s">
        <v>236</v>
      </c>
      <c r="K1123" s="153" t="s">
        <v>237</v>
      </c>
      <c r="L1123" s="153" t="s">
        <v>238</v>
      </c>
      <c r="M1123" s="153" t="s">
        <v>239</v>
      </c>
      <c r="N1123" s="153" t="s">
        <v>241</v>
      </c>
      <c r="O1123" s="153" t="s">
        <v>242</v>
      </c>
      <c r="P1123" s="153" t="s">
        <v>244</v>
      </c>
      <c r="Q1123" s="153" t="s">
        <v>245</v>
      </c>
      <c r="R1123" s="153" t="s">
        <v>247</v>
      </c>
      <c r="S1123" s="153" t="s">
        <v>248</v>
      </c>
      <c r="T1123" s="153" t="s">
        <v>249</v>
      </c>
      <c r="U1123" s="153" t="s">
        <v>250</v>
      </c>
      <c r="V1123" s="153" t="s">
        <v>252</v>
      </c>
      <c r="W1123" s="153" t="s">
        <v>254</v>
      </c>
      <c r="X1123" s="153" t="s">
        <v>256</v>
      </c>
      <c r="Y1123" s="153" t="s">
        <v>257</v>
      </c>
      <c r="Z1123" s="153" t="s">
        <v>258</v>
      </c>
      <c r="AA1123" s="153" t="s">
        <v>259</v>
      </c>
      <c r="AB1123" s="153" t="s">
        <v>260</v>
      </c>
      <c r="AC1123" s="154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 t="s">
        <v>3</v>
      </c>
    </row>
    <row r="1124" spans="1:65">
      <c r="A1124" s="29"/>
      <c r="B1124" s="19"/>
      <c r="C1124" s="9"/>
      <c r="D1124" s="10" t="s">
        <v>330</v>
      </c>
      <c r="E1124" s="11" t="s">
        <v>331</v>
      </c>
      <c r="F1124" s="11" t="s">
        <v>115</v>
      </c>
      <c r="G1124" s="11" t="s">
        <v>115</v>
      </c>
      <c r="H1124" s="11" t="s">
        <v>115</v>
      </c>
      <c r="I1124" s="11" t="s">
        <v>115</v>
      </c>
      <c r="J1124" s="11" t="s">
        <v>330</v>
      </c>
      <c r="K1124" s="11" t="s">
        <v>331</v>
      </c>
      <c r="L1124" s="11" t="s">
        <v>330</v>
      </c>
      <c r="M1124" s="11" t="s">
        <v>331</v>
      </c>
      <c r="N1124" s="11" t="s">
        <v>331</v>
      </c>
      <c r="O1124" s="11" t="s">
        <v>115</v>
      </c>
      <c r="P1124" s="11" t="s">
        <v>331</v>
      </c>
      <c r="Q1124" s="11" t="s">
        <v>330</v>
      </c>
      <c r="R1124" s="11" t="s">
        <v>330</v>
      </c>
      <c r="S1124" s="11" t="s">
        <v>331</v>
      </c>
      <c r="T1124" s="11" t="s">
        <v>330</v>
      </c>
      <c r="U1124" s="11" t="s">
        <v>331</v>
      </c>
      <c r="V1124" s="11" t="s">
        <v>330</v>
      </c>
      <c r="W1124" s="11" t="s">
        <v>331</v>
      </c>
      <c r="X1124" s="11" t="s">
        <v>331</v>
      </c>
      <c r="Y1124" s="11" t="s">
        <v>331</v>
      </c>
      <c r="Z1124" s="11" t="s">
        <v>330</v>
      </c>
      <c r="AA1124" s="11" t="s">
        <v>330</v>
      </c>
      <c r="AB1124" s="11" t="s">
        <v>330</v>
      </c>
      <c r="AC1124" s="154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7">
        <v>0</v>
      </c>
    </row>
    <row r="1125" spans="1:65">
      <c r="A1125" s="29"/>
      <c r="B1125" s="19"/>
      <c r="C1125" s="9"/>
      <c r="D1125" s="25"/>
      <c r="E1125" s="25"/>
      <c r="F1125" s="25"/>
      <c r="G1125" s="25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  <c r="R1125" s="25"/>
      <c r="S1125" s="25"/>
      <c r="T1125" s="25"/>
      <c r="U1125" s="25"/>
      <c r="V1125" s="25"/>
      <c r="W1125" s="25"/>
      <c r="X1125" s="25"/>
      <c r="Y1125" s="25"/>
      <c r="Z1125" s="25"/>
      <c r="AA1125" s="25"/>
      <c r="AB1125" s="25"/>
      <c r="AC1125" s="154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7">
        <v>1</v>
      </c>
    </row>
    <row r="1126" spans="1:65">
      <c r="A1126" s="29"/>
      <c r="B1126" s="18">
        <v>1</v>
      </c>
      <c r="C1126" s="14">
        <v>1</v>
      </c>
      <c r="D1126" s="222">
        <v>50.8</v>
      </c>
      <c r="E1126" s="222">
        <v>50</v>
      </c>
      <c r="F1126" s="231">
        <v>43</v>
      </c>
      <c r="G1126" s="231">
        <v>75.900000000000006</v>
      </c>
      <c r="H1126" s="231">
        <v>58</v>
      </c>
      <c r="I1126" s="222">
        <v>47.1</v>
      </c>
      <c r="J1126" s="223">
        <v>45</v>
      </c>
      <c r="K1126" s="222">
        <v>49</v>
      </c>
      <c r="L1126" s="231">
        <v>56</v>
      </c>
      <c r="M1126" s="222">
        <v>45.6</v>
      </c>
      <c r="N1126" s="222">
        <v>52.8</v>
      </c>
      <c r="O1126" s="222">
        <v>49</v>
      </c>
      <c r="P1126" s="222">
        <v>49.1</v>
      </c>
      <c r="Q1126" s="231">
        <v>47</v>
      </c>
      <c r="R1126" s="222">
        <v>50.7</v>
      </c>
      <c r="S1126" s="222">
        <v>48.9</v>
      </c>
      <c r="T1126" s="222">
        <v>50.6</v>
      </c>
      <c r="U1126" s="222">
        <v>47.9</v>
      </c>
      <c r="V1126" s="223">
        <v>53.4</v>
      </c>
      <c r="W1126" s="222">
        <v>56.3</v>
      </c>
      <c r="X1126" s="222">
        <v>51.8</v>
      </c>
      <c r="Y1126" s="222">
        <v>48.4</v>
      </c>
      <c r="Z1126" s="223">
        <v>63.899999999999991</v>
      </c>
      <c r="AA1126" s="222">
        <v>49.7</v>
      </c>
      <c r="AB1126" s="222">
        <v>50.9</v>
      </c>
      <c r="AC1126" s="224"/>
      <c r="AD1126" s="225"/>
      <c r="AE1126" s="225"/>
      <c r="AF1126" s="225"/>
      <c r="AG1126" s="225"/>
      <c r="AH1126" s="225"/>
      <c r="AI1126" s="225"/>
      <c r="AJ1126" s="225"/>
      <c r="AK1126" s="225"/>
      <c r="AL1126" s="225"/>
      <c r="AM1126" s="225"/>
      <c r="AN1126" s="225"/>
      <c r="AO1126" s="225"/>
      <c r="AP1126" s="225"/>
      <c r="AQ1126" s="225"/>
      <c r="AR1126" s="225"/>
      <c r="AS1126" s="225"/>
      <c r="AT1126" s="225"/>
      <c r="AU1126" s="225"/>
      <c r="AV1126" s="225"/>
      <c r="AW1126" s="225"/>
      <c r="AX1126" s="225"/>
      <c r="AY1126" s="225"/>
      <c r="AZ1126" s="225"/>
      <c r="BA1126" s="225"/>
      <c r="BB1126" s="225"/>
      <c r="BC1126" s="225"/>
      <c r="BD1126" s="225"/>
      <c r="BE1126" s="225"/>
      <c r="BF1126" s="225"/>
      <c r="BG1126" s="225"/>
      <c r="BH1126" s="225"/>
      <c r="BI1126" s="225"/>
      <c r="BJ1126" s="225"/>
      <c r="BK1126" s="225"/>
      <c r="BL1126" s="225"/>
      <c r="BM1126" s="226">
        <v>1</v>
      </c>
    </row>
    <row r="1127" spans="1:65">
      <c r="A1127" s="29"/>
      <c r="B1127" s="19">
        <v>1</v>
      </c>
      <c r="C1127" s="9">
        <v>2</v>
      </c>
      <c r="D1127" s="227">
        <v>53.2</v>
      </c>
      <c r="E1127" s="227">
        <v>53</v>
      </c>
      <c r="F1127" s="232">
        <v>45</v>
      </c>
      <c r="G1127" s="232">
        <v>81.900000000000006</v>
      </c>
      <c r="H1127" s="232">
        <v>57</v>
      </c>
      <c r="I1127" s="227">
        <v>50.2</v>
      </c>
      <c r="J1127" s="227">
        <v>50</v>
      </c>
      <c r="K1127" s="227">
        <v>51</v>
      </c>
      <c r="L1127" s="232">
        <v>58.2</v>
      </c>
      <c r="M1127" s="227">
        <v>42.8</v>
      </c>
      <c r="N1127" s="227">
        <v>54.3</v>
      </c>
      <c r="O1127" s="227">
        <v>48.4</v>
      </c>
      <c r="P1127" s="227">
        <v>46.9</v>
      </c>
      <c r="Q1127" s="232">
        <v>51</v>
      </c>
      <c r="R1127" s="227">
        <v>52</v>
      </c>
      <c r="S1127" s="227">
        <v>51.5</v>
      </c>
      <c r="T1127" s="227">
        <v>49.6</v>
      </c>
      <c r="U1127" s="227">
        <v>47.8</v>
      </c>
      <c r="V1127" s="227">
        <v>46.6</v>
      </c>
      <c r="W1127" s="227">
        <v>55.2</v>
      </c>
      <c r="X1127" s="227">
        <v>51.9</v>
      </c>
      <c r="Y1127" s="227">
        <v>50.6</v>
      </c>
      <c r="Z1127" s="227">
        <v>49.8</v>
      </c>
      <c r="AA1127" s="227">
        <v>50.8</v>
      </c>
      <c r="AB1127" s="227">
        <v>51.8</v>
      </c>
      <c r="AC1127" s="224"/>
      <c r="AD1127" s="225"/>
      <c r="AE1127" s="225"/>
      <c r="AF1127" s="225"/>
      <c r="AG1127" s="225"/>
      <c r="AH1127" s="225"/>
      <c r="AI1127" s="225"/>
      <c r="AJ1127" s="225"/>
      <c r="AK1127" s="225"/>
      <c r="AL1127" s="225"/>
      <c r="AM1127" s="225"/>
      <c r="AN1127" s="225"/>
      <c r="AO1127" s="225"/>
      <c r="AP1127" s="225"/>
      <c r="AQ1127" s="225"/>
      <c r="AR1127" s="225"/>
      <c r="AS1127" s="225"/>
      <c r="AT1127" s="225"/>
      <c r="AU1127" s="225"/>
      <c r="AV1127" s="225"/>
      <c r="AW1127" s="225"/>
      <c r="AX1127" s="225"/>
      <c r="AY1127" s="225"/>
      <c r="AZ1127" s="225"/>
      <c r="BA1127" s="225"/>
      <c r="BB1127" s="225"/>
      <c r="BC1127" s="225"/>
      <c r="BD1127" s="225"/>
      <c r="BE1127" s="225"/>
      <c r="BF1127" s="225"/>
      <c r="BG1127" s="225"/>
      <c r="BH1127" s="225"/>
      <c r="BI1127" s="225"/>
      <c r="BJ1127" s="225"/>
      <c r="BK1127" s="225"/>
      <c r="BL1127" s="225"/>
      <c r="BM1127" s="226">
        <v>35</v>
      </c>
    </row>
    <row r="1128" spans="1:65">
      <c r="A1128" s="29"/>
      <c r="B1128" s="19">
        <v>1</v>
      </c>
      <c r="C1128" s="9">
        <v>3</v>
      </c>
      <c r="D1128" s="227">
        <v>51</v>
      </c>
      <c r="E1128" s="227">
        <v>48</v>
      </c>
      <c r="F1128" s="232">
        <v>41</v>
      </c>
      <c r="G1128" s="232">
        <v>78</v>
      </c>
      <c r="H1128" s="232">
        <v>57</v>
      </c>
      <c r="I1128" s="227">
        <v>49.9</v>
      </c>
      <c r="J1128" s="227">
        <v>50</v>
      </c>
      <c r="K1128" s="227">
        <v>49</v>
      </c>
      <c r="L1128" s="232">
        <v>56.9</v>
      </c>
      <c r="M1128" s="227">
        <v>42.8</v>
      </c>
      <c r="N1128" s="228">
        <v>64.099999999999994</v>
      </c>
      <c r="O1128" s="227">
        <v>47.7</v>
      </c>
      <c r="P1128" s="227">
        <v>56.3</v>
      </c>
      <c r="Q1128" s="232">
        <v>24</v>
      </c>
      <c r="R1128" s="227">
        <v>52.7</v>
      </c>
      <c r="S1128" s="227">
        <v>49.2</v>
      </c>
      <c r="T1128" s="227">
        <v>49.4</v>
      </c>
      <c r="U1128" s="227">
        <v>47.9</v>
      </c>
      <c r="V1128" s="227">
        <v>45.1</v>
      </c>
      <c r="W1128" s="227">
        <v>54.2</v>
      </c>
      <c r="X1128" s="227">
        <v>55</v>
      </c>
      <c r="Y1128" s="227">
        <v>52.4</v>
      </c>
      <c r="Z1128" s="227">
        <v>50.6</v>
      </c>
      <c r="AA1128" s="227">
        <v>50.7</v>
      </c>
      <c r="AB1128" s="227">
        <v>50.1</v>
      </c>
      <c r="AC1128" s="224"/>
      <c r="AD1128" s="225"/>
      <c r="AE1128" s="225"/>
      <c r="AF1128" s="225"/>
      <c r="AG1128" s="225"/>
      <c r="AH1128" s="225"/>
      <c r="AI1128" s="225"/>
      <c r="AJ1128" s="225"/>
      <c r="AK1128" s="225"/>
      <c r="AL1128" s="225"/>
      <c r="AM1128" s="225"/>
      <c r="AN1128" s="225"/>
      <c r="AO1128" s="225"/>
      <c r="AP1128" s="225"/>
      <c r="AQ1128" s="225"/>
      <c r="AR1128" s="225"/>
      <c r="AS1128" s="225"/>
      <c r="AT1128" s="225"/>
      <c r="AU1128" s="225"/>
      <c r="AV1128" s="225"/>
      <c r="AW1128" s="225"/>
      <c r="AX1128" s="225"/>
      <c r="AY1128" s="225"/>
      <c r="AZ1128" s="225"/>
      <c r="BA1128" s="225"/>
      <c r="BB1128" s="225"/>
      <c r="BC1128" s="225"/>
      <c r="BD1128" s="225"/>
      <c r="BE1128" s="225"/>
      <c r="BF1128" s="225"/>
      <c r="BG1128" s="225"/>
      <c r="BH1128" s="225"/>
      <c r="BI1128" s="225"/>
      <c r="BJ1128" s="225"/>
      <c r="BK1128" s="225"/>
      <c r="BL1128" s="225"/>
      <c r="BM1128" s="226">
        <v>16</v>
      </c>
    </row>
    <row r="1129" spans="1:65">
      <c r="A1129" s="29"/>
      <c r="B1129" s="19">
        <v>1</v>
      </c>
      <c r="C1129" s="9">
        <v>4</v>
      </c>
      <c r="D1129" s="227">
        <v>50.4</v>
      </c>
      <c r="E1129" s="227">
        <v>50</v>
      </c>
      <c r="F1129" s="232">
        <v>44</v>
      </c>
      <c r="G1129" s="232">
        <v>81.8</v>
      </c>
      <c r="H1129" s="232">
        <v>58</v>
      </c>
      <c r="I1129" s="227">
        <v>48.8</v>
      </c>
      <c r="J1129" s="227">
        <v>50</v>
      </c>
      <c r="K1129" s="227">
        <v>51</v>
      </c>
      <c r="L1129" s="232">
        <v>56.2</v>
      </c>
      <c r="M1129" s="227">
        <v>44.3</v>
      </c>
      <c r="N1129" s="228">
        <v>64.599999999999994</v>
      </c>
      <c r="O1129" s="227">
        <v>48.2</v>
      </c>
      <c r="P1129" s="227">
        <v>52.4</v>
      </c>
      <c r="Q1129" s="232">
        <v>22</v>
      </c>
      <c r="R1129" s="227">
        <v>56.5</v>
      </c>
      <c r="S1129" s="227">
        <v>50.5</v>
      </c>
      <c r="T1129" s="228">
        <v>58.9</v>
      </c>
      <c r="U1129" s="227">
        <v>47.3</v>
      </c>
      <c r="V1129" s="227">
        <v>47.3</v>
      </c>
      <c r="W1129" s="227">
        <v>55.1</v>
      </c>
      <c r="X1129" s="227">
        <v>51.7</v>
      </c>
      <c r="Y1129" s="227">
        <v>49.4</v>
      </c>
      <c r="Z1129" s="227">
        <v>47.5</v>
      </c>
      <c r="AA1129" s="227">
        <v>51.1</v>
      </c>
      <c r="AB1129" s="227">
        <v>53.1</v>
      </c>
      <c r="AC1129" s="224"/>
      <c r="AD1129" s="225"/>
      <c r="AE1129" s="225"/>
      <c r="AF1129" s="225"/>
      <c r="AG1129" s="225"/>
      <c r="AH1129" s="225"/>
      <c r="AI1129" s="225"/>
      <c r="AJ1129" s="225"/>
      <c r="AK1129" s="225"/>
      <c r="AL1129" s="225"/>
      <c r="AM1129" s="225"/>
      <c r="AN1129" s="225"/>
      <c r="AO1129" s="225"/>
      <c r="AP1129" s="225"/>
      <c r="AQ1129" s="225"/>
      <c r="AR1129" s="225"/>
      <c r="AS1129" s="225"/>
      <c r="AT1129" s="225"/>
      <c r="AU1129" s="225"/>
      <c r="AV1129" s="225"/>
      <c r="AW1129" s="225"/>
      <c r="AX1129" s="225"/>
      <c r="AY1129" s="225"/>
      <c r="AZ1129" s="225"/>
      <c r="BA1129" s="225"/>
      <c r="BB1129" s="225"/>
      <c r="BC1129" s="225"/>
      <c r="BD1129" s="225"/>
      <c r="BE1129" s="225"/>
      <c r="BF1129" s="225"/>
      <c r="BG1129" s="225"/>
      <c r="BH1129" s="225"/>
      <c r="BI1129" s="225"/>
      <c r="BJ1129" s="225"/>
      <c r="BK1129" s="225"/>
      <c r="BL1129" s="225"/>
      <c r="BM1129" s="226">
        <v>50.052249999999994</v>
      </c>
    </row>
    <row r="1130" spans="1:65">
      <c r="A1130" s="29"/>
      <c r="B1130" s="19">
        <v>1</v>
      </c>
      <c r="C1130" s="9">
        <v>5</v>
      </c>
      <c r="D1130" s="227">
        <v>51.8</v>
      </c>
      <c r="E1130" s="227">
        <v>48</v>
      </c>
      <c r="F1130" s="232">
        <v>44</v>
      </c>
      <c r="G1130" s="232">
        <v>82</v>
      </c>
      <c r="H1130" s="232">
        <v>56</v>
      </c>
      <c r="I1130" s="227">
        <v>53.1</v>
      </c>
      <c r="J1130" s="227">
        <v>50</v>
      </c>
      <c r="K1130" s="227">
        <v>51</v>
      </c>
      <c r="L1130" s="232">
        <v>56.5</v>
      </c>
      <c r="M1130" s="227">
        <v>44.7</v>
      </c>
      <c r="N1130" s="227">
        <v>50.8</v>
      </c>
      <c r="O1130" s="227">
        <v>47.3</v>
      </c>
      <c r="P1130" s="227">
        <v>49.1</v>
      </c>
      <c r="Q1130" s="232">
        <v>43</v>
      </c>
      <c r="R1130" s="227">
        <v>54.9</v>
      </c>
      <c r="S1130" s="227">
        <v>46</v>
      </c>
      <c r="T1130" s="227">
        <v>52.6</v>
      </c>
      <c r="U1130" s="227">
        <v>47.9</v>
      </c>
      <c r="V1130" s="227">
        <v>44.7</v>
      </c>
      <c r="W1130" s="227">
        <v>54.6</v>
      </c>
      <c r="X1130" s="227">
        <v>55.4</v>
      </c>
      <c r="Y1130" s="227">
        <v>47.9</v>
      </c>
      <c r="Z1130" s="227">
        <v>49.2</v>
      </c>
      <c r="AA1130" s="227">
        <v>50.3</v>
      </c>
      <c r="AB1130" s="227">
        <v>49.7</v>
      </c>
      <c r="AC1130" s="224"/>
      <c r="AD1130" s="225"/>
      <c r="AE1130" s="225"/>
      <c r="AF1130" s="225"/>
      <c r="AG1130" s="225"/>
      <c r="AH1130" s="225"/>
      <c r="AI1130" s="225"/>
      <c r="AJ1130" s="225"/>
      <c r="AK1130" s="225"/>
      <c r="AL1130" s="225"/>
      <c r="AM1130" s="225"/>
      <c r="AN1130" s="225"/>
      <c r="AO1130" s="225"/>
      <c r="AP1130" s="225"/>
      <c r="AQ1130" s="225"/>
      <c r="AR1130" s="225"/>
      <c r="AS1130" s="225"/>
      <c r="AT1130" s="225"/>
      <c r="AU1130" s="225"/>
      <c r="AV1130" s="225"/>
      <c r="AW1130" s="225"/>
      <c r="AX1130" s="225"/>
      <c r="AY1130" s="225"/>
      <c r="AZ1130" s="225"/>
      <c r="BA1130" s="225"/>
      <c r="BB1130" s="225"/>
      <c r="BC1130" s="225"/>
      <c r="BD1130" s="225"/>
      <c r="BE1130" s="225"/>
      <c r="BF1130" s="225"/>
      <c r="BG1130" s="225"/>
      <c r="BH1130" s="225"/>
      <c r="BI1130" s="225"/>
      <c r="BJ1130" s="225"/>
      <c r="BK1130" s="225"/>
      <c r="BL1130" s="225"/>
      <c r="BM1130" s="226">
        <v>129</v>
      </c>
    </row>
    <row r="1131" spans="1:65">
      <c r="A1131" s="29"/>
      <c r="B1131" s="19">
        <v>1</v>
      </c>
      <c r="C1131" s="9">
        <v>6</v>
      </c>
      <c r="D1131" s="227">
        <v>48.7</v>
      </c>
      <c r="E1131" s="227">
        <v>50</v>
      </c>
      <c r="F1131" s="232">
        <v>42</v>
      </c>
      <c r="G1131" s="232">
        <v>78.3</v>
      </c>
      <c r="H1131" s="232">
        <v>57</v>
      </c>
      <c r="I1131" s="227">
        <v>48.9</v>
      </c>
      <c r="J1131" s="227">
        <v>50</v>
      </c>
      <c r="K1131" s="227">
        <v>49</v>
      </c>
      <c r="L1131" s="232">
        <v>58</v>
      </c>
      <c r="M1131" s="227">
        <v>43</v>
      </c>
      <c r="N1131" s="227">
        <v>52.8</v>
      </c>
      <c r="O1131" s="227">
        <v>48.4</v>
      </c>
      <c r="P1131" s="227">
        <v>52.8</v>
      </c>
      <c r="Q1131" s="232">
        <v>48</v>
      </c>
      <c r="R1131" s="227">
        <v>52.9</v>
      </c>
      <c r="S1131" s="227">
        <v>49.2</v>
      </c>
      <c r="T1131" s="227">
        <v>46.1</v>
      </c>
      <c r="U1131" s="227">
        <v>47.6</v>
      </c>
      <c r="V1131" s="227">
        <v>45.9</v>
      </c>
      <c r="W1131" s="227">
        <v>56</v>
      </c>
      <c r="X1131" s="227">
        <v>56.3</v>
      </c>
      <c r="Y1131" s="227">
        <v>48.3</v>
      </c>
      <c r="Z1131" s="227">
        <v>46.1</v>
      </c>
      <c r="AA1131" s="227">
        <v>50.8</v>
      </c>
      <c r="AB1131" s="227">
        <v>52.3</v>
      </c>
      <c r="AC1131" s="224"/>
      <c r="AD1131" s="225"/>
      <c r="AE1131" s="225"/>
      <c r="AF1131" s="225"/>
      <c r="AG1131" s="225"/>
      <c r="AH1131" s="225"/>
      <c r="AI1131" s="225"/>
      <c r="AJ1131" s="225"/>
      <c r="AK1131" s="225"/>
      <c r="AL1131" s="225"/>
      <c r="AM1131" s="225"/>
      <c r="AN1131" s="225"/>
      <c r="AO1131" s="225"/>
      <c r="AP1131" s="225"/>
      <c r="AQ1131" s="225"/>
      <c r="AR1131" s="225"/>
      <c r="AS1131" s="225"/>
      <c r="AT1131" s="225"/>
      <c r="AU1131" s="225"/>
      <c r="AV1131" s="225"/>
      <c r="AW1131" s="225"/>
      <c r="AX1131" s="225"/>
      <c r="AY1131" s="225"/>
      <c r="AZ1131" s="225"/>
      <c r="BA1131" s="225"/>
      <c r="BB1131" s="225"/>
      <c r="BC1131" s="225"/>
      <c r="BD1131" s="225"/>
      <c r="BE1131" s="225"/>
      <c r="BF1131" s="225"/>
      <c r="BG1131" s="225"/>
      <c r="BH1131" s="225"/>
      <c r="BI1131" s="225"/>
      <c r="BJ1131" s="225"/>
      <c r="BK1131" s="225"/>
      <c r="BL1131" s="225"/>
      <c r="BM1131" s="229"/>
    </row>
    <row r="1132" spans="1:65">
      <c r="A1132" s="29"/>
      <c r="B1132" s="20" t="s">
        <v>268</v>
      </c>
      <c r="C1132" s="12"/>
      <c r="D1132" s="230">
        <v>50.983333333333327</v>
      </c>
      <c r="E1132" s="230">
        <v>49.833333333333336</v>
      </c>
      <c r="F1132" s="230">
        <v>43.166666666666664</v>
      </c>
      <c r="G1132" s="230">
        <v>79.650000000000006</v>
      </c>
      <c r="H1132" s="230">
        <v>57.166666666666664</v>
      </c>
      <c r="I1132" s="230">
        <v>49.666666666666664</v>
      </c>
      <c r="J1132" s="230">
        <v>49.166666666666664</v>
      </c>
      <c r="K1132" s="230">
        <v>50</v>
      </c>
      <c r="L1132" s="230">
        <v>56.966666666666669</v>
      </c>
      <c r="M1132" s="230">
        <v>43.866666666666667</v>
      </c>
      <c r="N1132" s="230">
        <v>56.566666666666663</v>
      </c>
      <c r="O1132" s="230">
        <v>48.166666666666664</v>
      </c>
      <c r="P1132" s="230">
        <v>51.1</v>
      </c>
      <c r="Q1132" s="230">
        <v>39.166666666666664</v>
      </c>
      <c r="R1132" s="230">
        <v>53.283333333333331</v>
      </c>
      <c r="S1132" s="230">
        <v>49.216666666666669</v>
      </c>
      <c r="T1132" s="230">
        <v>51.20000000000001</v>
      </c>
      <c r="U1132" s="230">
        <v>47.733333333333327</v>
      </c>
      <c r="V1132" s="230">
        <v>47.166666666666657</v>
      </c>
      <c r="W1132" s="230">
        <v>55.233333333333327</v>
      </c>
      <c r="X1132" s="230">
        <v>53.68333333333333</v>
      </c>
      <c r="Y1132" s="230">
        <v>49.5</v>
      </c>
      <c r="Z1132" s="230">
        <v>51.183333333333337</v>
      </c>
      <c r="AA1132" s="230">
        <v>50.566666666666663</v>
      </c>
      <c r="AB1132" s="230">
        <v>51.316666666666663</v>
      </c>
      <c r="AC1132" s="224"/>
      <c r="AD1132" s="225"/>
      <c r="AE1132" s="225"/>
      <c r="AF1132" s="225"/>
      <c r="AG1132" s="225"/>
      <c r="AH1132" s="225"/>
      <c r="AI1132" s="225"/>
      <c r="AJ1132" s="225"/>
      <c r="AK1132" s="225"/>
      <c r="AL1132" s="225"/>
      <c r="AM1132" s="225"/>
      <c r="AN1132" s="225"/>
      <c r="AO1132" s="225"/>
      <c r="AP1132" s="225"/>
      <c r="AQ1132" s="225"/>
      <c r="AR1132" s="225"/>
      <c r="AS1132" s="225"/>
      <c r="AT1132" s="225"/>
      <c r="AU1132" s="225"/>
      <c r="AV1132" s="225"/>
      <c r="AW1132" s="225"/>
      <c r="AX1132" s="225"/>
      <c r="AY1132" s="225"/>
      <c r="AZ1132" s="225"/>
      <c r="BA1132" s="225"/>
      <c r="BB1132" s="225"/>
      <c r="BC1132" s="225"/>
      <c r="BD1132" s="225"/>
      <c r="BE1132" s="225"/>
      <c r="BF1132" s="225"/>
      <c r="BG1132" s="225"/>
      <c r="BH1132" s="225"/>
      <c r="BI1132" s="225"/>
      <c r="BJ1132" s="225"/>
      <c r="BK1132" s="225"/>
      <c r="BL1132" s="225"/>
      <c r="BM1132" s="229"/>
    </row>
    <row r="1133" spans="1:65">
      <c r="A1133" s="29"/>
      <c r="B1133" s="3" t="s">
        <v>269</v>
      </c>
      <c r="C1133" s="28"/>
      <c r="D1133" s="227">
        <v>50.9</v>
      </c>
      <c r="E1133" s="227">
        <v>50</v>
      </c>
      <c r="F1133" s="227">
        <v>43.5</v>
      </c>
      <c r="G1133" s="227">
        <v>80.05</v>
      </c>
      <c r="H1133" s="227">
        <v>57</v>
      </c>
      <c r="I1133" s="227">
        <v>49.4</v>
      </c>
      <c r="J1133" s="227">
        <v>50</v>
      </c>
      <c r="K1133" s="227">
        <v>50</v>
      </c>
      <c r="L1133" s="227">
        <v>56.7</v>
      </c>
      <c r="M1133" s="227">
        <v>43.65</v>
      </c>
      <c r="N1133" s="227">
        <v>53.55</v>
      </c>
      <c r="O1133" s="227">
        <v>48.3</v>
      </c>
      <c r="P1133" s="227">
        <v>50.75</v>
      </c>
      <c r="Q1133" s="227">
        <v>45</v>
      </c>
      <c r="R1133" s="227">
        <v>52.8</v>
      </c>
      <c r="S1133" s="227">
        <v>49.2</v>
      </c>
      <c r="T1133" s="227">
        <v>50.1</v>
      </c>
      <c r="U1133" s="227">
        <v>47.849999999999994</v>
      </c>
      <c r="V1133" s="227">
        <v>46.25</v>
      </c>
      <c r="W1133" s="227">
        <v>55.150000000000006</v>
      </c>
      <c r="X1133" s="227">
        <v>53.45</v>
      </c>
      <c r="Y1133" s="227">
        <v>48.9</v>
      </c>
      <c r="Z1133" s="227">
        <v>49.5</v>
      </c>
      <c r="AA1133" s="227">
        <v>50.75</v>
      </c>
      <c r="AB1133" s="227">
        <v>51.349999999999994</v>
      </c>
      <c r="AC1133" s="224"/>
      <c r="AD1133" s="225"/>
      <c r="AE1133" s="225"/>
      <c r="AF1133" s="225"/>
      <c r="AG1133" s="225"/>
      <c r="AH1133" s="225"/>
      <c r="AI1133" s="225"/>
      <c r="AJ1133" s="225"/>
      <c r="AK1133" s="225"/>
      <c r="AL1133" s="225"/>
      <c r="AM1133" s="225"/>
      <c r="AN1133" s="225"/>
      <c r="AO1133" s="225"/>
      <c r="AP1133" s="225"/>
      <c r="AQ1133" s="225"/>
      <c r="AR1133" s="225"/>
      <c r="AS1133" s="225"/>
      <c r="AT1133" s="225"/>
      <c r="AU1133" s="225"/>
      <c r="AV1133" s="225"/>
      <c r="AW1133" s="225"/>
      <c r="AX1133" s="225"/>
      <c r="AY1133" s="225"/>
      <c r="AZ1133" s="225"/>
      <c r="BA1133" s="225"/>
      <c r="BB1133" s="225"/>
      <c r="BC1133" s="225"/>
      <c r="BD1133" s="225"/>
      <c r="BE1133" s="225"/>
      <c r="BF1133" s="225"/>
      <c r="BG1133" s="225"/>
      <c r="BH1133" s="225"/>
      <c r="BI1133" s="225"/>
      <c r="BJ1133" s="225"/>
      <c r="BK1133" s="225"/>
      <c r="BL1133" s="225"/>
      <c r="BM1133" s="229"/>
    </row>
    <row r="1134" spans="1:65">
      <c r="A1134" s="29"/>
      <c r="B1134" s="3" t="s">
        <v>270</v>
      </c>
      <c r="C1134" s="28"/>
      <c r="D1134" s="216">
        <v>1.4945456388704448</v>
      </c>
      <c r="E1134" s="216">
        <v>1.8348478592697182</v>
      </c>
      <c r="F1134" s="216">
        <v>1.4719601443879744</v>
      </c>
      <c r="G1134" s="216">
        <v>2.6005768590833833</v>
      </c>
      <c r="H1134" s="216">
        <v>0.752772652709081</v>
      </c>
      <c r="I1134" s="216">
        <v>2.0026648912553164</v>
      </c>
      <c r="J1134" s="216">
        <v>2.0412414523193156</v>
      </c>
      <c r="K1134" s="216">
        <v>1.0954451150103321</v>
      </c>
      <c r="L1134" s="216">
        <v>0.93094933625126297</v>
      </c>
      <c r="M1134" s="216">
        <v>1.1758684733705003</v>
      </c>
      <c r="N1134" s="216">
        <v>6.1327535957893042</v>
      </c>
      <c r="O1134" s="216">
        <v>0.59553897157672808</v>
      </c>
      <c r="P1134" s="216">
        <v>3.3840803772960228</v>
      </c>
      <c r="Q1134" s="216">
        <v>12.797135096054381</v>
      </c>
      <c r="R1134" s="216">
        <v>2.0865441923589017</v>
      </c>
      <c r="S1134" s="216">
        <v>1.860555472612055</v>
      </c>
      <c r="T1134" s="216">
        <v>4.3224992770386894</v>
      </c>
      <c r="U1134" s="216">
        <v>0.24221202832779948</v>
      </c>
      <c r="V1134" s="216">
        <v>3.1985413342126221</v>
      </c>
      <c r="W1134" s="216">
        <v>0.80166493416306028</v>
      </c>
      <c r="X1134" s="216">
        <v>2.1065770023112527</v>
      </c>
      <c r="Y1134" s="216">
        <v>1.7227884373886428</v>
      </c>
      <c r="Z1134" s="216">
        <v>6.4390734323088576</v>
      </c>
      <c r="AA1134" s="216">
        <v>0.49665548085837724</v>
      </c>
      <c r="AB1134" s="216">
        <v>1.315167923372017</v>
      </c>
      <c r="AC1134" s="213"/>
      <c r="AD1134" s="214"/>
      <c r="AE1134" s="214"/>
      <c r="AF1134" s="214"/>
      <c r="AG1134" s="214"/>
      <c r="AH1134" s="214"/>
      <c r="AI1134" s="214"/>
      <c r="AJ1134" s="214"/>
      <c r="AK1134" s="214"/>
      <c r="AL1134" s="214"/>
      <c r="AM1134" s="214"/>
      <c r="AN1134" s="214"/>
      <c r="AO1134" s="214"/>
      <c r="AP1134" s="214"/>
      <c r="AQ1134" s="214"/>
      <c r="AR1134" s="214"/>
      <c r="AS1134" s="214"/>
      <c r="AT1134" s="214"/>
      <c r="AU1134" s="214"/>
      <c r="AV1134" s="214"/>
      <c r="AW1134" s="214"/>
      <c r="AX1134" s="214"/>
      <c r="AY1134" s="214"/>
      <c r="AZ1134" s="214"/>
      <c r="BA1134" s="214"/>
      <c r="BB1134" s="214"/>
      <c r="BC1134" s="214"/>
      <c r="BD1134" s="214"/>
      <c r="BE1134" s="214"/>
      <c r="BF1134" s="214"/>
      <c r="BG1134" s="214"/>
      <c r="BH1134" s="214"/>
      <c r="BI1134" s="214"/>
      <c r="BJ1134" s="214"/>
      <c r="BK1134" s="214"/>
      <c r="BL1134" s="214"/>
      <c r="BM1134" s="217"/>
    </row>
    <row r="1135" spans="1:65">
      <c r="A1135" s="29"/>
      <c r="B1135" s="3" t="s">
        <v>87</v>
      </c>
      <c r="C1135" s="28"/>
      <c r="D1135" s="13">
        <v>2.9314396316517392E-2</v>
      </c>
      <c r="E1135" s="13">
        <v>3.6819689483673271E-2</v>
      </c>
      <c r="F1135" s="13">
        <v>3.4099462804354622E-2</v>
      </c>
      <c r="G1135" s="13">
        <v>3.265005472797719E-2</v>
      </c>
      <c r="H1135" s="13">
        <v>1.3168034741266724E-2</v>
      </c>
      <c r="I1135" s="13">
        <v>4.0322111904469458E-2</v>
      </c>
      <c r="J1135" s="13">
        <v>4.1516775301409813E-2</v>
      </c>
      <c r="K1135" s="13">
        <v>2.1908902300206642E-2</v>
      </c>
      <c r="L1135" s="13">
        <v>1.6342001221496715E-2</v>
      </c>
      <c r="M1135" s="13">
        <v>2.6805512310877664E-2</v>
      </c>
      <c r="N1135" s="13">
        <v>0.10841638649008789</v>
      </c>
      <c r="O1135" s="13">
        <v>1.2364130897786743E-2</v>
      </c>
      <c r="P1135" s="13">
        <v>6.622466491773038E-2</v>
      </c>
      <c r="Q1135" s="13">
        <v>0.32673536415457999</v>
      </c>
      <c r="R1135" s="13">
        <v>3.9159415558815795E-2</v>
      </c>
      <c r="S1135" s="13">
        <v>3.7803362125541244E-2</v>
      </c>
      <c r="T1135" s="13">
        <v>8.4423814004661882E-2</v>
      </c>
      <c r="U1135" s="13">
        <v>5.0742743364762463E-3</v>
      </c>
      <c r="V1135" s="13">
        <v>6.7813597191787048E-2</v>
      </c>
      <c r="W1135" s="13">
        <v>1.4514150890097654E-2</v>
      </c>
      <c r="X1135" s="13">
        <v>3.924080103653374E-2</v>
      </c>
      <c r="Y1135" s="13">
        <v>3.4803806815932176E-2</v>
      </c>
      <c r="Z1135" s="13">
        <v>0.12580410483182397</v>
      </c>
      <c r="AA1135" s="13">
        <v>9.8217959299613175E-3</v>
      </c>
      <c r="AB1135" s="13">
        <v>2.5628475284937002E-2</v>
      </c>
      <c r="AC1135" s="154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A1136" s="29"/>
      <c r="B1136" s="3" t="s">
        <v>271</v>
      </c>
      <c r="C1136" s="28"/>
      <c r="D1136" s="13">
        <v>1.8602227339097333E-2</v>
      </c>
      <c r="E1136" s="13">
        <v>-4.3737627512581145E-3</v>
      </c>
      <c r="F1136" s="13">
        <v>-0.1375679082025949</v>
      </c>
      <c r="G1136" s="13">
        <v>0.59133705277984538</v>
      </c>
      <c r="H1136" s="13">
        <v>0.14213979724521209</v>
      </c>
      <c r="I1136" s="13">
        <v>-7.7036163875415786E-3</v>
      </c>
      <c r="J1136" s="13">
        <v>-1.769317729639186E-2</v>
      </c>
      <c r="K1136" s="13">
        <v>-1.0439091149747615E-3</v>
      </c>
      <c r="L1136" s="13">
        <v>0.13814397288167224</v>
      </c>
      <c r="M1136" s="13">
        <v>-0.12358252293020444</v>
      </c>
      <c r="N1136" s="13">
        <v>0.13015232415459188</v>
      </c>
      <c r="O1136" s="13">
        <v>-3.7672299114092311E-2</v>
      </c>
      <c r="P1136" s="13">
        <v>2.0933124884495946E-2</v>
      </c>
      <c r="Q1136" s="13">
        <v>-0.21748439547339693</v>
      </c>
      <c r="R1136" s="13">
        <v>6.4554207519808671E-2</v>
      </c>
      <c r="S1136" s="13">
        <v>-1.6694221205506787E-2</v>
      </c>
      <c r="T1136" s="13">
        <v>2.2931037066266091E-2</v>
      </c>
      <c r="U1136" s="13">
        <v>-4.6329918568429274E-2</v>
      </c>
      <c r="V1136" s="13">
        <v>-5.7651420931792985E-2</v>
      </c>
      <c r="W1136" s="13">
        <v>0.10351349506432439</v>
      </c>
      <c r="X1136" s="13">
        <v>7.2545856246888807E-2</v>
      </c>
      <c r="Y1136" s="13">
        <v>-1.1033470023824932E-2</v>
      </c>
      <c r="Z1136" s="13">
        <v>2.2598051702637623E-2</v>
      </c>
      <c r="AA1136" s="13">
        <v>1.0277593248388728E-2</v>
      </c>
      <c r="AB1136" s="13">
        <v>2.5261934611664261E-2</v>
      </c>
      <c r="AC1136" s="154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55"/>
    </row>
    <row r="1137" spans="1:65">
      <c r="A1137" s="29"/>
      <c r="B1137" s="45" t="s">
        <v>272</v>
      </c>
      <c r="C1137" s="46"/>
      <c r="D1137" s="44">
        <v>0.12</v>
      </c>
      <c r="E1137" s="44">
        <v>0.21</v>
      </c>
      <c r="F1137" s="44">
        <v>2.08</v>
      </c>
      <c r="G1137" s="44">
        <v>8.17</v>
      </c>
      <c r="H1137" s="44">
        <v>1.85</v>
      </c>
      <c r="I1137" s="44">
        <v>0.25</v>
      </c>
      <c r="J1137" s="44">
        <v>0.39</v>
      </c>
      <c r="K1137" s="44">
        <v>0.16</v>
      </c>
      <c r="L1137" s="44">
        <v>1.8</v>
      </c>
      <c r="M1137" s="44">
        <v>1.88</v>
      </c>
      <c r="N1137" s="44">
        <v>1.69</v>
      </c>
      <c r="O1137" s="44">
        <v>0.67</v>
      </c>
      <c r="P1137" s="44">
        <v>0.15</v>
      </c>
      <c r="Q1137" s="44">
        <v>3.2</v>
      </c>
      <c r="R1137" s="44">
        <v>0.76</v>
      </c>
      <c r="S1137" s="44">
        <v>0.38</v>
      </c>
      <c r="T1137" s="44">
        <v>0.18</v>
      </c>
      <c r="U1137" s="44">
        <v>0.8</v>
      </c>
      <c r="V1137" s="44">
        <v>0.96</v>
      </c>
      <c r="W1137" s="44">
        <v>1.31</v>
      </c>
      <c r="X1137" s="44">
        <v>0.88</v>
      </c>
      <c r="Y1137" s="44">
        <v>0.3</v>
      </c>
      <c r="Z1137" s="44">
        <v>0.17</v>
      </c>
      <c r="AA1137" s="44">
        <v>0</v>
      </c>
      <c r="AB1137" s="44">
        <v>0.21</v>
      </c>
      <c r="AC1137" s="154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55"/>
    </row>
    <row r="1138" spans="1:65">
      <c r="B1138" s="30"/>
      <c r="C1138" s="20"/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BM1138" s="55"/>
    </row>
    <row r="1139" spans="1:65">
      <c r="BM1139" s="55"/>
    </row>
    <row r="1140" spans="1:65">
      <c r="BM1140" s="55"/>
    </row>
    <row r="1141" spans="1:65">
      <c r="BM1141" s="55"/>
    </row>
    <row r="1142" spans="1:65">
      <c r="BM1142" s="55"/>
    </row>
    <row r="1143" spans="1:65">
      <c r="BM1143" s="55"/>
    </row>
    <row r="1144" spans="1:65">
      <c r="BM1144" s="55"/>
    </row>
    <row r="1145" spans="1:65">
      <c r="BM1145" s="55"/>
    </row>
    <row r="1146" spans="1:65">
      <c r="BM1146" s="55"/>
    </row>
    <row r="1147" spans="1:65">
      <c r="BM1147" s="55"/>
    </row>
    <row r="1148" spans="1:65">
      <c r="BM1148" s="55"/>
    </row>
    <row r="1149" spans="1:65">
      <c r="BM1149" s="55"/>
    </row>
    <row r="1150" spans="1:65">
      <c r="BM1150" s="55"/>
    </row>
    <row r="1151" spans="1:65">
      <c r="BM1151" s="55"/>
    </row>
    <row r="1152" spans="1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5"/>
    </row>
    <row r="1178" spans="65:65">
      <c r="BM1178" s="55"/>
    </row>
    <row r="1179" spans="65:65">
      <c r="BM1179" s="55"/>
    </row>
    <row r="1180" spans="65:65">
      <c r="BM1180" s="55"/>
    </row>
    <row r="1181" spans="65:65">
      <c r="BM1181" s="55"/>
    </row>
    <row r="1182" spans="65:65">
      <c r="BM1182" s="55"/>
    </row>
    <row r="1183" spans="65:65">
      <c r="BM1183" s="55"/>
    </row>
    <row r="1184" spans="65:65">
      <c r="BM1184" s="55"/>
    </row>
    <row r="1185" spans="65:65">
      <c r="BM1185" s="55"/>
    </row>
    <row r="1186" spans="65:65">
      <c r="BM1186" s="55"/>
    </row>
    <row r="1187" spans="65:65">
      <c r="BM1187" s="56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  <row r="1212" spans="65:65">
      <c r="BM1212" s="57"/>
    </row>
    <row r="1213" spans="65:65">
      <c r="BM1213" s="57"/>
    </row>
    <row r="1214" spans="65:65">
      <c r="BM1214" s="57"/>
    </row>
    <row r="1215" spans="65:65">
      <c r="BM1215" s="57"/>
    </row>
    <row r="1216" spans="65:65">
      <c r="BM1216" s="57"/>
    </row>
    <row r="1217" spans="65:65">
      <c r="BM1217" s="57"/>
    </row>
    <row r="1218" spans="65:65">
      <c r="BM1218" s="57"/>
    </row>
    <row r="1219" spans="65:65">
      <c r="BM1219" s="57"/>
    </row>
    <row r="1220" spans="65:65">
      <c r="BM1220" s="57"/>
    </row>
    <row r="1221" spans="65:65">
      <c r="BM1221" s="57"/>
    </row>
  </sheetData>
  <dataConsolidate/>
  <conditionalFormatting sqref="B6:AA11 B25:AA30 B43:Y48 B61:D66 B79:AA84 B98:AB103 B117:AA122 B135:AB140 B153:AB158 B172:Y177 B191:AA196 B209:Z214 B228:Z233 B247:AB252 B265:P270 B283:P288 B301:O306 B320:AB325 B338:AB343 B357:P362 B375:S380 B393:Z398 B411:D416 B429:P434 B448:Z453 B466:AB471 B484:Z489 B503:AA508 B522:P527 B541:AB546 B559:AB564 B577:AA582 B596:AB601 B614:AB619 B633:P638 B651:AB656 B669:AA674 B687:AB692 B706:P711 B724:AA729 B742:U747 B760:AA765 B778:AA783 B797:AB802 B815:Y820 B833:P838 B851:AA856 B869:AB874 B887:AA892 B906:Q911 B925:Y930 B943:AA948 B961:AB966 B979:Y984 B997:O1002 B1016:AA1021 B1035:AB1040 B1053:AA1058 B1072:AB1077 B1090:Q1095 B1108:AB1113 B1126:AB1131">
    <cfRule type="expression" dxfId="12" priority="186">
      <formula>AND($B6&lt;&gt;$B5,NOT(ISBLANK(INDIRECT(Anlyt_LabRefThisCol))))</formula>
    </cfRule>
  </conditionalFormatting>
  <conditionalFormatting sqref="C2:AA17 C21:AA36 C39:Y54 C57:D72 C75:AA90 C94:AB109 C113:AA128 C131:AB146 C149:AB164 C168:Y183 C187:AA202 C205:Z220 C224:Z239 C243:AB258 C261:P276 C279:P294 C297:O312 C316:AB331 C334:AB349 C353:P368 C371:S386 C389:Z404 C407:D422 C425:P440 C444:Z459 C462:AB477 C480:Z495 C499:AA514 C518:P533 C537:AB552 C555:AB570 C573:AA588 C592:AB607 C610:AB625 C629:P644 C647:AB662 C665:AA680 C683:AB698 C702:P717 C720:AA735 C738:U753 C756:AA771 C774:AA789 C793:AB808 C811:Y826 C829:P844 C847:AA862 C865:AB880 C883:AA898 C902:Q917 C921:Y936 C939:AA954 C957:AB972 C975:Y990 C993:O1008 C1012:AA1027 C1031:AB1046 C1049:AA1064 C1068:AB1083 C1086:Q1101 C1104:AB1119 C1122:AB1137">
    <cfRule type="expression" dxfId="11" priority="184" stopIfTrue="1">
      <formula>AND(ISBLANK(INDIRECT(Anlyt_LabRefLastCol)),ISBLANK(INDIRECT(Anlyt_LabRefThisCol)))</formula>
    </cfRule>
    <cfRule type="expression" dxfId="1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B877-5996-49D9-89C6-A7E6BAD3B4C5}">
  <sheetPr codeName="Sheet18"/>
  <dimension ref="A1:BN1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622</v>
      </c>
      <c r="BM1" s="27" t="s">
        <v>274</v>
      </c>
    </row>
    <row r="2" spans="1:66" ht="18">
      <c r="A2" s="24" t="s">
        <v>477</v>
      </c>
      <c r="B2" s="18" t="s">
        <v>111</v>
      </c>
      <c r="C2" s="15" t="s">
        <v>112</v>
      </c>
      <c r="D2" s="16" t="s">
        <v>322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352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3.16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3.16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15</v>
      </c>
    </row>
    <row r="8" spans="1:66">
      <c r="A8" s="29"/>
      <c r="B8" s="20" t="s">
        <v>268</v>
      </c>
      <c r="C8" s="12"/>
      <c r="D8" s="22">
        <v>3.16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269</v>
      </c>
      <c r="C9" s="28"/>
      <c r="D9" s="11">
        <v>3.16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3.16</v>
      </c>
      <c r="BN9" s="27"/>
    </row>
    <row r="10" spans="1:66">
      <c r="A10" s="29"/>
      <c r="B10" s="3" t="s">
        <v>270</v>
      </c>
      <c r="C10" s="28"/>
      <c r="D10" s="23">
        <v>0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21</v>
      </c>
    </row>
    <row r="11" spans="1:66">
      <c r="A11" s="29"/>
      <c r="B11" s="3" t="s">
        <v>87</v>
      </c>
      <c r="C11" s="28"/>
      <c r="D11" s="13">
        <v>0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271</v>
      </c>
      <c r="C12" s="28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272</v>
      </c>
      <c r="C13" s="46"/>
      <c r="D13" s="44" t="s">
        <v>273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9" priority="3">
      <formula>AND($B6&lt;&gt;$B5,NOT(ISBLANK(INDIRECT(Anlyt_LabRefThisCol))))</formula>
    </cfRule>
  </conditionalFormatting>
  <conditionalFormatting sqref="C2:D13">
    <cfRule type="expression" dxfId="8" priority="1" stopIfTrue="1">
      <formula>AND(ISBLANK(INDIRECT(Anlyt_LabRefLastCol)),ISBLANK(INDIRECT(Anlyt_LabRefThisCol)))</formula>
    </cfRule>
    <cfRule type="expression" dxfId="7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3388-B107-40DB-96C7-9EEA8ED81007}">
  <sheetPr codeName="Sheet19"/>
  <dimension ref="A1:BN115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623</v>
      </c>
      <c r="BM1" s="27" t="s">
        <v>274</v>
      </c>
    </row>
    <row r="2" spans="1:66" ht="15">
      <c r="A2" s="24" t="s">
        <v>110</v>
      </c>
      <c r="B2" s="18" t="s">
        <v>111</v>
      </c>
      <c r="C2" s="15" t="s">
        <v>112</v>
      </c>
      <c r="D2" s="16" t="s">
        <v>322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0.02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>
        <v>0.02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17</v>
      </c>
    </row>
    <row r="8" spans="1:66">
      <c r="A8" s="29"/>
      <c r="B8" s="20" t="s">
        <v>268</v>
      </c>
      <c r="C8" s="12"/>
      <c r="D8" s="211">
        <v>0.02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3" t="s">
        <v>269</v>
      </c>
      <c r="C9" s="28"/>
      <c r="D9" s="23">
        <v>0.02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0.02</v>
      </c>
      <c r="BN9" s="27"/>
    </row>
    <row r="10" spans="1:66">
      <c r="A10" s="29"/>
      <c r="B10" s="3" t="s">
        <v>270</v>
      </c>
      <c r="C10" s="28"/>
      <c r="D10" s="23">
        <v>0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23</v>
      </c>
    </row>
    <row r="11" spans="1:66">
      <c r="A11" s="29"/>
      <c r="B11" s="3" t="s">
        <v>87</v>
      </c>
      <c r="C11" s="28"/>
      <c r="D11" s="13">
        <v>0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271</v>
      </c>
      <c r="C12" s="28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272</v>
      </c>
      <c r="C13" s="46"/>
      <c r="D13" s="44" t="s">
        <v>273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624</v>
      </c>
      <c r="BM15" s="27" t="s">
        <v>274</v>
      </c>
    </row>
    <row r="16" spans="1:66" ht="15">
      <c r="A16" s="24" t="s">
        <v>60</v>
      </c>
      <c r="B16" s="18" t="s">
        <v>111</v>
      </c>
      <c r="C16" s="15" t="s">
        <v>112</v>
      </c>
      <c r="D16" s="16" t="s">
        <v>322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228</v>
      </c>
      <c r="C17" s="9" t="s">
        <v>228</v>
      </c>
      <c r="D17" s="10" t="s">
        <v>113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100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2">
        <v>0.11</v>
      </c>
      <c r="E20" s="205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7">
        <v>1</v>
      </c>
    </row>
    <row r="21" spans="1:65">
      <c r="A21" s="29"/>
      <c r="B21" s="19">
        <v>1</v>
      </c>
      <c r="C21" s="9">
        <v>2</v>
      </c>
      <c r="D21" s="23">
        <v>0.1</v>
      </c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7">
        <v>17</v>
      </c>
    </row>
    <row r="22" spans="1:65">
      <c r="A22" s="29"/>
      <c r="B22" s="20" t="s">
        <v>268</v>
      </c>
      <c r="C22" s="12"/>
      <c r="D22" s="211">
        <v>0.10500000000000001</v>
      </c>
      <c r="E22" s="205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7">
        <v>16</v>
      </c>
    </row>
    <row r="23" spans="1:65">
      <c r="A23" s="29"/>
      <c r="B23" s="3" t="s">
        <v>269</v>
      </c>
      <c r="C23" s="28"/>
      <c r="D23" s="23">
        <v>0.10500000000000001</v>
      </c>
      <c r="E23" s="205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7">
        <v>0.105</v>
      </c>
    </row>
    <row r="24" spans="1:65">
      <c r="A24" s="29"/>
      <c r="B24" s="3" t="s">
        <v>270</v>
      </c>
      <c r="C24" s="28"/>
      <c r="D24" s="23">
        <v>7.0710678118654719E-3</v>
      </c>
      <c r="E24" s="205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7">
        <v>23</v>
      </c>
    </row>
    <row r="25" spans="1:65">
      <c r="A25" s="29"/>
      <c r="B25" s="3" t="s">
        <v>87</v>
      </c>
      <c r="C25" s="28"/>
      <c r="D25" s="13">
        <v>6.7343502970147351E-2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271</v>
      </c>
      <c r="C26" s="28"/>
      <c r="D26" s="13">
        <v>2.2204460492503131E-16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272</v>
      </c>
      <c r="C27" s="46"/>
      <c r="D27" s="44" t="s">
        <v>273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6" priority="6">
      <formula>AND($B6&lt;&gt;$B5,NOT(ISBLANK(INDIRECT(Anlyt_LabRefThisCol))))</formula>
    </cfRule>
  </conditionalFormatting>
  <conditionalFormatting sqref="C2:D13 C16:D27">
    <cfRule type="expression" dxfId="5" priority="4" stopIfTrue="1">
      <formula>AND(ISBLANK(INDIRECT(Anlyt_LabRefLastCol)),ISBLANK(INDIRECT(Anlyt_LabRefThisCol)))</formula>
    </cfRule>
    <cfRule type="expression" dxfId="4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EED13-98EB-4E16-96BB-6E60D30D5FD2}">
  <sheetPr codeName="Sheet20"/>
  <dimension ref="A1:BN801"/>
  <sheetViews>
    <sheetView zoomScaleNormal="100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625</v>
      </c>
      <c r="BM1" s="27" t="s">
        <v>274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322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0" t="s">
        <v>113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353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0.1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>
        <v>0.2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19</v>
      </c>
    </row>
    <row r="8" spans="1:66">
      <c r="A8" s="29"/>
      <c r="B8" s="20" t="s">
        <v>268</v>
      </c>
      <c r="C8" s="12"/>
      <c r="D8" s="211">
        <v>0.15000000000000002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3" t="s">
        <v>269</v>
      </c>
      <c r="C9" s="28"/>
      <c r="D9" s="23">
        <v>0.15000000000000002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0.15</v>
      </c>
      <c r="BN9" s="27"/>
    </row>
    <row r="10" spans="1:66">
      <c r="A10" s="29"/>
      <c r="B10" s="3" t="s">
        <v>270</v>
      </c>
      <c r="C10" s="28"/>
      <c r="D10" s="23">
        <v>7.0710678118654738E-2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25</v>
      </c>
    </row>
    <row r="11" spans="1:66">
      <c r="A11" s="29"/>
      <c r="B11" s="3" t="s">
        <v>87</v>
      </c>
      <c r="C11" s="28"/>
      <c r="D11" s="13">
        <v>0.47140452079103151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271</v>
      </c>
      <c r="C12" s="28"/>
      <c r="D12" s="13">
        <v>2.2204460492503131E-16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272</v>
      </c>
      <c r="C13" s="46"/>
      <c r="D13" s="44" t="s">
        <v>273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626</v>
      </c>
      <c r="BM15" s="27" t="s">
        <v>274</v>
      </c>
    </row>
    <row r="16" spans="1:66" ht="15">
      <c r="A16" s="24" t="s">
        <v>7</v>
      </c>
      <c r="B16" s="18" t="s">
        <v>111</v>
      </c>
      <c r="C16" s="15" t="s">
        <v>112</v>
      </c>
      <c r="D16" s="16" t="s">
        <v>322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228</v>
      </c>
      <c r="C17" s="9" t="s">
        <v>228</v>
      </c>
      <c r="D17" s="10" t="s">
        <v>113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353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2">
        <v>17.8</v>
      </c>
      <c r="E20" s="213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14"/>
      <c r="BF20" s="214"/>
      <c r="BG20" s="214"/>
      <c r="BH20" s="214"/>
      <c r="BI20" s="214"/>
      <c r="BJ20" s="214"/>
      <c r="BK20" s="214"/>
      <c r="BL20" s="214"/>
      <c r="BM20" s="215">
        <v>1</v>
      </c>
    </row>
    <row r="21" spans="1:65">
      <c r="A21" s="29"/>
      <c r="B21" s="19">
        <v>1</v>
      </c>
      <c r="C21" s="9">
        <v>2</v>
      </c>
      <c r="D21" s="216">
        <v>17.600000000000001</v>
      </c>
      <c r="E21" s="213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5">
        <v>20</v>
      </c>
    </row>
    <row r="22" spans="1:65">
      <c r="A22" s="29"/>
      <c r="B22" s="20" t="s">
        <v>268</v>
      </c>
      <c r="C22" s="12"/>
      <c r="D22" s="218">
        <v>17.700000000000003</v>
      </c>
      <c r="E22" s="213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4"/>
      <c r="AD22" s="214"/>
      <c r="AE22" s="214"/>
      <c r="AF22" s="214"/>
      <c r="AG22" s="214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/>
      <c r="BE22" s="214"/>
      <c r="BF22" s="214"/>
      <c r="BG22" s="214"/>
      <c r="BH22" s="214"/>
      <c r="BI22" s="214"/>
      <c r="BJ22" s="214"/>
      <c r="BK22" s="214"/>
      <c r="BL22" s="214"/>
      <c r="BM22" s="215">
        <v>16</v>
      </c>
    </row>
    <row r="23" spans="1:65">
      <c r="A23" s="29"/>
      <c r="B23" s="3" t="s">
        <v>269</v>
      </c>
      <c r="C23" s="28"/>
      <c r="D23" s="216">
        <v>17.700000000000003</v>
      </c>
      <c r="E23" s="213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O23" s="214"/>
      <c r="AP23" s="214"/>
      <c r="AQ23" s="214"/>
      <c r="AR23" s="214"/>
      <c r="AS23" s="214"/>
      <c r="AT23" s="214"/>
      <c r="AU23" s="214"/>
      <c r="AV23" s="214"/>
      <c r="AW23" s="214"/>
      <c r="AX23" s="214"/>
      <c r="AY23" s="214"/>
      <c r="AZ23" s="214"/>
      <c r="BA23" s="214"/>
      <c r="BB23" s="214"/>
      <c r="BC23" s="214"/>
      <c r="BD23" s="214"/>
      <c r="BE23" s="214"/>
      <c r="BF23" s="214"/>
      <c r="BG23" s="214"/>
      <c r="BH23" s="214"/>
      <c r="BI23" s="214"/>
      <c r="BJ23" s="214"/>
      <c r="BK23" s="214"/>
      <c r="BL23" s="214"/>
      <c r="BM23" s="215">
        <v>17.7</v>
      </c>
    </row>
    <row r="24" spans="1:65">
      <c r="A24" s="29"/>
      <c r="B24" s="3" t="s">
        <v>270</v>
      </c>
      <c r="C24" s="28"/>
      <c r="D24" s="216">
        <v>0.141421356237309</v>
      </c>
      <c r="E24" s="213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214"/>
      <c r="AB24" s="214"/>
      <c r="AC24" s="214"/>
      <c r="AD24" s="214"/>
      <c r="AE24" s="214"/>
      <c r="AF24" s="214"/>
      <c r="AG24" s="214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14"/>
      <c r="BF24" s="214"/>
      <c r="BG24" s="214"/>
      <c r="BH24" s="214"/>
      <c r="BI24" s="214"/>
      <c r="BJ24" s="214"/>
      <c r="BK24" s="214"/>
      <c r="BL24" s="214"/>
      <c r="BM24" s="215">
        <v>26</v>
      </c>
    </row>
    <row r="25" spans="1:65">
      <c r="A25" s="29"/>
      <c r="B25" s="3" t="s">
        <v>87</v>
      </c>
      <c r="C25" s="28"/>
      <c r="D25" s="13">
        <v>7.9899071320513552E-3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271</v>
      </c>
      <c r="C26" s="28"/>
      <c r="D26" s="13">
        <v>2.2204460492503131E-16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272</v>
      </c>
      <c r="C27" s="46"/>
      <c r="D27" s="44" t="s">
        <v>273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627</v>
      </c>
      <c r="BM29" s="27" t="s">
        <v>274</v>
      </c>
    </row>
    <row r="30" spans="1:65" ht="15">
      <c r="A30" s="24" t="s">
        <v>10</v>
      </c>
      <c r="B30" s="18" t="s">
        <v>111</v>
      </c>
      <c r="C30" s="15" t="s">
        <v>112</v>
      </c>
      <c r="D30" s="16" t="s">
        <v>322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228</v>
      </c>
      <c r="C31" s="9" t="s">
        <v>228</v>
      </c>
      <c r="D31" s="10" t="s">
        <v>113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353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22">
        <v>83</v>
      </c>
      <c r="E34" s="224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6">
        <v>1</v>
      </c>
    </row>
    <row r="35" spans="1:65">
      <c r="A35" s="29"/>
      <c r="B35" s="19">
        <v>1</v>
      </c>
      <c r="C35" s="9">
        <v>2</v>
      </c>
      <c r="D35" s="227">
        <v>86</v>
      </c>
      <c r="E35" s="224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6">
        <v>21</v>
      </c>
    </row>
    <row r="36" spans="1:65">
      <c r="A36" s="29"/>
      <c r="B36" s="20" t="s">
        <v>268</v>
      </c>
      <c r="C36" s="12"/>
      <c r="D36" s="230">
        <v>84.5</v>
      </c>
      <c r="E36" s="224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5"/>
      <c r="AW36" s="225"/>
      <c r="AX36" s="225"/>
      <c r="AY36" s="225"/>
      <c r="AZ36" s="225"/>
      <c r="BA36" s="225"/>
      <c r="BB36" s="225"/>
      <c r="BC36" s="225"/>
      <c r="BD36" s="225"/>
      <c r="BE36" s="225"/>
      <c r="BF36" s="225"/>
      <c r="BG36" s="225"/>
      <c r="BH36" s="225"/>
      <c r="BI36" s="225"/>
      <c r="BJ36" s="225"/>
      <c r="BK36" s="225"/>
      <c r="BL36" s="225"/>
      <c r="BM36" s="226">
        <v>16</v>
      </c>
    </row>
    <row r="37" spans="1:65">
      <c r="A37" s="29"/>
      <c r="B37" s="3" t="s">
        <v>269</v>
      </c>
      <c r="C37" s="28"/>
      <c r="D37" s="227">
        <v>84.5</v>
      </c>
      <c r="E37" s="224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  <c r="AC37" s="225"/>
      <c r="AD37" s="225"/>
      <c r="AE37" s="225"/>
      <c r="AF37" s="225"/>
      <c r="AG37" s="225"/>
      <c r="AH37" s="225"/>
      <c r="AI37" s="225"/>
      <c r="AJ37" s="225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5"/>
      <c r="AW37" s="225"/>
      <c r="AX37" s="225"/>
      <c r="AY37" s="225"/>
      <c r="AZ37" s="225"/>
      <c r="BA37" s="225"/>
      <c r="BB37" s="225"/>
      <c r="BC37" s="225"/>
      <c r="BD37" s="225"/>
      <c r="BE37" s="225"/>
      <c r="BF37" s="225"/>
      <c r="BG37" s="225"/>
      <c r="BH37" s="225"/>
      <c r="BI37" s="225"/>
      <c r="BJ37" s="225"/>
      <c r="BK37" s="225"/>
      <c r="BL37" s="225"/>
      <c r="BM37" s="226">
        <v>84.5</v>
      </c>
    </row>
    <row r="38" spans="1:65">
      <c r="A38" s="29"/>
      <c r="B38" s="3" t="s">
        <v>270</v>
      </c>
      <c r="C38" s="28"/>
      <c r="D38" s="227">
        <v>2.1213203435596424</v>
      </c>
      <c r="E38" s="224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  <c r="Y38" s="225"/>
      <c r="Z38" s="225"/>
      <c r="AA38" s="225"/>
      <c r="AB38" s="225"/>
      <c r="AC38" s="225"/>
      <c r="AD38" s="225"/>
      <c r="AE38" s="225"/>
      <c r="AF38" s="225"/>
      <c r="AG38" s="225"/>
      <c r="AH38" s="225"/>
      <c r="AI38" s="225"/>
      <c r="AJ38" s="225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6">
        <v>27</v>
      </c>
    </row>
    <row r="39" spans="1:65">
      <c r="A39" s="29"/>
      <c r="B39" s="3" t="s">
        <v>87</v>
      </c>
      <c r="C39" s="28"/>
      <c r="D39" s="13">
        <v>2.5104382764019436E-2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271</v>
      </c>
      <c r="C40" s="28"/>
      <c r="D40" s="13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272</v>
      </c>
      <c r="C41" s="46"/>
      <c r="D41" s="44" t="s">
        <v>273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628</v>
      </c>
      <c r="BM43" s="27" t="s">
        <v>274</v>
      </c>
    </row>
    <row r="44" spans="1:65" ht="15">
      <c r="A44" s="24" t="s">
        <v>13</v>
      </c>
      <c r="B44" s="18" t="s">
        <v>111</v>
      </c>
      <c r="C44" s="15" t="s">
        <v>112</v>
      </c>
      <c r="D44" s="16" t="s">
        <v>322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228</v>
      </c>
      <c r="C45" s="9" t="s">
        <v>228</v>
      </c>
      <c r="D45" s="10" t="s">
        <v>113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353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0.4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0.4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22</v>
      </c>
    </row>
    <row r="50" spans="1:65">
      <c r="A50" s="29"/>
      <c r="B50" s="20" t="s">
        <v>268</v>
      </c>
      <c r="C50" s="12"/>
      <c r="D50" s="22">
        <v>0.4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269</v>
      </c>
      <c r="C51" s="28"/>
      <c r="D51" s="11">
        <v>0.4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0.4</v>
      </c>
    </row>
    <row r="52" spans="1:65">
      <c r="A52" s="29"/>
      <c r="B52" s="3" t="s">
        <v>270</v>
      </c>
      <c r="C52" s="28"/>
      <c r="D52" s="23">
        <v>0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28</v>
      </c>
    </row>
    <row r="53" spans="1:65">
      <c r="A53" s="29"/>
      <c r="B53" s="3" t="s">
        <v>87</v>
      </c>
      <c r="C53" s="28"/>
      <c r="D53" s="13">
        <v>0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271</v>
      </c>
      <c r="C54" s="28"/>
      <c r="D54" s="13">
        <v>0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272</v>
      </c>
      <c r="C55" s="46"/>
      <c r="D55" s="44" t="s">
        <v>273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629</v>
      </c>
      <c r="BM57" s="27" t="s">
        <v>274</v>
      </c>
    </row>
    <row r="58" spans="1:65" ht="15">
      <c r="A58" s="24" t="s">
        <v>16</v>
      </c>
      <c r="B58" s="18" t="s">
        <v>111</v>
      </c>
      <c r="C58" s="15" t="s">
        <v>112</v>
      </c>
      <c r="D58" s="16" t="s">
        <v>322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228</v>
      </c>
      <c r="C59" s="9" t="s">
        <v>228</v>
      </c>
      <c r="D59" s="10" t="s">
        <v>113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353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3</v>
      </c>
    </row>
    <row r="61" spans="1:65">
      <c r="A61" s="29"/>
      <c r="B61" s="19"/>
      <c r="C61" s="9"/>
      <c r="D61" s="25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3</v>
      </c>
    </row>
    <row r="62" spans="1:65">
      <c r="A62" s="29"/>
      <c r="B62" s="18">
        <v>1</v>
      </c>
      <c r="C62" s="14">
        <v>1</v>
      </c>
      <c r="D62" s="202">
        <v>0.04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7">
        <v>1</v>
      </c>
    </row>
    <row r="63" spans="1:65">
      <c r="A63" s="29"/>
      <c r="B63" s="19">
        <v>1</v>
      </c>
      <c r="C63" s="9">
        <v>2</v>
      </c>
      <c r="D63" s="23">
        <v>0.02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7">
        <v>3</v>
      </c>
    </row>
    <row r="64" spans="1:65">
      <c r="A64" s="29"/>
      <c r="B64" s="20" t="s">
        <v>268</v>
      </c>
      <c r="C64" s="12"/>
      <c r="D64" s="211">
        <v>0.03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7">
        <v>16</v>
      </c>
    </row>
    <row r="65" spans="1:65">
      <c r="A65" s="29"/>
      <c r="B65" s="3" t="s">
        <v>269</v>
      </c>
      <c r="C65" s="28"/>
      <c r="D65" s="23">
        <v>0.03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7">
        <v>0.03</v>
      </c>
    </row>
    <row r="66" spans="1:65">
      <c r="A66" s="29"/>
      <c r="B66" s="3" t="s">
        <v>270</v>
      </c>
      <c r="C66" s="28"/>
      <c r="D66" s="23">
        <v>1.4142135623730954E-2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7">
        <v>29</v>
      </c>
    </row>
    <row r="67" spans="1:65">
      <c r="A67" s="29"/>
      <c r="B67" s="3" t="s">
        <v>87</v>
      </c>
      <c r="C67" s="28"/>
      <c r="D67" s="13">
        <v>0.47140452079103184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271</v>
      </c>
      <c r="C68" s="28"/>
      <c r="D68" s="13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272</v>
      </c>
      <c r="C69" s="46"/>
      <c r="D69" s="44" t="s">
        <v>273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630</v>
      </c>
      <c r="BM71" s="27" t="s">
        <v>274</v>
      </c>
    </row>
    <row r="72" spans="1:65" ht="15">
      <c r="A72" s="24" t="s">
        <v>19</v>
      </c>
      <c r="B72" s="18" t="s">
        <v>111</v>
      </c>
      <c r="C72" s="15" t="s">
        <v>112</v>
      </c>
      <c r="D72" s="16" t="s">
        <v>322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228</v>
      </c>
      <c r="C73" s="9" t="s">
        <v>228</v>
      </c>
      <c r="D73" s="10" t="s">
        <v>113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353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0.2</v>
      </c>
      <c r="E76" s="1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0.2</v>
      </c>
      <c r="E77" s="1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24</v>
      </c>
    </row>
    <row r="78" spans="1:65">
      <c r="A78" s="29"/>
      <c r="B78" s="20" t="s">
        <v>268</v>
      </c>
      <c r="C78" s="12"/>
      <c r="D78" s="22">
        <v>0.2</v>
      </c>
      <c r="E78" s="1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269</v>
      </c>
      <c r="C79" s="28"/>
      <c r="D79" s="11">
        <v>0.2</v>
      </c>
      <c r="E79" s="15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0.2</v>
      </c>
    </row>
    <row r="80" spans="1:65">
      <c r="A80" s="29"/>
      <c r="B80" s="3" t="s">
        <v>270</v>
      </c>
      <c r="C80" s="28"/>
      <c r="D80" s="23">
        <v>0</v>
      </c>
      <c r="E80" s="15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30</v>
      </c>
    </row>
    <row r="81" spans="1:65">
      <c r="A81" s="29"/>
      <c r="B81" s="3" t="s">
        <v>87</v>
      </c>
      <c r="C81" s="28"/>
      <c r="D81" s="13">
        <v>0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271</v>
      </c>
      <c r="C82" s="28"/>
      <c r="D82" s="13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272</v>
      </c>
      <c r="C83" s="46"/>
      <c r="D83" s="44" t="s">
        <v>273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631</v>
      </c>
      <c r="BM85" s="27" t="s">
        <v>274</v>
      </c>
    </row>
    <row r="86" spans="1:65" ht="15">
      <c r="A86" s="24" t="s">
        <v>22</v>
      </c>
      <c r="B86" s="18" t="s">
        <v>111</v>
      </c>
      <c r="C86" s="15" t="s">
        <v>112</v>
      </c>
      <c r="D86" s="16" t="s">
        <v>322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228</v>
      </c>
      <c r="C87" s="9" t="s">
        <v>228</v>
      </c>
      <c r="D87" s="10" t="s">
        <v>113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353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1</v>
      </c>
    </row>
    <row r="89" spans="1:65">
      <c r="A89" s="29"/>
      <c r="B89" s="19"/>
      <c r="C89" s="9"/>
      <c r="D89" s="25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1</v>
      </c>
    </row>
    <row r="90" spans="1:65">
      <c r="A90" s="29"/>
      <c r="B90" s="18">
        <v>1</v>
      </c>
      <c r="C90" s="14">
        <v>1</v>
      </c>
      <c r="D90" s="212">
        <v>10.3</v>
      </c>
      <c r="E90" s="213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14"/>
      <c r="AB90" s="214"/>
      <c r="AC90" s="214"/>
      <c r="AD90" s="214"/>
      <c r="AE90" s="214"/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14"/>
      <c r="BF90" s="214"/>
      <c r="BG90" s="214"/>
      <c r="BH90" s="214"/>
      <c r="BI90" s="214"/>
      <c r="BJ90" s="214"/>
      <c r="BK90" s="214"/>
      <c r="BL90" s="214"/>
      <c r="BM90" s="215">
        <v>1</v>
      </c>
    </row>
    <row r="91" spans="1:65">
      <c r="A91" s="29"/>
      <c r="B91" s="19">
        <v>1</v>
      </c>
      <c r="C91" s="9">
        <v>2</v>
      </c>
      <c r="D91" s="216">
        <v>10.4</v>
      </c>
      <c r="E91" s="213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  <c r="Y91" s="214"/>
      <c r="Z91" s="214"/>
      <c r="AA91" s="214"/>
      <c r="AB91" s="214"/>
      <c r="AC91" s="214"/>
      <c r="AD91" s="214"/>
      <c r="AE91" s="214"/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/>
      <c r="BB91" s="214"/>
      <c r="BC91" s="214"/>
      <c r="BD91" s="214"/>
      <c r="BE91" s="214"/>
      <c r="BF91" s="214"/>
      <c r="BG91" s="214"/>
      <c r="BH91" s="214"/>
      <c r="BI91" s="214"/>
      <c r="BJ91" s="214"/>
      <c r="BK91" s="214"/>
      <c r="BL91" s="214"/>
      <c r="BM91" s="215">
        <v>25</v>
      </c>
    </row>
    <row r="92" spans="1:65">
      <c r="A92" s="29"/>
      <c r="B92" s="20" t="s">
        <v>268</v>
      </c>
      <c r="C92" s="12"/>
      <c r="D92" s="218">
        <v>10.350000000000001</v>
      </c>
      <c r="E92" s="213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  <c r="AT92" s="214"/>
      <c r="AU92" s="214"/>
      <c r="AV92" s="214"/>
      <c r="AW92" s="214"/>
      <c r="AX92" s="214"/>
      <c r="AY92" s="214"/>
      <c r="AZ92" s="214"/>
      <c r="BA92" s="214"/>
      <c r="BB92" s="214"/>
      <c r="BC92" s="214"/>
      <c r="BD92" s="214"/>
      <c r="BE92" s="214"/>
      <c r="BF92" s="214"/>
      <c r="BG92" s="214"/>
      <c r="BH92" s="214"/>
      <c r="BI92" s="214"/>
      <c r="BJ92" s="214"/>
      <c r="BK92" s="214"/>
      <c r="BL92" s="214"/>
      <c r="BM92" s="215">
        <v>16</v>
      </c>
    </row>
    <row r="93" spans="1:65">
      <c r="A93" s="29"/>
      <c r="B93" s="3" t="s">
        <v>269</v>
      </c>
      <c r="C93" s="28"/>
      <c r="D93" s="216">
        <v>10.350000000000001</v>
      </c>
      <c r="E93" s="213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4"/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/>
      <c r="AX93" s="214"/>
      <c r="AY93" s="214"/>
      <c r="AZ93" s="214"/>
      <c r="BA93" s="214"/>
      <c r="BB93" s="214"/>
      <c r="BC93" s="214"/>
      <c r="BD93" s="214"/>
      <c r="BE93" s="214"/>
      <c r="BF93" s="214"/>
      <c r="BG93" s="214"/>
      <c r="BH93" s="214"/>
      <c r="BI93" s="214"/>
      <c r="BJ93" s="214"/>
      <c r="BK93" s="214"/>
      <c r="BL93" s="214"/>
      <c r="BM93" s="215">
        <v>10.35</v>
      </c>
    </row>
    <row r="94" spans="1:65">
      <c r="A94" s="29"/>
      <c r="B94" s="3" t="s">
        <v>270</v>
      </c>
      <c r="C94" s="28"/>
      <c r="D94" s="216">
        <v>7.0710678118654502E-2</v>
      </c>
      <c r="E94" s="213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4"/>
      <c r="Z94" s="214"/>
      <c r="AA94" s="214"/>
      <c r="AB94" s="214"/>
      <c r="AC94" s="214"/>
      <c r="AD94" s="214"/>
      <c r="AE94" s="214"/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  <c r="AT94" s="214"/>
      <c r="AU94" s="214"/>
      <c r="AV94" s="214"/>
      <c r="AW94" s="214"/>
      <c r="AX94" s="214"/>
      <c r="AY94" s="214"/>
      <c r="AZ94" s="214"/>
      <c r="BA94" s="214"/>
      <c r="BB94" s="214"/>
      <c r="BC94" s="214"/>
      <c r="BD94" s="214"/>
      <c r="BE94" s="214"/>
      <c r="BF94" s="214"/>
      <c r="BG94" s="214"/>
      <c r="BH94" s="214"/>
      <c r="BI94" s="214"/>
      <c r="BJ94" s="214"/>
      <c r="BK94" s="214"/>
      <c r="BL94" s="214"/>
      <c r="BM94" s="215">
        <v>31</v>
      </c>
    </row>
    <row r="95" spans="1:65">
      <c r="A95" s="29"/>
      <c r="B95" s="3" t="s">
        <v>87</v>
      </c>
      <c r="C95" s="28"/>
      <c r="D95" s="13">
        <v>6.8319495766815935E-3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271</v>
      </c>
      <c r="C96" s="28"/>
      <c r="D96" s="13">
        <v>2.2204460492503131E-16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272</v>
      </c>
      <c r="C97" s="46"/>
      <c r="D97" s="44" t="s">
        <v>273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632</v>
      </c>
      <c r="BM99" s="27" t="s">
        <v>274</v>
      </c>
    </row>
    <row r="100" spans="1:65" ht="15">
      <c r="A100" s="24" t="s">
        <v>25</v>
      </c>
      <c r="B100" s="18" t="s">
        <v>111</v>
      </c>
      <c r="C100" s="15" t="s">
        <v>112</v>
      </c>
      <c r="D100" s="16" t="s">
        <v>322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228</v>
      </c>
      <c r="C101" s="9" t="s">
        <v>228</v>
      </c>
      <c r="D101" s="10" t="s">
        <v>113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353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12">
        <v>47.6</v>
      </c>
      <c r="E104" s="213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  <c r="AD104" s="214"/>
      <c r="AE104" s="214"/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  <c r="AT104" s="214"/>
      <c r="AU104" s="214"/>
      <c r="AV104" s="214"/>
      <c r="AW104" s="214"/>
      <c r="AX104" s="214"/>
      <c r="AY104" s="214"/>
      <c r="AZ104" s="214"/>
      <c r="BA104" s="214"/>
      <c r="BB104" s="214"/>
      <c r="BC104" s="214"/>
      <c r="BD104" s="214"/>
      <c r="BE104" s="214"/>
      <c r="BF104" s="214"/>
      <c r="BG104" s="214"/>
      <c r="BH104" s="214"/>
      <c r="BI104" s="214"/>
      <c r="BJ104" s="214"/>
      <c r="BK104" s="214"/>
      <c r="BL104" s="214"/>
      <c r="BM104" s="215">
        <v>1</v>
      </c>
    </row>
    <row r="105" spans="1:65">
      <c r="A105" s="29"/>
      <c r="B105" s="19">
        <v>1</v>
      </c>
      <c r="C105" s="9">
        <v>2</v>
      </c>
      <c r="D105" s="216">
        <v>48.7</v>
      </c>
      <c r="E105" s="213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  <c r="AD105" s="214"/>
      <c r="AE105" s="214"/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  <c r="AT105" s="214"/>
      <c r="AU105" s="214"/>
      <c r="AV105" s="214"/>
      <c r="AW105" s="214"/>
      <c r="AX105" s="214"/>
      <c r="AY105" s="214"/>
      <c r="AZ105" s="214"/>
      <c r="BA105" s="214"/>
      <c r="BB105" s="214"/>
      <c r="BC105" s="214"/>
      <c r="BD105" s="214"/>
      <c r="BE105" s="214"/>
      <c r="BF105" s="214"/>
      <c r="BG105" s="214"/>
      <c r="BH105" s="214"/>
      <c r="BI105" s="214"/>
      <c r="BJ105" s="214"/>
      <c r="BK105" s="214"/>
      <c r="BL105" s="214"/>
      <c r="BM105" s="215">
        <v>26</v>
      </c>
    </row>
    <row r="106" spans="1:65">
      <c r="A106" s="29"/>
      <c r="B106" s="20" t="s">
        <v>268</v>
      </c>
      <c r="C106" s="12"/>
      <c r="D106" s="218">
        <v>48.150000000000006</v>
      </c>
      <c r="E106" s="213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4"/>
      <c r="AG106" s="214"/>
      <c r="AH106" s="214"/>
      <c r="AI106" s="214"/>
      <c r="AJ106" s="214"/>
      <c r="AK106" s="214"/>
      <c r="AL106" s="214"/>
      <c r="AM106" s="214"/>
      <c r="AN106" s="214"/>
      <c r="AO106" s="214"/>
      <c r="AP106" s="214"/>
      <c r="AQ106" s="214"/>
      <c r="AR106" s="214"/>
      <c r="AS106" s="214"/>
      <c r="AT106" s="214"/>
      <c r="AU106" s="214"/>
      <c r="AV106" s="214"/>
      <c r="AW106" s="214"/>
      <c r="AX106" s="214"/>
      <c r="AY106" s="214"/>
      <c r="AZ106" s="214"/>
      <c r="BA106" s="214"/>
      <c r="BB106" s="214"/>
      <c r="BC106" s="214"/>
      <c r="BD106" s="214"/>
      <c r="BE106" s="214"/>
      <c r="BF106" s="214"/>
      <c r="BG106" s="214"/>
      <c r="BH106" s="214"/>
      <c r="BI106" s="214"/>
      <c r="BJ106" s="214"/>
      <c r="BK106" s="214"/>
      <c r="BL106" s="214"/>
      <c r="BM106" s="215">
        <v>16</v>
      </c>
    </row>
    <row r="107" spans="1:65">
      <c r="A107" s="29"/>
      <c r="B107" s="3" t="s">
        <v>269</v>
      </c>
      <c r="C107" s="28"/>
      <c r="D107" s="216">
        <v>48.150000000000006</v>
      </c>
      <c r="E107" s="213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4"/>
      <c r="AD107" s="214"/>
      <c r="AE107" s="214"/>
      <c r="AF107" s="214"/>
      <c r="AG107" s="214"/>
      <c r="AH107" s="214"/>
      <c r="AI107" s="214"/>
      <c r="AJ107" s="214"/>
      <c r="AK107" s="214"/>
      <c r="AL107" s="214"/>
      <c r="AM107" s="214"/>
      <c r="AN107" s="214"/>
      <c r="AO107" s="214"/>
      <c r="AP107" s="214"/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/>
      <c r="BE107" s="214"/>
      <c r="BF107" s="214"/>
      <c r="BG107" s="214"/>
      <c r="BH107" s="214"/>
      <c r="BI107" s="214"/>
      <c r="BJ107" s="214"/>
      <c r="BK107" s="214"/>
      <c r="BL107" s="214"/>
      <c r="BM107" s="215">
        <v>48.15</v>
      </c>
    </row>
    <row r="108" spans="1:65">
      <c r="A108" s="29"/>
      <c r="B108" s="3" t="s">
        <v>270</v>
      </c>
      <c r="C108" s="28"/>
      <c r="D108" s="216">
        <v>0.7778174593052033</v>
      </c>
      <c r="E108" s="213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4"/>
      <c r="AD108" s="214"/>
      <c r="AE108" s="214"/>
      <c r="AF108" s="214"/>
      <c r="AG108" s="214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/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14"/>
      <c r="BF108" s="214"/>
      <c r="BG108" s="214"/>
      <c r="BH108" s="214"/>
      <c r="BI108" s="214"/>
      <c r="BJ108" s="214"/>
      <c r="BK108" s="214"/>
      <c r="BL108" s="214"/>
      <c r="BM108" s="215">
        <v>32</v>
      </c>
    </row>
    <row r="109" spans="1:65">
      <c r="A109" s="29"/>
      <c r="B109" s="3" t="s">
        <v>87</v>
      </c>
      <c r="C109" s="28"/>
      <c r="D109" s="13">
        <v>1.615404899906964E-2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271</v>
      </c>
      <c r="C110" s="28"/>
      <c r="D110" s="13">
        <v>2.2204460492503131E-16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272</v>
      </c>
      <c r="C111" s="46"/>
      <c r="D111" s="44" t="s">
        <v>273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633</v>
      </c>
      <c r="BM113" s="27" t="s">
        <v>274</v>
      </c>
    </row>
    <row r="114" spans="1:65" ht="15">
      <c r="A114" s="24" t="s">
        <v>51</v>
      </c>
      <c r="B114" s="18" t="s">
        <v>111</v>
      </c>
      <c r="C114" s="15" t="s">
        <v>112</v>
      </c>
      <c r="D114" s="16" t="s">
        <v>322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228</v>
      </c>
      <c r="C115" s="9" t="s">
        <v>228</v>
      </c>
      <c r="D115" s="10" t="s">
        <v>113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353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22">
        <v>144</v>
      </c>
      <c r="E118" s="224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25"/>
      <c r="R118" s="225"/>
      <c r="S118" s="225"/>
      <c r="T118" s="225"/>
      <c r="U118" s="225"/>
      <c r="V118" s="225"/>
      <c r="W118" s="225"/>
      <c r="X118" s="225"/>
      <c r="Y118" s="225"/>
      <c r="Z118" s="225"/>
      <c r="AA118" s="225"/>
      <c r="AB118" s="225"/>
      <c r="AC118" s="225"/>
      <c r="AD118" s="225"/>
      <c r="AE118" s="225"/>
      <c r="AF118" s="225"/>
      <c r="AG118" s="225"/>
      <c r="AH118" s="225"/>
      <c r="AI118" s="225"/>
      <c r="AJ118" s="225"/>
      <c r="AK118" s="225"/>
      <c r="AL118" s="225"/>
      <c r="AM118" s="225"/>
      <c r="AN118" s="225"/>
      <c r="AO118" s="225"/>
      <c r="AP118" s="225"/>
      <c r="AQ118" s="225"/>
      <c r="AR118" s="225"/>
      <c r="AS118" s="225"/>
      <c r="AT118" s="225"/>
      <c r="AU118" s="225"/>
      <c r="AV118" s="225"/>
      <c r="AW118" s="225"/>
      <c r="AX118" s="225"/>
      <c r="AY118" s="225"/>
      <c r="AZ118" s="225"/>
      <c r="BA118" s="225"/>
      <c r="BB118" s="225"/>
      <c r="BC118" s="225"/>
      <c r="BD118" s="225"/>
      <c r="BE118" s="225"/>
      <c r="BF118" s="225"/>
      <c r="BG118" s="225"/>
      <c r="BH118" s="225"/>
      <c r="BI118" s="225"/>
      <c r="BJ118" s="225"/>
      <c r="BK118" s="225"/>
      <c r="BL118" s="225"/>
      <c r="BM118" s="226">
        <v>1</v>
      </c>
    </row>
    <row r="119" spans="1:65">
      <c r="A119" s="29"/>
      <c r="B119" s="19">
        <v>1</v>
      </c>
      <c r="C119" s="9">
        <v>2</v>
      </c>
      <c r="D119" s="227">
        <v>141</v>
      </c>
      <c r="E119" s="224"/>
      <c r="F119" s="225"/>
      <c r="G119" s="225"/>
      <c r="H119" s="225"/>
      <c r="I119" s="225"/>
      <c r="J119" s="225"/>
      <c r="K119" s="225"/>
      <c r="L119" s="225"/>
      <c r="M119" s="225"/>
      <c r="N119" s="225"/>
      <c r="O119" s="225"/>
      <c r="P119" s="225"/>
      <c r="Q119" s="225"/>
      <c r="R119" s="225"/>
      <c r="S119" s="225"/>
      <c r="T119" s="225"/>
      <c r="U119" s="225"/>
      <c r="V119" s="225"/>
      <c r="W119" s="225"/>
      <c r="X119" s="225"/>
      <c r="Y119" s="225"/>
      <c r="Z119" s="225"/>
      <c r="AA119" s="225"/>
      <c r="AB119" s="225"/>
      <c r="AC119" s="225"/>
      <c r="AD119" s="225"/>
      <c r="AE119" s="225"/>
      <c r="AF119" s="225"/>
      <c r="AG119" s="225"/>
      <c r="AH119" s="225"/>
      <c r="AI119" s="225"/>
      <c r="AJ119" s="225"/>
      <c r="AK119" s="225"/>
      <c r="AL119" s="225"/>
      <c r="AM119" s="225"/>
      <c r="AN119" s="225"/>
      <c r="AO119" s="225"/>
      <c r="AP119" s="225"/>
      <c r="AQ119" s="225"/>
      <c r="AR119" s="225"/>
      <c r="AS119" s="225"/>
      <c r="AT119" s="225"/>
      <c r="AU119" s="225"/>
      <c r="AV119" s="225"/>
      <c r="AW119" s="225"/>
      <c r="AX119" s="225"/>
      <c r="AY119" s="225"/>
      <c r="AZ119" s="225"/>
      <c r="BA119" s="225"/>
      <c r="BB119" s="225"/>
      <c r="BC119" s="225"/>
      <c r="BD119" s="225"/>
      <c r="BE119" s="225"/>
      <c r="BF119" s="225"/>
      <c r="BG119" s="225"/>
      <c r="BH119" s="225"/>
      <c r="BI119" s="225"/>
      <c r="BJ119" s="225"/>
      <c r="BK119" s="225"/>
      <c r="BL119" s="225"/>
      <c r="BM119" s="226">
        <v>27</v>
      </c>
    </row>
    <row r="120" spans="1:65">
      <c r="A120" s="29"/>
      <c r="B120" s="20" t="s">
        <v>268</v>
      </c>
      <c r="C120" s="12"/>
      <c r="D120" s="230">
        <v>142.5</v>
      </c>
      <c r="E120" s="224"/>
      <c r="F120" s="225"/>
      <c r="G120" s="225"/>
      <c r="H120" s="225"/>
      <c r="I120" s="225"/>
      <c r="J120" s="225"/>
      <c r="K120" s="225"/>
      <c r="L120" s="225"/>
      <c r="M120" s="225"/>
      <c r="N120" s="225"/>
      <c r="O120" s="225"/>
      <c r="P120" s="225"/>
      <c r="Q120" s="225"/>
      <c r="R120" s="225"/>
      <c r="S120" s="225"/>
      <c r="T120" s="225"/>
      <c r="U120" s="225"/>
      <c r="V120" s="225"/>
      <c r="W120" s="225"/>
      <c r="X120" s="225"/>
      <c r="Y120" s="225"/>
      <c r="Z120" s="225"/>
      <c r="AA120" s="225"/>
      <c r="AB120" s="225"/>
      <c r="AC120" s="225"/>
      <c r="AD120" s="225"/>
      <c r="AE120" s="225"/>
      <c r="AF120" s="225"/>
      <c r="AG120" s="225"/>
      <c r="AH120" s="225"/>
      <c r="AI120" s="225"/>
      <c r="AJ120" s="225"/>
      <c r="AK120" s="225"/>
      <c r="AL120" s="225"/>
      <c r="AM120" s="225"/>
      <c r="AN120" s="225"/>
      <c r="AO120" s="225"/>
      <c r="AP120" s="225"/>
      <c r="AQ120" s="225"/>
      <c r="AR120" s="225"/>
      <c r="AS120" s="225"/>
      <c r="AT120" s="225"/>
      <c r="AU120" s="225"/>
      <c r="AV120" s="225"/>
      <c r="AW120" s="225"/>
      <c r="AX120" s="225"/>
      <c r="AY120" s="225"/>
      <c r="AZ120" s="225"/>
      <c r="BA120" s="225"/>
      <c r="BB120" s="225"/>
      <c r="BC120" s="225"/>
      <c r="BD120" s="225"/>
      <c r="BE120" s="225"/>
      <c r="BF120" s="225"/>
      <c r="BG120" s="225"/>
      <c r="BH120" s="225"/>
      <c r="BI120" s="225"/>
      <c r="BJ120" s="225"/>
      <c r="BK120" s="225"/>
      <c r="BL120" s="225"/>
      <c r="BM120" s="226">
        <v>16</v>
      </c>
    </row>
    <row r="121" spans="1:65">
      <c r="A121" s="29"/>
      <c r="B121" s="3" t="s">
        <v>269</v>
      </c>
      <c r="C121" s="28"/>
      <c r="D121" s="227">
        <v>142.5</v>
      </c>
      <c r="E121" s="224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225"/>
      <c r="AP121" s="225"/>
      <c r="AQ121" s="225"/>
      <c r="AR121" s="225"/>
      <c r="AS121" s="225"/>
      <c r="AT121" s="225"/>
      <c r="AU121" s="225"/>
      <c r="AV121" s="225"/>
      <c r="AW121" s="225"/>
      <c r="AX121" s="225"/>
      <c r="AY121" s="225"/>
      <c r="AZ121" s="225"/>
      <c r="BA121" s="225"/>
      <c r="BB121" s="225"/>
      <c r="BC121" s="225"/>
      <c r="BD121" s="225"/>
      <c r="BE121" s="225"/>
      <c r="BF121" s="225"/>
      <c r="BG121" s="225"/>
      <c r="BH121" s="225"/>
      <c r="BI121" s="225"/>
      <c r="BJ121" s="225"/>
      <c r="BK121" s="225"/>
      <c r="BL121" s="225"/>
      <c r="BM121" s="226">
        <v>142.5</v>
      </c>
    </row>
    <row r="122" spans="1:65">
      <c r="A122" s="29"/>
      <c r="B122" s="3" t="s">
        <v>270</v>
      </c>
      <c r="C122" s="28"/>
      <c r="D122" s="227">
        <v>2.1213203435596424</v>
      </c>
      <c r="E122" s="224"/>
      <c r="F122" s="225"/>
      <c r="G122" s="225"/>
      <c r="H122" s="225"/>
      <c r="I122" s="225"/>
      <c r="J122" s="225"/>
      <c r="K122" s="225"/>
      <c r="L122" s="225"/>
      <c r="M122" s="225"/>
      <c r="N122" s="225"/>
      <c r="O122" s="225"/>
      <c r="P122" s="225"/>
      <c r="Q122" s="225"/>
      <c r="R122" s="225"/>
      <c r="S122" s="225"/>
      <c r="T122" s="225"/>
      <c r="U122" s="225"/>
      <c r="V122" s="225"/>
      <c r="W122" s="225"/>
      <c r="X122" s="225"/>
      <c r="Y122" s="225"/>
      <c r="Z122" s="225"/>
      <c r="AA122" s="225"/>
      <c r="AB122" s="225"/>
      <c r="AC122" s="225"/>
      <c r="AD122" s="225"/>
      <c r="AE122" s="225"/>
      <c r="AF122" s="225"/>
      <c r="AG122" s="225"/>
      <c r="AH122" s="225"/>
      <c r="AI122" s="225"/>
      <c r="AJ122" s="225"/>
      <c r="AK122" s="225"/>
      <c r="AL122" s="225"/>
      <c r="AM122" s="225"/>
      <c r="AN122" s="225"/>
      <c r="AO122" s="225"/>
      <c r="AP122" s="225"/>
      <c r="AQ122" s="225"/>
      <c r="AR122" s="225"/>
      <c r="AS122" s="225"/>
      <c r="AT122" s="225"/>
      <c r="AU122" s="225"/>
      <c r="AV122" s="225"/>
      <c r="AW122" s="225"/>
      <c r="AX122" s="225"/>
      <c r="AY122" s="225"/>
      <c r="AZ122" s="225"/>
      <c r="BA122" s="225"/>
      <c r="BB122" s="225"/>
      <c r="BC122" s="225"/>
      <c r="BD122" s="225"/>
      <c r="BE122" s="225"/>
      <c r="BF122" s="225"/>
      <c r="BG122" s="225"/>
      <c r="BH122" s="225"/>
      <c r="BI122" s="225"/>
      <c r="BJ122" s="225"/>
      <c r="BK122" s="225"/>
      <c r="BL122" s="225"/>
      <c r="BM122" s="226">
        <v>33</v>
      </c>
    </row>
    <row r="123" spans="1:65">
      <c r="A123" s="29"/>
      <c r="B123" s="3" t="s">
        <v>87</v>
      </c>
      <c r="C123" s="28"/>
      <c r="D123" s="13">
        <v>1.4886458551295736E-2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271</v>
      </c>
      <c r="C124" s="28"/>
      <c r="D124" s="13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272</v>
      </c>
      <c r="C125" s="46"/>
      <c r="D125" s="44" t="s">
        <v>273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634</v>
      </c>
      <c r="BM127" s="27" t="s">
        <v>274</v>
      </c>
    </row>
    <row r="128" spans="1:65" ht="15">
      <c r="A128" s="24" t="s">
        <v>28</v>
      </c>
      <c r="B128" s="18" t="s">
        <v>111</v>
      </c>
      <c r="C128" s="15" t="s">
        <v>112</v>
      </c>
      <c r="D128" s="16" t="s">
        <v>322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228</v>
      </c>
      <c r="C129" s="9" t="s">
        <v>228</v>
      </c>
      <c r="D129" s="10" t="s">
        <v>113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353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0.39</v>
      </c>
      <c r="E132" s="15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0.38</v>
      </c>
      <c r="E133" s="15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28</v>
      </c>
    </row>
    <row r="134" spans="1:65">
      <c r="A134" s="29"/>
      <c r="B134" s="20" t="s">
        <v>268</v>
      </c>
      <c r="C134" s="12"/>
      <c r="D134" s="22">
        <v>0.38500000000000001</v>
      </c>
      <c r="E134" s="15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269</v>
      </c>
      <c r="C135" s="28"/>
      <c r="D135" s="11">
        <v>0.38500000000000001</v>
      </c>
      <c r="E135" s="15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0.38500000000000001</v>
      </c>
    </row>
    <row r="136" spans="1:65">
      <c r="A136" s="29"/>
      <c r="B136" s="3" t="s">
        <v>270</v>
      </c>
      <c r="C136" s="28"/>
      <c r="D136" s="23">
        <v>7.0710678118654814E-3</v>
      </c>
      <c r="E136" s="15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34</v>
      </c>
    </row>
    <row r="137" spans="1:65">
      <c r="A137" s="29"/>
      <c r="B137" s="3" t="s">
        <v>87</v>
      </c>
      <c r="C137" s="28"/>
      <c r="D137" s="13">
        <v>1.8366409900949301E-2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271</v>
      </c>
      <c r="C138" s="28"/>
      <c r="D138" s="13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272</v>
      </c>
      <c r="C139" s="46"/>
      <c r="D139" s="44" t="s">
        <v>273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635</v>
      </c>
      <c r="BM141" s="27" t="s">
        <v>274</v>
      </c>
    </row>
    <row r="142" spans="1:65" ht="15">
      <c r="A142" s="24" t="s">
        <v>0</v>
      </c>
      <c r="B142" s="18" t="s">
        <v>111</v>
      </c>
      <c r="C142" s="15" t="s">
        <v>112</v>
      </c>
      <c r="D142" s="16" t="s">
        <v>322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228</v>
      </c>
      <c r="C143" s="9" t="s">
        <v>228</v>
      </c>
      <c r="D143" s="10" t="s">
        <v>113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353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0</v>
      </c>
    </row>
    <row r="145" spans="1:65">
      <c r="A145" s="29"/>
      <c r="B145" s="19"/>
      <c r="C145" s="9"/>
      <c r="D145" s="25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0</v>
      </c>
    </row>
    <row r="146" spans="1:65">
      <c r="A146" s="29"/>
      <c r="B146" s="18">
        <v>1</v>
      </c>
      <c r="C146" s="14">
        <v>1</v>
      </c>
      <c r="D146" s="222">
        <v>178</v>
      </c>
      <c r="E146" s="224"/>
      <c r="F146" s="225"/>
      <c r="G146" s="225"/>
      <c r="H146" s="225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  <c r="T146" s="225"/>
      <c r="U146" s="225"/>
      <c r="V146" s="225"/>
      <c r="W146" s="225"/>
      <c r="X146" s="225"/>
      <c r="Y146" s="225"/>
      <c r="Z146" s="225"/>
      <c r="AA146" s="225"/>
      <c r="AB146" s="225"/>
      <c r="AC146" s="225"/>
      <c r="AD146" s="225"/>
      <c r="AE146" s="225"/>
      <c r="AF146" s="225"/>
      <c r="AG146" s="225"/>
      <c r="AH146" s="225"/>
      <c r="AI146" s="225"/>
      <c r="AJ146" s="225"/>
      <c r="AK146" s="225"/>
      <c r="AL146" s="225"/>
      <c r="AM146" s="225"/>
      <c r="AN146" s="225"/>
      <c r="AO146" s="225"/>
      <c r="AP146" s="225"/>
      <c r="AQ146" s="225"/>
      <c r="AR146" s="225"/>
      <c r="AS146" s="225"/>
      <c r="AT146" s="225"/>
      <c r="AU146" s="225"/>
      <c r="AV146" s="225"/>
      <c r="AW146" s="225"/>
      <c r="AX146" s="225"/>
      <c r="AY146" s="225"/>
      <c r="AZ146" s="225"/>
      <c r="BA146" s="225"/>
      <c r="BB146" s="225"/>
      <c r="BC146" s="225"/>
      <c r="BD146" s="225"/>
      <c r="BE146" s="225"/>
      <c r="BF146" s="225"/>
      <c r="BG146" s="225"/>
      <c r="BH146" s="225"/>
      <c r="BI146" s="225"/>
      <c r="BJ146" s="225"/>
      <c r="BK146" s="225"/>
      <c r="BL146" s="225"/>
      <c r="BM146" s="226">
        <v>1</v>
      </c>
    </row>
    <row r="147" spans="1:65">
      <c r="A147" s="29"/>
      <c r="B147" s="19">
        <v>1</v>
      </c>
      <c r="C147" s="9">
        <v>2</v>
      </c>
      <c r="D147" s="227">
        <v>176</v>
      </c>
      <c r="E147" s="224"/>
      <c r="F147" s="225"/>
      <c r="G147" s="225"/>
      <c r="H147" s="225"/>
      <c r="I147" s="225"/>
      <c r="J147" s="225"/>
      <c r="K147" s="225"/>
      <c r="L147" s="225"/>
      <c r="M147" s="225"/>
      <c r="N147" s="225"/>
      <c r="O147" s="225"/>
      <c r="P147" s="225"/>
      <c r="Q147" s="225"/>
      <c r="R147" s="225"/>
      <c r="S147" s="225"/>
      <c r="T147" s="225"/>
      <c r="U147" s="225"/>
      <c r="V147" s="225"/>
      <c r="W147" s="225"/>
      <c r="X147" s="225"/>
      <c r="Y147" s="225"/>
      <c r="Z147" s="225"/>
      <c r="AA147" s="225"/>
      <c r="AB147" s="225"/>
      <c r="AC147" s="225"/>
      <c r="AD147" s="225"/>
      <c r="AE147" s="225"/>
      <c r="AF147" s="225"/>
      <c r="AG147" s="225"/>
      <c r="AH147" s="225"/>
      <c r="AI147" s="225"/>
      <c r="AJ147" s="225"/>
      <c r="AK147" s="225"/>
      <c r="AL147" s="225"/>
      <c r="AM147" s="225"/>
      <c r="AN147" s="225"/>
      <c r="AO147" s="225"/>
      <c r="AP147" s="225"/>
      <c r="AQ147" s="225"/>
      <c r="AR147" s="225"/>
      <c r="AS147" s="225"/>
      <c r="AT147" s="225"/>
      <c r="AU147" s="225"/>
      <c r="AV147" s="225"/>
      <c r="AW147" s="225"/>
      <c r="AX147" s="225"/>
      <c r="AY147" s="225"/>
      <c r="AZ147" s="225"/>
      <c r="BA147" s="225"/>
      <c r="BB147" s="225"/>
      <c r="BC147" s="225"/>
      <c r="BD147" s="225"/>
      <c r="BE147" s="225"/>
      <c r="BF147" s="225"/>
      <c r="BG147" s="225"/>
      <c r="BH147" s="225"/>
      <c r="BI147" s="225"/>
      <c r="BJ147" s="225"/>
      <c r="BK147" s="225"/>
      <c r="BL147" s="225"/>
      <c r="BM147" s="226">
        <v>29</v>
      </c>
    </row>
    <row r="148" spans="1:65">
      <c r="A148" s="29"/>
      <c r="B148" s="20" t="s">
        <v>268</v>
      </c>
      <c r="C148" s="12"/>
      <c r="D148" s="230">
        <v>177</v>
      </c>
      <c r="E148" s="224"/>
      <c r="F148" s="225"/>
      <c r="G148" s="225"/>
      <c r="H148" s="225"/>
      <c r="I148" s="225"/>
      <c r="J148" s="225"/>
      <c r="K148" s="225"/>
      <c r="L148" s="225"/>
      <c r="M148" s="225"/>
      <c r="N148" s="225"/>
      <c r="O148" s="225"/>
      <c r="P148" s="225"/>
      <c r="Q148" s="225"/>
      <c r="R148" s="225"/>
      <c r="S148" s="225"/>
      <c r="T148" s="225"/>
      <c r="U148" s="225"/>
      <c r="V148" s="225"/>
      <c r="W148" s="225"/>
      <c r="X148" s="225"/>
      <c r="Y148" s="225"/>
      <c r="Z148" s="225"/>
      <c r="AA148" s="225"/>
      <c r="AB148" s="225"/>
      <c r="AC148" s="225"/>
      <c r="AD148" s="225"/>
      <c r="AE148" s="225"/>
      <c r="AF148" s="225"/>
      <c r="AG148" s="225"/>
      <c r="AH148" s="225"/>
      <c r="AI148" s="225"/>
      <c r="AJ148" s="225"/>
      <c r="AK148" s="225"/>
      <c r="AL148" s="225"/>
      <c r="AM148" s="225"/>
      <c r="AN148" s="225"/>
      <c r="AO148" s="225"/>
      <c r="AP148" s="225"/>
      <c r="AQ148" s="225"/>
      <c r="AR148" s="225"/>
      <c r="AS148" s="225"/>
      <c r="AT148" s="225"/>
      <c r="AU148" s="225"/>
      <c r="AV148" s="225"/>
      <c r="AW148" s="225"/>
      <c r="AX148" s="225"/>
      <c r="AY148" s="225"/>
      <c r="AZ148" s="225"/>
      <c r="BA148" s="225"/>
      <c r="BB148" s="225"/>
      <c r="BC148" s="225"/>
      <c r="BD148" s="225"/>
      <c r="BE148" s="225"/>
      <c r="BF148" s="225"/>
      <c r="BG148" s="225"/>
      <c r="BH148" s="225"/>
      <c r="BI148" s="225"/>
      <c r="BJ148" s="225"/>
      <c r="BK148" s="225"/>
      <c r="BL148" s="225"/>
      <c r="BM148" s="226">
        <v>16</v>
      </c>
    </row>
    <row r="149" spans="1:65">
      <c r="A149" s="29"/>
      <c r="B149" s="3" t="s">
        <v>269</v>
      </c>
      <c r="C149" s="28"/>
      <c r="D149" s="227">
        <v>177</v>
      </c>
      <c r="E149" s="224"/>
      <c r="F149" s="225"/>
      <c r="G149" s="225"/>
      <c r="H149" s="225"/>
      <c r="I149" s="225"/>
      <c r="J149" s="225"/>
      <c r="K149" s="225"/>
      <c r="L149" s="225"/>
      <c r="M149" s="225"/>
      <c r="N149" s="225"/>
      <c r="O149" s="225"/>
      <c r="P149" s="225"/>
      <c r="Q149" s="225"/>
      <c r="R149" s="225"/>
      <c r="S149" s="225"/>
      <c r="T149" s="225"/>
      <c r="U149" s="225"/>
      <c r="V149" s="225"/>
      <c r="W149" s="225"/>
      <c r="X149" s="225"/>
      <c r="Y149" s="225"/>
      <c r="Z149" s="225"/>
      <c r="AA149" s="225"/>
      <c r="AB149" s="225"/>
      <c r="AC149" s="225"/>
      <c r="AD149" s="225"/>
      <c r="AE149" s="225"/>
      <c r="AF149" s="225"/>
      <c r="AG149" s="225"/>
      <c r="AH149" s="225"/>
      <c r="AI149" s="225"/>
      <c r="AJ149" s="225"/>
      <c r="AK149" s="225"/>
      <c r="AL149" s="225"/>
      <c r="AM149" s="225"/>
      <c r="AN149" s="225"/>
      <c r="AO149" s="225"/>
      <c r="AP149" s="225"/>
      <c r="AQ149" s="225"/>
      <c r="AR149" s="225"/>
      <c r="AS149" s="225"/>
      <c r="AT149" s="225"/>
      <c r="AU149" s="225"/>
      <c r="AV149" s="225"/>
      <c r="AW149" s="225"/>
      <c r="AX149" s="225"/>
      <c r="AY149" s="225"/>
      <c r="AZ149" s="225"/>
      <c r="BA149" s="225"/>
      <c r="BB149" s="225"/>
      <c r="BC149" s="225"/>
      <c r="BD149" s="225"/>
      <c r="BE149" s="225"/>
      <c r="BF149" s="225"/>
      <c r="BG149" s="225"/>
      <c r="BH149" s="225"/>
      <c r="BI149" s="225"/>
      <c r="BJ149" s="225"/>
      <c r="BK149" s="225"/>
      <c r="BL149" s="225"/>
      <c r="BM149" s="226">
        <v>177</v>
      </c>
    </row>
    <row r="150" spans="1:65">
      <c r="A150" s="29"/>
      <c r="B150" s="3" t="s">
        <v>270</v>
      </c>
      <c r="C150" s="28"/>
      <c r="D150" s="227">
        <v>1.4142135623730951</v>
      </c>
      <c r="E150" s="224"/>
      <c r="F150" s="225"/>
      <c r="G150" s="225"/>
      <c r="H150" s="225"/>
      <c r="I150" s="225"/>
      <c r="J150" s="225"/>
      <c r="K150" s="225"/>
      <c r="L150" s="225"/>
      <c r="M150" s="225"/>
      <c r="N150" s="225"/>
      <c r="O150" s="225"/>
      <c r="P150" s="225"/>
      <c r="Q150" s="225"/>
      <c r="R150" s="225"/>
      <c r="S150" s="225"/>
      <c r="T150" s="225"/>
      <c r="U150" s="225"/>
      <c r="V150" s="225"/>
      <c r="W150" s="225"/>
      <c r="X150" s="225"/>
      <c r="Y150" s="225"/>
      <c r="Z150" s="225"/>
      <c r="AA150" s="225"/>
      <c r="AB150" s="225"/>
      <c r="AC150" s="225"/>
      <c r="AD150" s="225"/>
      <c r="AE150" s="225"/>
      <c r="AF150" s="225"/>
      <c r="AG150" s="225"/>
      <c r="AH150" s="225"/>
      <c r="AI150" s="225"/>
      <c r="AJ150" s="225"/>
      <c r="AK150" s="225"/>
      <c r="AL150" s="225"/>
      <c r="AM150" s="225"/>
      <c r="AN150" s="225"/>
      <c r="AO150" s="225"/>
      <c r="AP150" s="225"/>
      <c r="AQ150" s="225"/>
      <c r="AR150" s="225"/>
      <c r="AS150" s="225"/>
      <c r="AT150" s="225"/>
      <c r="AU150" s="225"/>
      <c r="AV150" s="225"/>
      <c r="AW150" s="225"/>
      <c r="AX150" s="225"/>
      <c r="AY150" s="225"/>
      <c r="AZ150" s="225"/>
      <c r="BA150" s="225"/>
      <c r="BB150" s="225"/>
      <c r="BC150" s="225"/>
      <c r="BD150" s="225"/>
      <c r="BE150" s="225"/>
      <c r="BF150" s="225"/>
      <c r="BG150" s="225"/>
      <c r="BH150" s="225"/>
      <c r="BI150" s="225"/>
      <c r="BJ150" s="225"/>
      <c r="BK150" s="225"/>
      <c r="BL150" s="225"/>
      <c r="BM150" s="226">
        <v>35</v>
      </c>
    </row>
    <row r="151" spans="1:65">
      <c r="A151" s="29"/>
      <c r="B151" s="3" t="s">
        <v>87</v>
      </c>
      <c r="C151" s="28"/>
      <c r="D151" s="13">
        <v>7.9899071320513847E-3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271</v>
      </c>
      <c r="C152" s="28"/>
      <c r="D152" s="13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272</v>
      </c>
      <c r="C153" s="46"/>
      <c r="D153" s="44" t="s">
        <v>273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636</v>
      </c>
      <c r="BM155" s="27" t="s">
        <v>274</v>
      </c>
    </row>
    <row r="156" spans="1:65" ht="15">
      <c r="A156" s="24" t="s">
        <v>33</v>
      </c>
      <c r="B156" s="18" t="s">
        <v>111</v>
      </c>
      <c r="C156" s="15" t="s">
        <v>112</v>
      </c>
      <c r="D156" s="16" t="s">
        <v>322</v>
      </c>
      <c r="E156" s="15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228</v>
      </c>
      <c r="C157" s="9" t="s">
        <v>228</v>
      </c>
      <c r="D157" s="10" t="s">
        <v>113</v>
      </c>
      <c r="E157" s="15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353</v>
      </c>
      <c r="E158" s="15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4.0199999999999996</v>
      </c>
      <c r="E160" s="15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3.9300000000000006</v>
      </c>
      <c r="E161" s="15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30</v>
      </c>
    </row>
    <row r="162" spans="1:65">
      <c r="A162" s="29"/>
      <c r="B162" s="20" t="s">
        <v>268</v>
      </c>
      <c r="C162" s="12"/>
      <c r="D162" s="22">
        <v>3.9750000000000001</v>
      </c>
      <c r="E162" s="15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269</v>
      </c>
      <c r="C163" s="28"/>
      <c r="D163" s="11">
        <v>3.9750000000000001</v>
      </c>
      <c r="E163" s="15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3.9750000000000001</v>
      </c>
    </row>
    <row r="164" spans="1:65">
      <c r="A164" s="29"/>
      <c r="B164" s="3" t="s">
        <v>270</v>
      </c>
      <c r="C164" s="28"/>
      <c r="D164" s="23">
        <v>6.3639610306788552E-2</v>
      </c>
      <c r="E164" s="15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36</v>
      </c>
    </row>
    <row r="165" spans="1:65">
      <c r="A165" s="29"/>
      <c r="B165" s="3" t="s">
        <v>87</v>
      </c>
      <c r="C165" s="28"/>
      <c r="D165" s="13">
        <v>1.6009964857053725E-2</v>
      </c>
      <c r="E165" s="15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271</v>
      </c>
      <c r="C166" s="28"/>
      <c r="D166" s="13">
        <v>0</v>
      </c>
      <c r="E166" s="15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272</v>
      </c>
      <c r="C167" s="46"/>
      <c r="D167" s="44" t="s">
        <v>273</v>
      </c>
      <c r="E167" s="15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637</v>
      </c>
      <c r="BM169" s="27" t="s">
        <v>274</v>
      </c>
    </row>
    <row r="170" spans="1:65" ht="15">
      <c r="A170" s="24" t="s">
        <v>36</v>
      </c>
      <c r="B170" s="18" t="s">
        <v>111</v>
      </c>
      <c r="C170" s="15" t="s">
        <v>112</v>
      </c>
      <c r="D170" s="16" t="s">
        <v>322</v>
      </c>
      <c r="E170" s="15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228</v>
      </c>
      <c r="C171" s="9" t="s">
        <v>228</v>
      </c>
      <c r="D171" s="10" t="s">
        <v>113</v>
      </c>
      <c r="E171" s="15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353</v>
      </c>
      <c r="E172" s="15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2.58</v>
      </c>
      <c r="E174" s="15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2.4700000000000002</v>
      </c>
      <c r="E175" s="15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31</v>
      </c>
    </row>
    <row r="176" spans="1:65">
      <c r="A176" s="29"/>
      <c r="B176" s="20" t="s">
        <v>268</v>
      </c>
      <c r="C176" s="12"/>
      <c r="D176" s="22">
        <v>2.5250000000000004</v>
      </c>
      <c r="E176" s="15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269</v>
      </c>
      <c r="C177" s="28"/>
      <c r="D177" s="11">
        <v>2.5250000000000004</v>
      </c>
      <c r="E177" s="15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2.5249999999999999</v>
      </c>
    </row>
    <row r="178" spans="1:65">
      <c r="A178" s="29"/>
      <c r="B178" s="3" t="s">
        <v>270</v>
      </c>
      <c r="C178" s="28"/>
      <c r="D178" s="23">
        <v>7.7781745930520133E-2</v>
      </c>
      <c r="E178" s="15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37</v>
      </c>
    </row>
    <row r="179" spans="1:65">
      <c r="A179" s="29"/>
      <c r="B179" s="3" t="s">
        <v>87</v>
      </c>
      <c r="C179" s="28"/>
      <c r="D179" s="13">
        <v>3.0804651853671334E-2</v>
      </c>
      <c r="E179" s="15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271</v>
      </c>
      <c r="C180" s="28"/>
      <c r="D180" s="13">
        <v>2.2204460492503131E-16</v>
      </c>
      <c r="E180" s="15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272</v>
      </c>
      <c r="C181" s="46"/>
      <c r="D181" s="44" t="s">
        <v>273</v>
      </c>
      <c r="E181" s="15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638</v>
      </c>
      <c r="BM183" s="27" t="s">
        <v>274</v>
      </c>
    </row>
    <row r="184" spans="1:65" ht="15">
      <c r="A184" s="24" t="s">
        <v>39</v>
      </c>
      <c r="B184" s="18" t="s">
        <v>111</v>
      </c>
      <c r="C184" s="15" t="s">
        <v>112</v>
      </c>
      <c r="D184" s="16" t="s">
        <v>322</v>
      </c>
      <c r="E184" s="15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228</v>
      </c>
      <c r="C185" s="9" t="s">
        <v>228</v>
      </c>
      <c r="D185" s="10" t="s">
        <v>113</v>
      </c>
      <c r="E185" s="15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353</v>
      </c>
      <c r="E186" s="15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0.91</v>
      </c>
      <c r="E188" s="15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0.95</v>
      </c>
      <c r="E189" s="15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32</v>
      </c>
    </row>
    <row r="190" spans="1:65">
      <c r="A190" s="29"/>
      <c r="B190" s="20" t="s">
        <v>268</v>
      </c>
      <c r="C190" s="12"/>
      <c r="D190" s="22">
        <v>0.92999999999999994</v>
      </c>
      <c r="E190" s="15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269</v>
      </c>
      <c r="C191" s="28"/>
      <c r="D191" s="11">
        <v>0.92999999999999994</v>
      </c>
      <c r="E191" s="15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0.93</v>
      </c>
    </row>
    <row r="192" spans="1:65">
      <c r="A192" s="29"/>
      <c r="B192" s="3" t="s">
        <v>270</v>
      </c>
      <c r="C192" s="28"/>
      <c r="D192" s="23">
        <v>2.8284271247461849E-2</v>
      </c>
      <c r="E192" s="15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38</v>
      </c>
    </row>
    <row r="193" spans="1:65">
      <c r="A193" s="29"/>
      <c r="B193" s="3" t="s">
        <v>87</v>
      </c>
      <c r="C193" s="28"/>
      <c r="D193" s="13">
        <v>3.0413194889743925E-2</v>
      </c>
      <c r="E193" s="15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271</v>
      </c>
      <c r="C194" s="28"/>
      <c r="D194" s="13">
        <v>-1.1102230246251565E-16</v>
      </c>
      <c r="E194" s="15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272</v>
      </c>
      <c r="C195" s="46"/>
      <c r="D195" s="44" t="s">
        <v>273</v>
      </c>
      <c r="E195" s="15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639</v>
      </c>
      <c r="BM197" s="27" t="s">
        <v>274</v>
      </c>
    </row>
    <row r="198" spans="1:65" ht="15">
      <c r="A198" s="24" t="s">
        <v>42</v>
      </c>
      <c r="B198" s="18" t="s">
        <v>111</v>
      </c>
      <c r="C198" s="15" t="s">
        <v>112</v>
      </c>
      <c r="D198" s="16" t="s">
        <v>322</v>
      </c>
      <c r="E198" s="15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228</v>
      </c>
      <c r="C199" s="9" t="s">
        <v>228</v>
      </c>
      <c r="D199" s="10" t="s">
        <v>113</v>
      </c>
      <c r="E199" s="15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353</v>
      </c>
      <c r="E200" s="15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12">
        <v>16.100000000000001</v>
      </c>
      <c r="E202" s="213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  <c r="Y202" s="214"/>
      <c r="Z202" s="214"/>
      <c r="AA202" s="214"/>
      <c r="AB202" s="214"/>
      <c r="AC202" s="214"/>
      <c r="AD202" s="214"/>
      <c r="AE202" s="214"/>
      <c r="AF202" s="214"/>
      <c r="AG202" s="214"/>
      <c r="AH202" s="214"/>
      <c r="AI202" s="214"/>
      <c r="AJ202" s="214"/>
      <c r="AK202" s="214"/>
      <c r="AL202" s="214"/>
      <c r="AM202" s="214"/>
      <c r="AN202" s="214"/>
      <c r="AO202" s="214"/>
      <c r="AP202" s="214"/>
      <c r="AQ202" s="214"/>
      <c r="AR202" s="214"/>
      <c r="AS202" s="214"/>
      <c r="AT202" s="214"/>
      <c r="AU202" s="214"/>
      <c r="AV202" s="214"/>
      <c r="AW202" s="214"/>
      <c r="AX202" s="214"/>
      <c r="AY202" s="214"/>
      <c r="AZ202" s="214"/>
      <c r="BA202" s="214"/>
      <c r="BB202" s="214"/>
      <c r="BC202" s="214"/>
      <c r="BD202" s="214"/>
      <c r="BE202" s="214"/>
      <c r="BF202" s="214"/>
      <c r="BG202" s="214"/>
      <c r="BH202" s="214"/>
      <c r="BI202" s="214"/>
      <c r="BJ202" s="214"/>
      <c r="BK202" s="214"/>
      <c r="BL202" s="214"/>
      <c r="BM202" s="215">
        <v>1</v>
      </c>
    </row>
    <row r="203" spans="1:65">
      <c r="A203" s="29"/>
      <c r="B203" s="19">
        <v>1</v>
      </c>
      <c r="C203" s="9">
        <v>2</v>
      </c>
      <c r="D203" s="216">
        <v>16.100000000000001</v>
      </c>
      <c r="E203" s="213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  <c r="Y203" s="214"/>
      <c r="Z203" s="214"/>
      <c r="AA203" s="214"/>
      <c r="AB203" s="214"/>
      <c r="AC203" s="214"/>
      <c r="AD203" s="214"/>
      <c r="AE203" s="214"/>
      <c r="AF203" s="214"/>
      <c r="AG203" s="214"/>
      <c r="AH203" s="214"/>
      <c r="AI203" s="214"/>
      <c r="AJ203" s="214"/>
      <c r="AK203" s="214"/>
      <c r="AL203" s="214"/>
      <c r="AM203" s="214"/>
      <c r="AN203" s="214"/>
      <c r="AO203" s="214"/>
      <c r="AP203" s="214"/>
      <c r="AQ203" s="214"/>
      <c r="AR203" s="214"/>
      <c r="AS203" s="214"/>
      <c r="AT203" s="214"/>
      <c r="AU203" s="214"/>
      <c r="AV203" s="214"/>
      <c r="AW203" s="214"/>
      <c r="AX203" s="214"/>
      <c r="AY203" s="214"/>
      <c r="AZ203" s="214"/>
      <c r="BA203" s="214"/>
      <c r="BB203" s="214"/>
      <c r="BC203" s="214"/>
      <c r="BD203" s="214"/>
      <c r="BE203" s="214"/>
      <c r="BF203" s="214"/>
      <c r="BG203" s="214"/>
      <c r="BH203" s="214"/>
      <c r="BI203" s="214"/>
      <c r="BJ203" s="214"/>
      <c r="BK203" s="214"/>
      <c r="BL203" s="214"/>
      <c r="BM203" s="215">
        <v>33</v>
      </c>
    </row>
    <row r="204" spans="1:65">
      <c r="A204" s="29"/>
      <c r="B204" s="20" t="s">
        <v>268</v>
      </c>
      <c r="C204" s="12"/>
      <c r="D204" s="218">
        <v>16.100000000000001</v>
      </c>
      <c r="E204" s="213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  <c r="Y204" s="214"/>
      <c r="Z204" s="214"/>
      <c r="AA204" s="214"/>
      <c r="AB204" s="214"/>
      <c r="AC204" s="214"/>
      <c r="AD204" s="214"/>
      <c r="AE204" s="214"/>
      <c r="AF204" s="214"/>
      <c r="AG204" s="214"/>
      <c r="AH204" s="214"/>
      <c r="AI204" s="214"/>
      <c r="AJ204" s="214"/>
      <c r="AK204" s="214"/>
      <c r="AL204" s="214"/>
      <c r="AM204" s="214"/>
      <c r="AN204" s="214"/>
      <c r="AO204" s="214"/>
      <c r="AP204" s="214"/>
      <c r="AQ204" s="214"/>
      <c r="AR204" s="214"/>
      <c r="AS204" s="214"/>
      <c r="AT204" s="214"/>
      <c r="AU204" s="214"/>
      <c r="AV204" s="214"/>
      <c r="AW204" s="214"/>
      <c r="AX204" s="214"/>
      <c r="AY204" s="214"/>
      <c r="AZ204" s="214"/>
      <c r="BA204" s="214"/>
      <c r="BB204" s="214"/>
      <c r="BC204" s="214"/>
      <c r="BD204" s="214"/>
      <c r="BE204" s="214"/>
      <c r="BF204" s="214"/>
      <c r="BG204" s="214"/>
      <c r="BH204" s="214"/>
      <c r="BI204" s="214"/>
      <c r="BJ204" s="214"/>
      <c r="BK204" s="214"/>
      <c r="BL204" s="214"/>
      <c r="BM204" s="215">
        <v>16</v>
      </c>
    </row>
    <row r="205" spans="1:65">
      <c r="A205" s="29"/>
      <c r="B205" s="3" t="s">
        <v>269</v>
      </c>
      <c r="C205" s="28"/>
      <c r="D205" s="216">
        <v>16.100000000000001</v>
      </c>
      <c r="E205" s="213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4"/>
      <c r="AF205" s="214"/>
      <c r="AG205" s="214"/>
      <c r="AH205" s="214"/>
      <c r="AI205" s="214"/>
      <c r="AJ205" s="214"/>
      <c r="AK205" s="214"/>
      <c r="AL205" s="214"/>
      <c r="AM205" s="214"/>
      <c r="AN205" s="214"/>
      <c r="AO205" s="214"/>
      <c r="AP205" s="214"/>
      <c r="AQ205" s="214"/>
      <c r="AR205" s="214"/>
      <c r="AS205" s="214"/>
      <c r="AT205" s="214"/>
      <c r="AU205" s="214"/>
      <c r="AV205" s="214"/>
      <c r="AW205" s="214"/>
      <c r="AX205" s="214"/>
      <c r="AY205" s="214"/>
      <c r="AZ205" s="214"/>
      <c r="BA205" s="214"/>
      <c r="BB205" s="214"/>
      <c r="BC205" s="214"/>
      <c r="BD205" s="214"/>
      <c r="BE205" s="214"/>
      <c r="BF205" s="214"/>
      <c r="BG205" s="214"/>
      <c r="BH205" s="214"/>
      <c r="BI205" s="214"/>
      <c r="BJ205" s="214"/>
      <c r="BK205" s="214"/>
      <c r="BL205" s="214"/>
      <c r="BM205" s="215">
        <v>16.100000000000001</v>
      </c>
    </row>
    <row r="206" spans="1:65">
      <c r="A206" s="29"/>
      <c r="B206" s="3" t="s">
        <v>270</v>
      </c>
      <c r="C206" s="28"/>
      <c r="D206" s="216">
        <v>0</v>
      </c>
      <c r="E206" s="213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  <c r="Y206" s="214"/>
      <c r="Z206" s="214"/>
      <c r="AA206" s="214"/>
      <c r="AB206" s="214"/>
      <c r="AC206" s="214"/>
      <c r="AD206" s="214"/>
      <c r="AE206" s="214"/>
      <c r="AF206" s="214"/>
      <c r="AG206" s="214"/>
      <c r="AH206" s="214"/>
      <c r="AI206" s="214"/>
      <c r="AJ206" s="214"/>
      <c r="AK206" s="214"/>
      <c r="AL206" s="214"/>
      <c r="AM206" s="214"/>
      <c r="AN206" s="214"/>
      <c r="AO206" s="214"/>
      <c r="AP206" s="214"/>
      <c r="AQ206" s="214"/>
      <c r="AR206" s="214"/>
      <c r="AS206" s="214"/>
      <c r="AT206" s="214"/>
      <c r="AU206" s="214"/>
      <c r="AV206" s="214"/>
      <c r="AW206" s="214"/>
      <c r="AX206" s="214"/>
      <c r="AY206" s="214"/>
      <c r="AZ206" s="214"/>
      <c r="BA206" s="214"/>
      <c r="BB206" s="214"/>
      <c r="BC206" s="214"/>
      <c r="BD206" s="214"/>
      <c r="BE206" s="214"/>
      <c r="BF206" s="214"/>
      <c r="BG206" s="214"/>
      <c r="BH206" s="214"/>
      <c r="BI206" s="214"/>
      <c r="BJ206" s="214"/>
      <c r="BK206" s="214"/>
      <c r="BL206" s="214"/>
      <c r="BM206" s="215">
        <v>39</v>
      </c>
    </row>
    <row r="207" spans="1:65">
      <c r="A207" s="29"/>
      <c r="B207" s="3" t="s">
        <v>87</v>
      </c>
      <c r="C207" s="28"/>
      <c r="D207" s="13">
        <v>0</v>
      </c>
      <c r="E207" s="15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271</v>
      </c>
      <c r="C208" s="28"/>
      <c r="D208" s="13">
        <v>0</v>
      </c>
      <c r="E208" s="15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272</v>
      </c>
      <c r="C209" s="46"/>
      <c r="D209" s="44" t="s">
        <v>273</v>
      </c>
      <c r="E209" s="15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640</v>
      </c>
      <c r="BM211" s="27" t="s">
        <v>274</v>
      </c>
    </row>
    <row r="212" spans="1:65" ht="15">
      <c r="A212" s="24" t="s">
        <v>5</v>
      </c>
      <c r="B212" s="18" t="s">
        <v>111</v>
      </c>
      <c r="C212" s="15" t="s">
        <v>112</v>
      </c>
      <c r="D212" s="16" t="s">
        <v>322</v>
      </c>
      <c r="E212" s="15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228</v>
      </c>
      <c r="C213" s="9" t="s">
        <v>228</v>
      </c>
      <c r="D213" s="10" t="s">
        <v>113</v>
      </c>
      <c r="E213" s="15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353</v>
      </c>
      <c r="E214" s="15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3.14</v>
      </c>
      <c r="E216" s="15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3.32</v>
      </c>
      <c r="E217" s="15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34</v>
      </c>
    </row>
    <row r="218" spans="1:65">
      <c r="A218" s="29"/>
      <c r="B218" s="20" t="s">
        <v>268</v>
      </c>
      <c r="C218" s="12"/>
      <c r="D218" s="22">
        <v>3.23</v>
      </c>
      <c r="E218" s="15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269</v>
      </c>
      <c r="C219" s="28"/>
      <c r="D219" s="11">
        <v>3.23</v>
      </c>
      <c r="E219" s="15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3.23</v>
      </c>
    </row>
    <row r="220" spans="1:65">
      <c r="A220" s="29"/>
      <c r="B220" s="3" t="s">
        <v>270</v>
      </c>
      <c r="C220" s="28"/>
      <c r="D220" s="23">
        <v>0.12727922061357835</v>
      </c>
      <c r="E220" s="15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40</v>
      </c>
    </row>
    <row r="221" spans="1:65">
      <c r="A221" s="29"/>
      <c r="B221" s="3" t="s">
        <v>87</v>
      </c>
      <c r="C221" s="28"/>
      <c r="D221" s="13">
        <v>3.9405331459312187E-2</v>
      </c>
      <c r="E221" s="15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271</v>
      </c>
      <c r="C222" s="28"/>
      <c r="D222" s="13">
        <v>0</v>
      </c>
      <c r="E222" s="15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272</v>
      </c>
      <c r="C223" s="46"/>
      <c r="D223" s="44" t="s">
        <v>273</v>
      </c>
      <c r="E223" s="15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641</v>
      </c>
      <c r="BM225" s="27" t="s">
        <v>274</v>
      </c>
    </row>
    <row r="226" spans="1:65" ht="15">
      <c r="A226" s="24" t="s">
        <v>82</v>
      </c>
      <c r="B226" s="18" t="s">
        <v>111</v>
      </c>
      <c r="C226" s="15" t="s">
        <v>112</v>
      </c>
      <c r="D226" s="16" t="s">
        <v>322</v>
      </c>
      <c r="E226" s="15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228</v>
      </c>
      <c r="C227" s="9" t="s">
        <v>228</v>
      </c>
      <c r="D227" s="10" t="s">
        <v>113</v>
      </c>
      <c r="E227" s="15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353</v>
      </c>
      <c r="E228" s="15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1.45</v>
      </c>
      <c r="E230" s="15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1.5</v>
      </c>
      <c r="E231" s="15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35</v>
      </c>
    </row>
    <row r="232" spans="1:65">
      <c r="A232" s="29"/>
      <c r="B232" s="20" t="s">
        <v>268</v>
      </c>
      <c r="C232" s="12"/>
      <c r="D232" s="22">
        <v>1.4750000000000001</v>
      </c>
      <c r="E232" s="15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269</v>
      </c>
      <c r="C233" s="28"/>
      <c r="D233" s="11">
        <v>1.4750000000000001</v>
      </c>
      <c r="E233" s="15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1.4750000000000001</v>
      </c>
    </row>
    <row r="234" spans="1:65">
      <c r="A234" s="29"/>
      <c r="B234" s="3" t="s">
        <v>270</v>
      </c>
      <c r="C234" s="28"/>
      <c r="D234" s="23">
        <v>3.5355339059327411E-2</v>
      </c>
      <c r="E234" s="15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41</v>
      </c>
    </row>
    <row r="235" spans="1:65">
      <c r="A235" s="29"/>
      <c r="B235" s="3" t="s">
        <v>87</v>
      </c>
      <c r="C235" s="28"/>
      <c r="D235" s="13">
        <v>2.3969721396154175E-2</v>
      </c>
      <c r="E235" s="15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271</v>
      </c>
      <c r="C236" s="28"/>
      <c r="D236" s="13">
        <v>0</v>
      </c>
      <c r="E236" s="15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272</v>
      </c>
      <c r="C237" s="46"/>
      <c r="D237" s="44" t="s">
        <v>273</v>
      </c>
      <c r="E237" s="15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642</v>
      </c>
      <c r="BM239" s="27" t="s">
        <v>274</v>
      </c>
    </row>
    <row r="240" spans="1:65" ht="15">
      <c r="A240" s="24" t="s">
        <v>8</v>
      </c>
      <c r="B240" s="18" t="s">
        <v>111</v>
      </c>
      <c r="C240" s="15" t="s">
        <v>112</v>
      </c>
      <c r="D240" s="16" t="s">
        <v>322</v>
      </c>
      <c r="E240" s="15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228</v>
      </c>
      <c r="C241" s="9" t="s">
        <v>228</v>
      </c>
      <c r="D241" s="10" t="s">
        <v>113</v>
      </c>
      <c r="E241" s="15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353</v>
      </c>
      <c r="E242" s="15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2.0699999999999998</v>
      </c>
      <c r="E244" s="15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2.02</v>
      </c>
      <c r="E245" s="15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19</v>
      </c>
    </row>
    <row r="246" spans="1:65">
      <c r="A246" s="29"/>
      <c r="B246" s="20" t="s">
        <v>268</v>
      </c>
      <c r="C246" s="12"/>
      <c r="D246" s="22">
        <v>2.0449999999999999</v>
      </c>
      <c r="E246" s="15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269</v>
      </c>
      <c r="C247" s="28"/>
      <c r="D247" s="11">
        <v>2.0449999999999999</v>
      </c>
      <c r="E247" s="15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2.0449999999999999</v>
      </c>
    </row>
    <row r="248" spans="1:65">
      <c r="A248" s="29"/>
      <c r="B248" s="3" t="s">
        <v>270</v>
      </c>
      <c r="C248" s="28"/>
      <c r="D248" s="23">
        <v>3.5355339059327251E-2</v>
      </c>
      <c r="E248" s="15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3" t="s">
        <v>87</v>
      </c>
      <c r="C249" s="28"/>
      <c r="D249" s="13">
        <v>1.7288674356639243E-2</v>
      </c>
      <c r="E249" s="15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271</v>
      </c>
      <c r="C250" s="28"/>
      <c r="D250" s="13">
        <v>0</v>
      </c>
      <c r="E250" s="15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272</v>
      </c>
      <c r="C251" s="46"/>
      <c r="D251" s="44" t="s">
        <v>273</v>
      </c>
      <c r="E251" s="15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643</v>
      </c>
      <c r="BM253" s="27" t="s">
        <v>274</v>
      </c>
    </row>
    <row r="254" spans="1:65" ht="15">
      <c r="A254" s="24" t="s">
        <v>11</v>
      </c>
      <c r="B254" s="18" t="s">
        <v>111</v>
      </c>
      <c r="C254" s="15" t="s">
        <v>112</v>
      </c>
      <c r="D254" s="16" t="s">
        <v>322</v>
      </c>
      <c r="E254" s="15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228</v>
      </c>
      <c r="C255" s="9" t="s">
        <v>228</v>
      </c>
      <c r="D255" s="10" t="s">
        <v>113</v>
      </c>
      <c r="E255" s="15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353</v>
      </c>
      <c r="E256" s="15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0.9</v>
      </c>
      <c r="E258" s="15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0.88</v>
      </c>
      <c r="E259" s="15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20</v>
      </c>
    </row>
    <row r="260" spans="1:65">
      <c r="A260" s="29"/>
      <c r="B260" s="20" t="s">
        <v>268</v>
      </c>
      <c r="C260" s="12"/>
      <c r="D260" s="22">
        <v>0.89</v>
      </c>
      <c r="E260" s="15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269</v>
      </c>
      <c r="C261" s="28"/>
      <c r="D261" s="11">
        <v>0.89</v>
      </c>
      <c r="E261" s="15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0.89</v>
      </c>
    </row>
    <row r="262" spans="1:65">
      <c r="A262" s="29"/>
      <c r="B262" s="3" t="s">
        <v>270</v>
      </c>
      <c r="C262" s="28"/>
      <c r="D262" s="23">
        <v>1.4142135623730963E-2</v>
      </c>
      <c r="E262" s="15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26</v>
      </c>
    </row>
    <row r="263" spans="1:65">
      <c r="A263" s="29"/>
      <c r="B263" s="3" t="s">
        <v>87</v>
      </c>
      <c r="C263" s="28"/>
      <c r="D263" s="13">
        <v>1.5890040026664002E-2</v>
      </c>
      <c r="E263" s="15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271</v>
      </c>
      <c r="C264" s="28"/>
      <c r="D264" s="13">
        <v>0</v>
      </c>
      <c r="E264" s="15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272</v>
      </c>
      <c r="C265" s="46"/>
      <c r="D265" s="44" t="s">
        <v>273</v>
      </c>
      <c r="E265" s="15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644</v>
      </c>
      <c r="BM267" s="27" t="s">
        <v>274</v>
      </c>
    </row>
    <row r="268" spans="1:65" ht="15">
      <c r="A268" s="24" t="s">
        <v>14</v>
      </c>
      <c r="B268" s="18" t="s">
        <v>111</v>
      </c>
      <c r="C268" s="15" t="s">
        <v>112</v>
      </c>
      <c r="D268" s="16" t="s">
        <v>322</v>
      </c>
      <c r="E268" s="15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228</v>
      </c>
      <c r="C269" s="9" t="s">
        <v>228</v>
      </c>
      <c r="D269" s="10" t="s">
        <v>113</v>
      </c>
      <c r="E269" s="15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353</v>
      </c>
      <c r="E270" s="15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5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02">
        <v>0.05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07">
        <v>1</v>
      </c>
    </row>
    <row r="273" spans="1:65">
      <c r="A273" s="29"/>
      <c r="B273" s="19">
        <v>1</v>
      </c>
      <c r="C273" s="9">
        <v>2</v>
      </c>
      <c r="D273" s="23">
        <v>0.05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07">
        <v>21</v>
      </c>
    </row>
    <row r="274" spans="1:65">
      <c r="A274" s="29"/>
      <c r="B274" s="20" t="s">
        <v>268</v>
      </c>
      <c r="C274" s="12"/>
      <c r="D274" s="211">
        <v>0.05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07">
        <v>16</v>
      </c>
    </row>
    <row r="275" spans="1:65">
      <c r="A275" s="29"/>
      <c r="B275" s="3" t="s">
        <v>269</v>
      </c>
      <c r="C275" s="28"/>
      <c r="D275" s="23">
        <v>0.05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07">
        <v>0.05</v>
      </c>
    </row>
    <row r="276" spans="1:65">
      <c r="A276" s="29"/>
      <c r="B276" s="3" t="s">
        <v>270</v>
      </c>
      <c r="C276" s="28"/>
      <c r="D276" s="23">
        <v>0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07">
        <v>27</v>
      </c>
    </row>
    <row r="277" spans="1:65">
      <c r="A277" s="29"/>
      <c r="B277" s="3" t="s">
        <v>87</v>
      </c>
      <c r="C277" s="28"/>
      <c r="D277" s="13">
        <v>0</v>
      </c>
      <c r="E277" s="15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271</v>
      </c>
      <c r="C278" s="28"/>
      <c r="D278" s="13">
        <v>0</v>
      </c>
      <c r="E278" s="15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272</v>
      </c>
      <c r="C279" s="46"/>
      <c r="D279" s="44" t="s">
        <v>273</v>
      </c>
      <c r="E279" s="15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645</v>
      </c>
      <c r="BM281" s="27" t="s">
        <v>274</v>
      </c>
    </row>
    <row r="282" spans="1:65" ht="15">
      <c r="A282" s="24" t="s">
        <v>17</v>
      </c>
      <c r="B282" s="18" t="s">
        <v>111</v>
      </c>
      <c r="C282" s="15" t="s">
        <v>112</v>
      </c>
      <c r="D282" s="16" t="s">
        <v>322</v>
      </c>
      <c r="E282" s="15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228</v>
      </c>
      <c r="C283" s="9" t="s">
        <v>228</v>
      </c>
      <c r="D283" s="10" t="s">
        <v>113</v>
      </c>
      <c r="E283" s="15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353</v>
      </c>
      <c r="E284" s="15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2</v>
      </c>
    </row>
    <row r="285" spans="1:65">
      <c r="A285" s="29"/>
      <c r="B285" s="19"/>
      <c r="C285" s="9"/>
      <c r="D285" s="25"/>
      <c r="E285" s="15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</v>
      </c>
    </row>
    <row r="286" spans="1:65">
      <c r="A286" s="29"/>
      <c r="B286" s="18">
        <v>1</v>
      </c>
      <c r="C286" s="14">
        <v>1</v>
      </c>
      <c r="D286" s="21">
        <v>4.07</v>
      </c>
      <c r="E286" s="15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</v>
      </c>
    </row>
    <row r="287" spans="1:65">
      <c r="A287" s="29"/>
      <c r="B287" s="19">
        <v>1</v>
      </c>
      <c r="C287" s="9">
        <v>2</v>
      </c>
      <c r="D287" s="11">
        <v>4.1399999999999997</v>
      </c>
      <c r="E287" s="15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27">
        <v>22</v>
      </c>
    </row>
    <row r="288" spans="1:65">
      <c r="A288" s="29"/>
      <c r="B288" s="20" t="s">
        <v>268</v>
      </c>
      <c r="C288" s="12"/>
      <c r="D288" s="22">
        <v>4.1050000000000004</v>
      </c>
      <c r="E288" s="154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27">
        <v>16</v>
      </c>
    </row>
    <row r="289" spans="1:65">
      <c r="A289" s="29"/>
      <c r="B289" s="3" t="s">
        <v>269</v>
      </c>
      <c r="C289" s="28"/>
      <c r="D289" s="11">
        <v>4.1050000000000004</v>
      </c>
      <c r="E289" s="15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27">
        <v>4.1050000000000004</v>
      </c>
    </row>
    <row r="290" spans="1:65">
      <c r="A290" s="29"/>
      <c r="B290" s="3" t="s">
        <v>270</v>
      </c>
      <c r="C290" s="28"/>
      <c r="D290" s="23">
        <v>4.9497474683057895E-2</v>
      </c>
      <c r="E290" s="15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7">
        <v>28</v>
      </c>
    </row>
    <row r="291" spans="1:65">
      <c r="A291" s="29"/>
      <c r="B291" s="3" t="s">
        <v>87</v>
      </c>
      <c r="C291" s="28"/>
      <c r="D291" s="13">
        <v>1.2057850105495222E-2</v>
      </c>
      <c r="E291" s="15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271</v>
      </c>
      <c r="C292" s="28"/>
      <c r="D292" s="13">
        <v>0</v>
      </c>
      <c r="E292" s="15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272</v>
      </c>
      <c r="C293" s="46"/>
      <c r="D293" s="44" t="s">
        <v>273</v>
      </c>
      <c r="E293" s="15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646</v>
      </c>
      <c r="BM295" s="27" t="s">
        <v>274</v>
      </c>
    </row>
    <row r="296" spans="1:65" ht="15">
      <c r="A296" s="24" t="s">
        <v>23</v>
      </c>
      <c r="B296" s="18" t="s">
        <v>111</v>
      </c>
      <c r="C296" s="15" t="s">
        <v>112</v>
      </c>
      <c r="D296" s="16" t="s">
        <v>322</v>
      </c>
      <c r="E296" s="15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228</v>
      </c>
      <c r="C297" s="9" t="s">
        <v>228</v>
      </c>
      <c r="D297" s="10" t="s">
        <v>113</v>
      </c>
      <c r="E297" s="15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353</v>
      </c>
      <c r="E298" s="15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0.35</v>
      </c>
      <c r="E300" s="15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0.32</v>
      </c>
      <c r="E301" s="15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23</v>
      </c>
    </row>
    <row r="302" spans="1:65">
      <c r="A302" s="29"/>
      <c r="B302" s="20" t="s">
        <v>268</v>
      </c>
      <c r="C302" s="12"/>
      <c r="D302" s="22">
        <v>0.33499999999999996</v>
      </c>
      <c r="E302" s="15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269</v>
      </c>
      <c r="C303" s="28"/>
      <c r="D303" s="11">
        <v>0.33499999999999996</v>
      </c>
      <c r="E303" s="15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0.33500000000000002</v>
      </c>
    </row>
    <row r="304" spans="1:65">
      <c r="A304" s="29"/>
      <c r="B304" s="3" t="s">
        <v>270</v>
      </c>
      <c r="C304" s="28"/>
      <c r="D304" s="23">
        <v>2.1213203435596406E-2</v>
      </c>
      <c r="E304" s="15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29</v>
      </c>
    </row>
    <row r="305" spans="1:65">
      <c r="A305" s="29"/>
      <c r="B305" s="3" t="s">
        <v>87</v>
      </c>
      <c r="C305" s="28"/>
      <c r="D305" s="13">
        <v>6.3322995330138535E-2</v>
      </c>
      <c r="E305" s="15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271</v>
      </c>
      <c r="C306" s="28"/>
      <c r="D306" s="13">
        <v>-1.1102230246251565E-16</v>
      </c>
      <c r="E306" s="15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272</v>
      </c>
      <c r="C307" s="46"/>
      <c r="D307" s="44" t="s">
        <v>273</v>
      </c>
      <c r="E307" s="15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647</v>
      </c>
      <c r="BM309" s="27" t="s">
        <v>274</v>
      </c>
    </row>
    <row r="310" spans="1:65" ht="15">
      <c r="A310" s="24" t="s">
        <v>56</v>
      </c>
      <c r="B310" s="18" t="s">
        <v>111</v>
      </c>
      <c r="C310" s="15" t="s">
        <v>112</v>
      </c>
      <c r="D310" s="16" t="s">
        <v>322</v>
      </c>
      <c r="E310" s="15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228</v>
      </c>
      <c r="C311" s="9" t="s">
        <v>228</v>
      </c>
      <c r="D311" s="10" t="s">
        <v>113</v>
      </c>
      <c r="E311" s="15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353</v>
      </c>
      <c r="E312" s="15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2">
        <v>0.14499999999999999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07">
        <v>1</v>
      </c>
    </row>
    <row r="315" spans="1:65">
      <c r="A315" s="29"/>
      <c r="B315" s="19">
        <v>1</v>
      </c>
      <c r="C315" s="9">
        <v>2</v>
      </c>
      <c r="D315" s="23">
        <v>0.14599999999999999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07">
        <v>24</v>
      </c>
    </row>
    <row r="316" spans="1:65">
      <c r="A316" s="29"/>
      <c r="B316" s="20" t="s">
        <v>268</v>
      </c>
      <c r="C316" s="12"/>
      <c r="D316" s="211">
        <v>0.14549999999999999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07">
        <v>16</v>
      </c>
    </row>
    <row r="317" spans="1:65">
      <c r="A317" s="29"/>
      <c r="B317" s="3" t="s">
        <v>269</v>
      </c>
      <c r="C317" s="28"/>
      <c r="D317" s="23">
        <v>0.14549999999999999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07">
        <v>0.14549999999999999</v>
      </c>
    </row>
    <row r="318" spans="1:65">
      <c r="A318" s="29"/>
      <c r="B318" s="3" t="s">
        <v>270</v>
      </c>
      <c r="C318" s="28"/>
      <c r="D318" s="23">
        <v>7.0710678118654816E-4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07">
        <v>30</v>
      </c>
    </row>
    <row r="319" spans="1:65">
      <c r="A319" s="29"/>
      <c r="B319" s="3" t="s">
        <v>87</v>
      </c>
      <c r="C319" s="28"/>
      <c r="D319" s="13">
        <v>4.8598404205261042E-3</v>
      </c>
      <c r="E319" s="15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271</v>
      </c>
      <c r="C320" s="28"/>
      <c r="D320" s="13">
        <v>0</v>
      </c>
      <c r="E320" s="15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272</v>
      </c>
      <c r="C321" s="46"/>
      <c r="D321" s="44" t="s">
        <v>273</v>
      </c>
      <c r="E321" s="15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648</v>
      </c>
      <c r="BM323" s="27" t="s">
        <v>274</v>
      </c>
    </row>
    <row r="324" spans="1:65" ht="15">
      <c r="A324" s="24" t="s">
        <v>26</v>
      </c>
      <c r="B324" s="18" t="s">
        <v>111</v>
      </c>
      <c r="C324" s="15" t="s">
        <v>112</v>
      </c>
      <c r="D324" s="16" t="s">
        <v>322</v>
      </c>
      <c r="E324" s="15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228</v>
      </c>
      <c r="C325" s="9" t="s">
        <v>228</v>
      </c>
      <c r="D325" s="10" t="s">
        <v>113</v>
      </c>
      <c r="E325" s="15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353</v>
      </c>
      <c r="E326" s="15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</v>
      </c>
      <c r="E328" s="15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0.8</v>
      </c>
      <c r="E329" s="15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25</v>
      </c>
    </row>
    <row r="330" spans="1:65">
      <c r="A330" s="29"/>
      <c r="B330" s="20" t="s">
        <v>268</v>
      </c>
      <c r="C330" s="12"/>
      <c r="D330" s="22">
        <v>0.9</v>
      </c>
      <c r="E330" s="15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269</v>
      </c>
      <c r="C331" s="28"/>
      <c r="D331" s="11">
        <v>0.9</v>
      </c>
      <c r="E331" s="15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0.9</v>
      </c>
    </row>
    <row r="332" spans="1:65">
      <c r="A332" s="29"/>
      <c r="B332" s="3" t="s">
        <v>270</v>
      </c>
      <c r="C332" s="28"/>
      <c r="D332" s="23">
        <v>0.14142135623730956</v>
      </c>
      <c r="E332" s="15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31</v>
      </c>
    </row>
    <row r="333" spans="1:65">
      <c r="A333" s="29"/>
      <c r="B333" s="3" t="s">
        <v>87</v>
      </c>
      <c r="C333" s="28"/>
      <c r="D333" s="13">
        <v>0.15713484026367727</v>
      </c>
      <c r="E333" s="15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271</v>
      </c>
      <c r="C334" s="28"/>
      <c r="D334" s="13">
        <v>0</v>
      </c>
      <c r="E334" s="15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272</v>
      </c>
      <c r="C335" s="46"/>
      <c r="D335" s="44" t="s">
        <v>273</v>
      </c>
      <c r="E335" s="15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649</v>
      </c>
      <c r="BM337" s="27" t="s">
        <v>274</v>
      </c>
    </row>
    <row r="338" spans="1:65" ht="15">
      <c r="A338" s="24" t="s">
        <v>29</v>
      </c>
      <c r="B338" s="18" t="s">
        <v>111</v>
      </c>
      <c r="C338" s="15" t="s">
        <v>112</v>
      </c>
      <c r="D338" s="16" t="s">
        <v>322</v>
      </c>
      <c r="E338" s="15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228</v>
      </c>
      <c r="C339" s="9" t="s">
        <v>228</v>
      </c>
      <c r="D339" s="10" t="s">
        <v>113</v>
      </c>
      <c r="E339" s="15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353</v>
      </c>
      <c r="E340" s="15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2</v>
      </c>
    </row>
    <row r="341" spans="1:65">
      <c r="A341" s="29"/>
      <c r="B341" s="19"/>
      <c r="C341" s="9"/>
      <c r="D341" s="25"/>
      <c r="E341" s="15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2</v>
      </c>
    </row>
    <row r="342" spans="1:65">
      <c r="A342" s="29"/>
      <c r="B342" s="18">
        <v>1</v>
      </c>
      <c r="C342" s="14">
        <v>1</v>
      </c>
      <c r="D342" s="21">
        <v>3.44</v>
      </c>
      <c r="E342" s="154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27">
        <v>1</v>
      </c>
    </row>
    <row r="343" spans="1:65">
      <c r="A343" s="29"/>
      <c r="B343" s="19">
        <v>1</v>
      </c>
      <c r="C343" s="9">
        <v>2</v>
      </c>
      <c r="D343" s="11">
        <v>3.46</v>
      </c>
      <c r="E343" s="154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27">
        <v>5</v>
      </c>
    </row>
    <row r="344" spans="1:65">
      <c r="A344" s="29"/>
      <c r="B344" s="20" t="s">
        <v>268</v>
      </c>
      <c r="C344" s="12"/>
      <c r="D344" s="22">
        <v>3.45</v>
      </c>
      <c r="E344" s="15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7">
        <v>16</v>
      </c>
    </row>
    <row r="345" spans="1:65">
      <c r="A345" s="29"/>
      <c r="B345" s="3" t="s">
        <v>269</v>
      </c>
      <c r="C345" s="28"/>
      <c r="D345" s="11">
        <v>3.45</v>
      </c>
      <c r="E345" s="15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7">
        <v>3.45</v>
      </c>
    </row>
    <row r="346" spans="1:65">
      <c r="A346" s="29"/>
      <c r="B346" s="3" t="s">
        <v>270</v>
      </c>
      <c r="C346" s="28"/>
      <c r="D346" s="23">
        <v>1.4142135623730963E-2</v>
      </c>
      <c r="E346" s="15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7">
        <v>32</v>
      </c>
    </row>
    <row r="347" spans="1:65">
      <c r="A347" s="29"/>
      <c r="B347" s="3" t="s">
        <v>87</v>
      </c>
      <c r="C347" s="28"/>
      <c r="D347" s="13">
        <v>4.0991697460089748E-3</v>
      </c>
      <c r="E347" s="15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271</v>
      </c>
      <c r="C348" s="28"/>
      <c r="D348" s="13">
        <v>0</v>
      </c>
      <c r="E348" s="15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272</v>
      </c>
      <c r="C349" s="46"/>
      <c r="D349" s="44" t="s">
        <v>273</v>
      </c>
      <c r="E349" s="15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650</v>
      </c>
      <c r="BM351" s="27" t="s">
        <v>274</v>
      </c>
    </row>
    <row r="352" spans="1:65" ht="15">
      <c r="A352" s="24" t="s">
        <v>31</v>
      </c>
      <c r="B352" s="18" t="s">
        <v>111</v>
      </c>
      <c r="C352" s="15" t="s">
        <v>112</v>
      </c>
      <c r="D352" s="16" t="s">
        <v>322</v>
      </c>
      <c r="E352" s="15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228</v>
      </c>
      <c r="C353" s="9" t="s">
        <v>228</v>
      </c>
      <c r="D353" s="10" t="s">
        <v>113</v>
      </c>
      <c r="E353" s="15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353</v>
      </c>
      <c r="E354" s="15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9"/>
      <c r="C355" s="9"/>
      <c r="D355" s="25"/>
      <c r="E355" s="15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2</v>
      </c>
    </row>
    <row r="356" spans="1:65">
      <c r="A356" s="29"/>
      <c r="B356" s="18">
        <v>1</v>
      </c>
      <c r="C356" s="14">
        <v>1</v>
      </c>
      <c r="D356" s="21">
        <v>7.6599999999999993</v>
      </c>
      <c r="E356" s="154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</v>
      </c>
    </row>
    <row r="357" spans="1:65">
      <c r="A357" s="29"/>
      <c r="B357" s="19">
        <v>1</v>
      </c>
      <c r="C357" s="9">
        <v>2</v>
      </c>
      <c r="D357" s="11">
        <v>8.51</v>
      </c>
      <c r="E357" s="15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27</v>
      </c>
    </row>
    <row r="358" spans="1:65">
      <c r="A358" s="29"/>
      <c r="B358" s="20" t="s">
        <v>268</v>
      </c>
      <c r="C358" s="12"/>
      <c r="D358" s="22">
        <v>8.0849999999999991</v>
      </c>
      <c r="E358" s="15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16</v>
      </c>
    </row>
    <row r="359" spans="1:65">
      <c r="A359" s="29"/>
      <c r="B359" s="3" t="s">
        <v>269</v>
      </c>
      <c r="C359" s="28"/>
      <c r="D359" s="11">
        <v>8.0849999999999991</v>
      </c>
      <c r="E359" s="15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8.0850000000000009</v>
      </c>
    </row>
    <row r="360" spans="1:65">
      <c r="A360" s="29"/>
      <c r="B360" s="3" t="s">
        <v>270</v>
      </c>
      <c r="C360" s="28"/>
      <c r="D360" s="23">
        <v>0.60104076400856576</v>
      </c>
      <c r="E360" s="154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27">
        <v>33</v>
      </c>
    </row>
    <row r="361" spans="1:65">
      <c r="A361" s="29"/>
      <c r="B361" s="3" t="s">
        <v>87</v>
      </c>
      <c r="C361" s="28"/>
      <c r="D361" s="13">
        <v>7.4340230551461453E-2</v>
      </c>
      <c r="E361" s="15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271</v>
      </c>
      <c r="C362" s="28"/>
      <c r="D362" s="13">
        <v>-2.2204460492503131E-16</v>
      </c>
      <c r="E362" s="15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272</v>
      </c>
      <c r="C363" s="46"/>
      <c r="D363" s="44" t="s">
        <v>273</v>
      </c>
      <c r="E363" s="15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651</v>
      </c>
      <c r="BM365" s="27" t="s">
        <v>274</v>
      </c>
    </row>
    <row r="366" spans="1:65" ht="15">
      <c r="A366" s="24" t="s">
        <v>34</v>
      </c>
      <c r="B366" s="18" t="s">
        <v>111</v>
      </c>
      <c r="C366" s="15" t="s">
        <v>112</v>
      </c>
      <c r="D366" s="16" t="s">
        <v>322</v>
      </c>
      <c r="E366" s="15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228</v>
      </c>
      <c r="C367" s="9" t="s">
        <v>228</v>
      </c>
      <c r="D367" s="10" t="s">
        <v>113</v>
      </c>
      <c r="E367" s="15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353</v>
      </c>
      <c r="E368" s="15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5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222">
        <v>100</v>
      </c>
      <c r="E370" s="224"/>
      <c r="F370" s="225"/>
      <c r="G370" s="225"/>
      <c r="H370" s="225"/>
      <c r="I370" s="225"/>
      <c r="J370" s="225"/>
      <c r="K370" s="225"/>
      <c r="L370" s="225"/>
      <c r="M370" s="225"/>
      <c r="N370" s="225"/>
      <c r="O370" s="225"/>
      <c r="P370" s="225"/>
      <c r="Q370" s="225"/>
      <c r="R370" s="225"/>
      <c r="S370" s="225"/>
      <c r="T370" s="225"/>
      <c r="U370" s="225"/>
      <c r="V370" s="225"/>
      <c r="W370" s="225"/>
      <c r="X370" s="225"/>
      <c r="Y370" s="225"/>
      <c r="Z370" s="225"/>
      <c r="AA370" s="225"/>
      <c r="AB370" s="225"/>
      <c r="AC370" s="225"/>
      <c r="AD370" s="225"/>
      <c r="AE370" s="225"/>
      <c r="AF370" s="225"/>
      <c r="AG370" s="225"/>
      <c r="AH370" s="225"/>
      <c r="AI370" s="225"/>
      <c r="AJ370" s="225"/>
      <c r="AK370" s="225"/>
      <c r="AL370" s="225"/>
      <c r="AM370" s="225"/>
      <c r="AN370" s="225"/>
      <c r="AO370" s="225"/>
      <c r="AP370" s="225"/>
      <c r="AQ370" s="225"/>
      <c r="AR370" s="225"/>
      <c r="AS370" s="225"/>
      <c r="AT370" s="225"/>
      <c r="AU370" s="225"/>
      <c r="AV370" s="225"/>
      <c r="AW370" s="225"/>
      <c r="AX370" s="225"/>
      <c r="AY370" s="225"/>
      <c r="AZ370" s="225"/>
      <c r="BA370" s="225"/>
      <c r="BB370" s="225"/>
      <c r="BC370" s="225"/>
      <c r="BD370" s="225"/>
      <c r="BE370" s="225"/>
      <c r="BF370" s="225"/>
      <c r="BG370" s="225"/>
      <c r="BH370" s="225"/>
      <c r="BI370" s="225"/>
      <c r="BJ370" s="225"/>
      <c r="BK370" s="225"/>
      <c r="BL370" s="225"/>
      <c r="BM370" s="226">
        <v>1</v>
      </c>
    </row>
    <row r="371" spans="1:65">
      <c r="A371" s="29"/>
      <c r="B371" s="19">
        <v>1</v>
      </c>
      <c r="C371" s="9">
        <v>2</v>
      </c>
      <c r="D371" s="227">
        <v>102</v>
      </c>
      <c r="E371" s="224"/>
      <c r="F371" s="225"/>
      <c r="G371" s="225"/>
      <c r="H371" s="225"/>
      <c r="I371" s="225"/>
      <c r="J371" s="225"/>
      <c r="K371" s="225"/>
      <c r="L371" s="225"/>
      <c r="M371" s="225"/>
      <c r="N371" s="225"/>
      <c r="O371" s="225"/>
      <c r="P371" s="225"/>
      <c r="Q371" s="225"/>
      <c r="R371" s="225"/>
      <c r="S371" s="225"/>
      <c r="T371" s="225"/>
      <c r="U371" s="225"/>
      <c r="V371" s="225"/>
      <c r="W371" s="225"/>
      <c r="X371" s="225"/>
      <c r="Y371" s="225"/>
      <c r="Z371" s="225"/>
      <c r="AA371" s="225"/>
      <c r="AB371" s="225"/>
      <c r="AC371" s="225"/>
      <c r="AD371" s="225"/>
      <c r="AE371" s="225"/>
      <c r="AF371" s="225"/>
      <c r="AG371" s="225"/>
      <c r="AH371" s="225"/>
      <c r="AI371" s="225"/>
      <c r="AJ371" s="225"/>
      <c r="AK371" s="225"/>
      <c r="AL371" s="225"/>
      <c r="AM371" s="225"/>
      <c r="AN371" s="225"/>
      <c r="AO371" s="225"/>
      <c r="AP371" s="225"/>
      <c r="AQ371" s="225"/>
      <c r="AR371" s="225"/>
      <c r="AS371" s="225"/>
      <c r="AT371" s="225"/>
      <c r="AU371" s="225"/>
      <c r="AV371" s="225"/>
      <c r="AW371" s="225"/>
      <c r="AX371" s="225"/>
      <c r="AY371" s="225"/>
      <c r="AZ371" s="225"/>
      <c r="BA371" s="225"/>
      <c r="BB371" s="225"/>
      <c r="BC371" s="225"/>
      <c r="BD371" s="225"/>
      <c r="BE371" s="225"/>
      <c r="BF371" s="225"/>
      <c r="BG371" s="225"/>
      <c r="BH371" s="225"/>
      <c r="BI371" s="225"/>
      <c r="BJ371" s="225"/>
      <c r="BK371" s="225"/>
      <c r="BL371" s="225"/>
      <c r="BM371" s="226">
        <v>28</v>
      </c>
    </row>
    <row r="372" spans="1:65">
      <c r="A372" s="29"/>
      <c r="B372" s="20" t="s">
        <v>268</v>
      </c>
      <c r="C372" s="12"/>
      <c r="D372" s="230">
        <v>101</v>
      </c>
      <c r="E372" s="224"/>
      <c r="F372" s="225"/>
      <c r="G372" s="225"/>
      <c r="H372" s="225"/>
      <c r="I372" s="225"/>
      <c r="J372" s="225"/>
      <c r="K372" s="225"/>
      <c r="L372" s="225"/>
      <c r="M372" s="225"/>
      <c r="N372" s="225"/>
      <c r="O372" s="225"/>
      <c r="P372" s="225"/>
      <c r="Q372" s="225"/>
      <c r="R372" s="225"/>
      <c r="S372" s="225"/>
      <c r="T372" s="225"/>
      <c r="U372" s="225"/>
      <c r="V372" s="225"/>
      <c r="W372" s="225"/>
      <c r="X372" s="225"/>
      <c r="Y372" s="225"/>
      <c r="Z372" s="225"/>
      <c r="AA372" s="225"/>
      <c r="AB372" s="225"/>
      <c r="AC372" s="225"/>
      <c r="AD372" s="225"/>
      <c r="AE372" s="225"/>
      <c r="AF372" s="225"/>
      <c r="AG372" s="225"/>
      <c r="AH372" s="225"/>
      <c r="AI372" s="225"/>
      <c r="AJ372" s="225"/>
      <c r="AK372" s="225"/>
      <c r="AL372" s="225"/>
      <c r="AM372" s="225"/>
      <c r="AN372" s="225"/>
      <c r="AO372" s="225"/>
      <c r="AP372" s="225"/>
      <c r="AQ372" s="225"/>
      <c r="AR372" s="225"/>
      <c r="AS372" s="225"/>
      <c r="AT372" s="225"/>
      <c r="AU372" s="225"/>
      <c r="AV372" s="225"/>
      <c r="AW372" s="225"/>
      <c r="AX372" s="225"/>
      <c r="AY372" s="225"/>
      <c r="AZ372" s="225"/>
      <c r="BA372" s="225"/>
      <c r="BB372" s="225"/>
      <c r="BC372" s="225"/>
      <c r="BD372" s="225"/>
      <c r="BE372" s="225"/>
      <c r="BF372" s="225"/>
      <c r="BG372" s="225"/>
      <c r="BH372" s="225"/>
      <c r="BI372" s="225"/>
      <c r="BJ372" s="225"/>
      <c r="BK372" s="225"/>
      <c r="BL372" s="225"/>
      <c r="BM372" s="226">
        <v>16</v>
      </c>
    </row>
    <row r="373" spans="1:65">
      <c r="A373" s="29"/>
      <c r="B373" s="3" t="s">
        <v>269</v>
      </c>
      <c r="C373" s="28"/>
      <c r="D373" s="227">
        <v>101</v>
      </c>
      <c r="E373" s="224"/>
      <c r="F373" s="225"/>
      <c r="G373" s="225"/>
      <c r="H373" s="225"/>
      <c r="I373" s="225"/>
      <c r="J373" s="225"/>
      <c r="K373" s="225"/>
      <c r="L373" s="225"/>
      <c r="M373" s="225"/>
      <c r="N373" s="225"/>
      <c r="O373" s="225"/>
      <c r="P373" s="225"/>
      <c r="Q373" s="225"/>
      <c r="R373" s="225"/>
      <c r="S373" s="225"/>
      <c r="T373" s="225"/>
      <c r="U373" s="225"/>
      <c r="V373" s="225"/>
      <c r="W373" s="225"/>
      <c r="X373" s="225"/>
      <c r="Y373" s="225"/>
      <c r="Z373" s="225"/>
      <c r="AA373" s="225"/>
      <c r="AB373" s="225"/>
      <c r="AC373" s="225"/>
      <c r="AD373" s="225"/>
      <c r="AE373" s="225"/>
      <c r="AF373" s="225"/>
      <c r="AG373" s="225"/>
      <c r="AH373" s="225"/>
      <c r="AI373" s="225"/>
      <c r="AJ373" s="225"/>
      <c r="AK373" s="225"/>
      <c r="AL373" s="225"/>
      <c r="AM373" s="225"/>
      <c r="AN373" s="225"/>
      <c r="AO373" s="225"/>
      <c r="AP373" s="225"/>
      <c r="AQ373" s="225"/>
      <c r="AR373" s="225"/>
      <c r="AS373" s="225"/>
      <c r="AT373" s="225"/>
      <c r="AU373" s="225"/>
      <c r="AV373" s="225"/>
      <c r="AW373" s="225"/>
      <c r="AX373" s="225"/>
      <c r="AY373" s="225"/>
      <c r="AZ373" s="225"/>
      <c r="BA373" s="225"/>
      <c r="BB373" s="225"/>
      <c r="BC373" s="225"/>
      <c r="BD373" s="225"/>
      <c r="BE373" s="225"/>
      <c r="BF373" s="225"/>
      <c r="BG373" s="225"/>
      <c r="BH373" s="225"/>
      <c r="BI373" s="225"/>
      <c r="BJ373" s="225"/>
      <c r="BK373" s="225"/>
      <c r="BL373" s="225"/>
      <c r="BM373" s="226">
        <v>101</v>
      </c>
    </row>
    <row r="374" spans="1:65">
      <c r="A374" s="29"/>
      <c r="B374" s="3" t="s">
        <v>270</v>
      </c>
      <c r="C374" s="28"/>
      <c r="D374" s="227">
        <v>1.4142135623730951</v>
      </c>
      <c r="E374" s="224"/>
      <c r="F374" s="225"/>
      <c r="G374" s="225"/>
      <c r="H374" s="225"/>
      <c r="I374" s="225"/>
      <c r="J374" s="225"/>
      <c r="K374" s="225"/>
      <c r="L374" s="225"/>
      <c r="M374" s="225"/>
      <c r="N374" s="225"/>
      <c r="O374" s="225"/>
      <c r="P374" s="225"/>
      <c r="Q374" s="225"/>
      <c r="R374" s="225"/>
      <c r="S374" s="225"/>
      <c r="T374" s="225"/>
      <c r="U374" s="225"/>
      <c r="V374" s="225"/>
      <c r="W374" s="225"/>
      <c r="X374" s="225"/>
      <c r="Y374" s="225"/>
      <c r="Z374" s="225"/>
      <c r="AA374" s="225"/>
      <c r="AB374" s="225"/>
      <c r="AC374" s="225"/>
      <c r="AD374" s="225"/>
      <c r="AE374" s="225"/>
      <c r="AF374" s="225"/>
      <c r="AG374" s="225"/>
      <c r="AH374" s="225"/>
      <c r="AI374" s="225"/>
      <c r="AJ374" s="225"/>
      <c r="AK374" s="225"/>
      <c r="AL374" s="225"/>
      <c r="AM374" s="225"/>
      <c r="AN374" s="225"/>
      <c r="AO374" s="225"/>
      <c r="AP374" s="225"/>
      <c r="AQ374" s="225"/>
      <c r="AR374" s="225"/>
      <c r="AS374" s="225"/>
      <c r="AT374" s="225"/>
      <c r="AU374" s="225"/>
      <c r="AV374" s="225"/>
      <c r="AW374" s="225"/>
      <c r="AX374" s="225"/>
      <c r="AY374" s="225"/>
      <c r="AZ374" s="225"/>
      <c r="BA374" s="225"/>
      <c r="BB374" s="225"/>
      <c r="BC374" s="225"/>
      <c r="BD374" s="225"/>
      <c r="BE374" s="225"/>
      <c r="BF374" s="225"/>
      <c r="BG374" s="225"/>
      <c r="BH374" s="225"/>
      <c r="BI374" s="225"/>
      <c r="BJ374" s="225"/>
      <c r="BK374" s="225"/>
      <c r="BL374" s="225"/>
      <c r="BM374" s="226">
        <v>34</v>
      </c>
    </row>
    <row r="375" spans="1:65">
      <c r="A375" s="29"/>
      <c r="B375" s="3" t="s">
        <v>87</v>
      </c>
      <c r="C375" s="28"/>
      <c r="D375" s="13">
        <v>1.4002114478941535E-2</v>
      </c>
      <c r="E375" s="15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271</v>
      </c>
      <c r="C376" s="28"/>
      <c r="D376" s="13">
        <v>0</v>
      </c>
      <c r="E376" s="15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272</v>
      </c>
      <c r="C377" s="46"/>
      <c r="D377" s="44" t="s">
        <v>273</v>
      </c>
      <c r="E377" s="15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652</v>
      </c>
      <c r="BM379" s="27" t="s">
        <v>274</v>
      </c>
    </row>
    <row r="380" spans="1:65" ht="15">
      <c r="A380" s="24" t="s">
        <v>37</v>
      </c>
      <c r="B380" s="18" t="s">
        <v>111</v>
      </c>
      <c r="C380" s="15" t="s">
        <v>112</v>
      </c>
      <c r="D380" s="16" t="s">
        <v>322</v>
      </c>
      <c r="E380" s="15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228</v>
      </c>
      <c r="C381" s="9" t="s">
        <v>228</v>
      </c>
      <c r="D381" s="10" t="s">
        <v>113</v>
      </c>
      <c r="E381" s="15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353</v>
      </c>
      <c r="E382" s="15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2</v>
      </c>
    </row>
    <row r="383" spans="1:65">
      <c r="A383" s="29"/>
      <c r="B383" s="19"/>
      <c r="C383" s="9"/>
      <c r="D383" s="25"/>
      <c r="E383" s="15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2</v>
      </c>
    </row>
    <row r="384" spans="1:65">
      <c r="A384" s="29"/>
      <c r="B384" s="18">
        <v>1</v>
      </c>
      <c r="C384" s="14">
        <v>1</v>
      </c>
      <c r="D384" s="21">
        <v>9</v>
      </c>
      <c r="E384" s="15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>
        <v>1</v>
      </c>
      <c r="C385" s="9">
        <v>2</v>
      </c>
      <c r="D385" s="11">
        <v>9</v>
      </c>
      <c r="E385" s="15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>
        <v>29</v>
      </c>
    </row>
    <row r="386" spans="1:65">
      <c r="A386" s="29"/>
      <c r="B386" s="20" t="s">
        <v>268</v>
      </c>
      <c r="C386" s="12"/>
      <c r="D386" s="22">
        <v>9</v>
      </c>
      <c r="E386" s="15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16</v>
      </c>
    </row>
    <row r="387" spans="1:65">
      <c r="A387" s="29"/>
      <c r="B387" s="3" t="s">
        <v>269</v>
      </c>
      <c r="C387" s="28"/>
      <c r="D387" s="11">
        <v>9</v>
      </c>
      <c r="E387" s="15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9</v>
      </c>
    </row>
    <row r="388" spans="1:65">
      <c r="A388" s="29"/>
      <c r="B388" s="3" t="s">
        <v>270</v>
      </c>
      <c r="C388" s="28"/>
      <c r="D388" s="23">
        <v>0</v>
      </c>
      <c r="E388" s="15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35</v>
      </c>
    </row>
    <row r="389" spans="1:65">
      <c r="A389" s="29"/>
      <c r="B389" s="3" t="s">
        <v>87</v>
      </c>
      <c r="C389" s="28"/>
      <c r="D389" s="13">
        <v>0</v>
      </c>
      <c r="E389" s="15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271</v>
      </c>
      <c r="C390" s="28"/>
      <c r="D390" s="13">
        <v>0</v>
      </c>
      <c r="E390" s="15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272</v>
      </c>
      <c r="C391" s="46"/>
      <c r="D391" s="44" t="s">
        <v>273</v>
      </c>
      <c r="E391" s="15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653</v>
      </c>
      <c r="BM393" s="27" t="s">
        <v>274</v>
      </c>
    </row>
    <row r="394" spans="1:65" ht="15">
      <c r="A394" s="24" t="s">
        <v>40</v>
      </c>
      <c r="B394" s="18" t="s">
        <v>111</v>
      </c>
      <c r="C394" s="15" t="s">
        <v>112</v>
      </c>
      <c r="D394" s="16" t="s">
        <v>322</v>
      </c>
      <c r="E394" s="15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228</v>
      </c>
      <c r="C395" s="9" t="s">
        <v>228</v>
      </c>
      <c r="D395" s="10" t="s">
        <v>113</v>
      </c>
      <c r="E395" s="15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353</v>
      </c>
      <c r="E396" s="15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1.63</v>
      </c>
      <c r="E398" s="15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1.65</v>
      </c>
      <c r="E399" s="15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30</v>
      </c>
    </row>
    <row r="400" spans="1:65">
      <c r="A400" s="29"/>
      <c r="B400" s="20" t="s">
        <v>268</v>
      </c>
      <c r="C400" s="12"/>
      <c r="D400" s="22">
        <v>1.64</v>
      </c>
      <c r="E400" s="15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269</v>
      </c>
      <c r="C401" s="28"/>
      <c r="D401" s="11">
        <v>1.64</v>
      </c>
      <c r="E401" s="15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1.64</v>
      </c>
    </row>
    <row r="402" spans="1:65">
      <c r="A402" s="29"/>
      <c r="B402" s="3" t="s">
        <v>270</v>
      </c>
      <c r="C402" s="28"/>
      <c r="D402" s="23">
        <v>1.4142135623730963E-2</v>
      </c>
      <c r="E402" s="15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36</v>
      </c>
    </row>
    <row r="403" spans="1:65">
      <c r="A403" s="29"/>
      <c r="B403" s="3" t="s">
        <v>87</v>
      </c>
      <c r="C403" s="28"/>
      <c r="D403" s="13">
        <v>8.6232534291042461E-3</v>
      </c>
      <c r="E403" s="15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271</v>
      </c>
      <c r="C404" s="28"/>
      <c r="D404" s="13">
        <v>0</v>
      </c>
      <c r="E404" s="15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272</v>
      </c>
      <c r="C405" s="46"/>
      <c r="D405" s="44" t="s">
        <v>273</v>
      </c>
      <c r="E405" s="15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654</v>
      </c>
      <c r="BM407" s="27" t="s">
        <v>274</v>
      </c>
    </row>
    <row r="408" spans="1:65" ht="15">
      <c r="A408" s="24" t="s">
        <v>43</v>
      </c>
      <c r="B408" s="18" t="s">
        <v>111</v>
      </c>
      <c r="C408" s="15" t="s">
        <v>112</v>
      </c>
      <c r="D408" s="16" t="s">
        <v>322</v>
      </c>
      <c r="E408" s="15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228</v>
      </c>
      <c r="C409" s="9" t="s">
        <v>228</v>
      </c>
      <c r="D409" s="10" t="s">
        <v>113</v>
      </c>
      <c r="E409" s="15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353</v>
      </c>
      <c r="E410" s="15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2</v>
      </c>
    </row>
    <row r="411" spans="1:65">
      <c r="A411" s="29"/>
      <c r="B411" s="19"/>
      <c r="C411" s="9"/>
      <c r="D411" s="25"/>
      <c r="E411" s="15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2</v>
      </c>
    </row>
    <row r="412" spans="1:65">
      <c r="A412" s="29"/>
      <c r="B412" s="18">
        <v>1</v>
      </c>
      <c r="C412" s="14">
        <v>1</v>
      </c>
      <c r="D412" s="21">
        <v>6.45</v>
      </c>
      <c r="E412" s="15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</v>
      </c>
    </row>
    <row r="413" spans="1:65">
      <c r="A413" s="29"/>
      <c r="B413" s="19">
        <v>1</v>
      </c>
      <c r="C413" s="9">
        <v>2</v>
      </c>
      <c r="D413" s="11">
        <v>6.5</v>
      </c>
      <c r="E413" s="15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31</v>
      </c>
    </row>
    <row r="414" spans="1:65">
      <c r="A414" s="29"/>
      <c r="B414" s="20" t="s">
        <v>268</v>
      </c>
      <c r="C414" s="12"/>
      <c r="D414" s="22">
        <v>6.4749999999999996</v>
      </c>
      <c r="E414" s="154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16</v>
      </c>
    </row>
    <row r="415" spans="1:65">
      <c r="A415" s="29"/>
      <c r="B415" s="3" t="s">
        <v>269</v>
      </c>
      <c r="C415" s="28"/>
      <c r="D415" s="11">
        <v>6.4749999999999996</v>
      </c>
      <c r="E415" s="154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27">
        <v>6.4749999999999996</v>
      </c>
    </row>
    <row r="416" spans="1:65">
      <c r="A416" s="29"/>
      <c r="B416" s="3" t="s">
        <v>270</v>
      </c>
      <c r="C416" s="28"/>
      <c r="D416" s="23">
        <v>3.5355339059327251E-2</v>
      </c>
      <c r="E416" s="15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7">
        <v>37</v>
      </c>
    </row>
    <row r="417" spans="1:65">
      <c r="A417" s="29"/>
      <c r="B417" s="3" t="s">
        <v>87</v>
      </c>
      <c r="C417" s="28"/>
      <c r="D417" s="13">
        <v>5.4602840246065253E-3</v>
      </c>
      <c r="E417" s="15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271</v>
      </c>
      <c r="C418" s="28"/>
      <c r="D418" s="13">
        <v>0</v>
      </c>
      <c r="E418" s="15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272</v>
      </c>
      <c r="C419" s="46"/>
      <c r="D419" s="44" t="s">
        <v>273</v>
      </c>
      <c r="E419" s="15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655</v>
      </c>
      <c r="BM421" s="27" t="s">
        <v>274</v>
      </c>
    </row>
    <row r="422" spans="1:65" ht="15">
      <c r="A422" s="24" t="s">
        <v>59</v>
      </c>
      <c r="B422" s="18" t="s">
        <v>111</v>
      </c>
      <c r="C422" s="15" t="s">
        <v>112</v>
      </c>
      <c r="D422" s="16" t="s">
        <v>322</v>
      </c>
      <c r="E422" s="15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228</v>
      </c>
      <c r="C423" s="9" t="s">
        <v>228</v>
      </c>
      <c r="D423" s="10" t="s">
        <v>113</v>
      </c>
      <c r="E423" s="15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353</v>
      </c>
      <c r="E424" s="15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02" t="s">
        <v>107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07">
        <v>1</v>
      </c>
    </row>
    <row r="427" spans="1:65">
      <c r="A427" s="29"/>
      <c r="B427" s="19">
        <v>1</v>
      </c>
      <c r="C427" s="9">
        <v>2</v>
      </c>
      <c r="D427" s="23">
        <v>0.01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07">
        <v>32</v>
      </c>
    </row>
    <row r="428" spans="1:65">
      <c r="A428" s="29"/>
      <c r="B428" s="20" t="s">
        <v>268</v>
      </c>
      <c r="C428" s="12"/>
      <c r="D428" s="211">
        <v>0.01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07">
        <v>16</v>
      </c>
    </row>
    <row r="429" spans="1:65">
      <c r="A429" s="29"/>
      <c r="B429" s="3" t="s">
        <v>269</v>
      </c>
      <c r="C429" s="28"/>
      <c r="D429" s="23">
        <v>0.01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07">
        <v>7.4999999999999997E-3</v>
      </c>
    </row>
    <row r="430" spans="1:65">
      <c r="A430" s="29"/>
      <c r="B430" s="3" t="s">
        <v>270</v>
      </c>
      <c r="C430" s="28"/>
      <c r="D430" s="23" t="s">
        <v>676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07">
        <v>38</v>
      </c>
    </row>
    <row r="431" spans="1:65">
      <c r="A431" s="29"/>
      <c r="B431" s="3" t="s">
        <v>87</v>
      </c>
      <c r="C431" s="28"/>
      <c r="D431" s="13" t="s">
        <v>676</v>
      </c>
      <c r="E431" s="15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271</v>
      </c>
      <c r="C432" s="28"/>
      <c r="D432" s="13">
        <v>0.33333333333333348</v>
      </c>
      <c r="E432" s="15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272</v>
      </c>
      <c r="C433" s="46"/>
      <c r="D433" s="44" t="s">
        <v>273</v>
      </c>
      <c r="E433" s="15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656</v>
      </c>
      <c r="BM435" s="27" t="s">
        <v>274</v>
      </c>
    </row>
    <row r="436" spans="1:65" ht="15">
      <c r="A436" s="24" t="s">
        <v>6</v>
      </c>
      <c r="B436" s="18" t="s">
        <v>111</v>
      </c>
      <c r="C436" s="15" t="s">
        <v>112</v>
      </c>
      <c r="D436" s="16" t="s">
        <v>322</v>
      </c>
      <c r="E436" s="15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228</v>
      </c>
      <c r="C437" s="9" t="s">
        <v>228</v>
      </c>
      <c r="D437" s="10" t="s">
        <v>113</v>
      </c>
      <c r="E437" s="15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353</v>
      </c>
      <c r="E438" s="15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5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0.6</v>
      </c>
      <c r="E440" s="154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0.5</v>
      </c>
      <c r="E441" s="154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33</v>
      </c>
    </row>
    <row r="442" spans="1:65">
      <c r="A442" s="29"/>
      <c r="B442" s="20" t="s">
        <v>268</v>
      </c>
      <c r="C442" s="12"/>
      <c r="D442" s="22">
        <v>0.55000000000000004</v>
      </c>
      <c r="E442" s="154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269</v>
      </c>
      <c r="C443" s="28"/>
      <c r="D443" s="11">
        <v>0.55000000000000004</v>
      </c>
      <c r="E443" s="154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0.55000000000000004</v>
      </c>
    </row>
    <row r="444" spans="1:65">
      <c r="A444" s="29"/>
      <c r="B444" s="3" t="s">
        <v>270</v>
      </c>
      <c r="C444" s="28"/>
      <c r="D444" s="23">
        <v>7.0710678118654738E-2</v>
      </c>
      <c r="E444" s="154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39</v>
      </c>
    </row>
    <row r="445" spans="1:65">
      <c r="A445" s="29"/>
      <c r="B445" s="3" t="s">
        <v>87</v>
      </c>
      <c r="C445" s="28"/>
      <c r="D445" s="13">
        <v>0.12856486930664496</v>
      </c>
      <c r="E445" s="15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271</v>
      </c>
      <c r="C446" s="28"/>
      <c r="D446" s="13">
        <v>0</v>
      </c>
      <c r="E446" s="15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272</v>
      </c>
      <c r="C447" s="46"/>
      <c r="D447" s="44" t="s">
        <v>273</v>
      </c>
      <c r="E447" s="15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657</v>
      </c>
      <c r="BM449" s="27" t="s">
        <v>274</v>
      </c>
    </row>
    <row r="450" spans="1:65" ht="15">
      <c r="A450" s="24" t="s">
        <v>9</v>
      </c>
      <c r="B450" s="18" t="s">
        <v>111</v>
      </c>
      <c r="C450" s="15" t="s">
        <v>112</v>
      </c>
      <c r="D450" s="16" t="s">
        <v>322</v>
      </c>
      <c r="E450" s="15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228</v>
      </c>
      <c r="C451" s="9" t="s">
        <v>228</v>
      </c>
      <c r="D451" s="10" t="s">
        <v>113</v>
      </c>
      <c r="E451" s="15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353</v>
      </c>
      <c r="E452" s="15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/>
      <c r="C453" s="9"/>
      <c r="D453" s="25"/>
      <c r="E453" s="15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8">
        <v>1</v>
      </c>
      <c r="C454" s="14">
        <v>1</v>
      </c>
      <c r="D454" s="212">
        <v>44.9</v>
      </c>
      <c r="E454" s="213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214"/>
      <c r="T454" s="214"/>
      <c r="U454" s="214"/>
      <c r="V454" s="214"/>
      <c r="W454" s="214"/>
      <c r="X454" s="214"/>
      <c r="Y454" s="214"/>
      <c r="Z454" s="214"/>
      <c r="AA454" s="214"/>
      <c r="AB454" s="214"/>
      <c r="AC454" s="214"/>
      <c r="AD454" s="214"/>
      <c r="AE454" s="214"/>
      <c r="AF454" s="214"/>
      <c r="AG454" s="214"/>
      <c r="AH454" s="214"/>
      <c r="AI454" s="214"/>
      <c r="AJ454" s="214"/>
      <c r="AK454" s="214"/>
      <c r="AL454" s="214"/>
      <c r="AM454" s="214"/>
      <c r="AN454" s="214"/>
      <c r="AO454" s="214"/>
      <c r="AP454" s="214"/>
      <c r="AQ454" s="214"/>
      <c r="AR454" s="214"/>
      <c r="AS454" s="214"/>
      <c r="AT454" s="214"/>
      <c r="AU454" s="214"/>
      <c r="AV454" s="214"/>
      <c r="AW454" s="214"/>
      <c r="AX454" s="214"/>
      <c r="AY454" s="214"/>
      <c r="AZ454" s="214"/>
      <c r="BA454" s="214"/>
      <c r="BB454" s="214"/>
      <c r="BC454" s="214"/>
      <c r="BD454" s="214"/>
      <c r="BE454" s="214"/>
      <c r="BF454" s="214"/>
      <c r="BG454" s="214"/>
      <c r="BH454" s="214"/>
      <c r="BI454" s="214"/>
      <c r="BJ454" s="214"/>
      <c r="BK454" s="214"/>
      <c r="BL454" s="214"/>
      <c r="BM454" s="215">
        <v>1</v>
      </c>
    </row>
    <row r="455" spans="1:65">
      <c r="A455" s="29"/>
      <c r="B455" s="19">
        <v>1</v>
      </c>
      <c r="C455" s="9">
        <v>2</v>
      </c>
      <c r="D455" s="216">
        <v>45.3</v>
      </c>
      <c r="E455" s="213"/>
      <c r="F455" s="214"/>
      <c r="G455" s="214"/>
      <c r="H455" s="214"/>
      <c r="I455" s="214"/>
      <c r="J455" s="214"/>
      <c r="K455" s="214"/>
      <c r="L455" s="214"/>
      <c r="M455" s="214"/>
      <c r="N455" s="214"/>
      <c r="O455" s="214"/>
      <c r="P455" s="214"/>
      <c r="Q455" s="214"/>
      <c r="R455" s="214"/>
      <c r="S455" s="214"/>
      <c r="T455" s="214"/>
      <c r="U455" s="214"/>
      <c r="V455" s="214"/>
      <c r="W455" s="214"/>
      <c r="X455" s="214"/>
      <c r="Y455" s="214"/>
      <c r="Z455" s="214"/>
      <c r="AA455" s="214"/>
      <c r="AB455" s="214"/>
      <c r="AC455" s="214"/>
      <c r="AD455" s="214"/>
      <c r="AE455" s="214"/>
      <c r="AF455" s="214"/>
      <c r="AG455" s="214"/>
      <c r="AH455" s="214"/>
      <c r="AI455" s="214"/>
      <c r="AJ455" s="214"/>
      <c r="AK455" s="214"/>
      <c r="AL455" s="214"/>
      <c r="AM455" s="214"/>
      <c r="AN455" s="214"/>
      <c r="AO455" s="214"/>
      <c r="AP455" s="214"/>
      <c r="AQ455" s="214"/>
      <c r="AR455" s="214"/>
      <c r="AS455" s="214"/>
      <c r="AT455" s="214"/>
      <c r="AU455" s="214"/>
      <c r="AV455" s="214"/>
      <c r="AW455" s="214"/>
      <c r="AX455" s="214"/>
      <c r="AY455" s="214"/>
      <c r="AZ455" s="214"/>
      <c r="BA455" s="214"/>
      <c r="BB455" s="214"/>
      <c r="BC455" s="214"/>
      <c r="BD455" s="214"/>
      <c r="BE455" s="214"/>
      <c r="BF455" s="214"/>
      <c r="BG455" s="214"/>
      <c r="BH455" s="214"/>
      <c r="BI455" s="214"/>
      <c r="BJ455" s="214"/>
      <c r="BK455" s="214"/>
      <c r="BL455" s="214"/>
      <c r="BM455" s="215">
        <v>34</v>
      </c>
    </row>
    <row r="456" spans="1:65">
      <c r="A456" s="29"/>
      <c r="B456" s="20" t="s">
        <v>268</v>
      </c>
      <c r="C456" s="12"/>
      <c r="D456" s="218">
        <v>45.099999999999994</v>
      </c>
      <c r="E456" s="213"/>
      <c r="F456" s="214"/>
      <c r="G456" s="214"/>
      <c r="H456" s="214"/>
      <c r="I456" s="214"/>
      <c r="J456" s="214"/>
      <c r="K456" s="214"/>
      <c r="L456" s="214"/>
      <c r="M456" s="214"/>
      <c r="N456" s="214"/>
      <c r="O456" s="214"/>
      <c r="P456" s="214"/>
      <c r="Q456" s="214"/>
      <c r="R456" s="214"/>
      <c r="S456" s="214"/>
      <c r="T456" s="214"/>
      <c r="U456" s="214"/>
      <c r="V456" s="214"/>
      <c r="W456" s="214"/>
      <c r="X456" s="214"/>
      <c r="Y456" s="214"/>
      <c r="Z456" s="214"/>
      <c r="AA456" s="214"/>
      <c r="AB456" s="214"/>
      <c r="AC456" s="214"/>
      <c r="AD456" s="214"/>
      <c r="AE456" s="214"/>
      <c r="AF456" s="214"/>
      <c r="AG456" s="214"/>
      <c r="AH456" s="214"/>
      <c r="AI456" s="214"/>
      <c r="AJ456" s="214"/>
      <c r="AK456" s="214"/>
      <c r="AL456" s="214"/>
      <c r="AM456" s="214"/>
      <c r="AN456" s="214"/>
      <c r="AO456" s="214"/>
      <c r="AP456" s="214"/>
      <c r="AQ456" s="214"/>
      <c r="AR456" s="214"/>
      <c r="AS456" s="214"/>
      <c r="AT456" s="214"/>
      <c r="AU456" s="214"/>
      <c r="AV456" s="214"/>
      <c r="AW456" s="214"/>
      <c r="AX456" s="214"/>
      <c r="AY456" s="214"/>
      <c r="AZ456" s="214"/>
      <c r="BA456" s="214"/>
      <c r="BB456" s="214"/>
      <c r="BC456" s="214"/>
      <c r="BD456" s="214"/>
      <c r="BE456" s="214"/>
      <c r="BF456" s="214"/>
      <c r="BG456" s="214"/>
      <c r="BH456" s="214"/>
      <c r="BI456" s="214"/>
      <c r="BJ456" s="214"/>
      <c r="BK456" s="214"/>
      <c r="BL456" s="214"/>
      <c r="BM456" s="215">
        <v>16</v>
      </c>
    </row>
    <row r="457" spans="1:65">
      <c r="A457" s="29"/>
      <c r="B457" s="3" t="s">
        <v>269</v>
      </c>
      <c r="C457" s="28"/>
      <c r="D457" s="216">
        <v>45.099999999999994</v>
      </c>
      <c r="E457" s="213"/>
      <c r="F457" s="214"/>
      <c r="G457" s="214"/>
      <c r="H457" s="214"/>
      <c r="I457" s="214"/>
      <c r="J457" s="214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4"/>
      <c r="W457" s="214"/>
      <c r="X457" s="214"/>
      <c r="Y457" s="214"/>
      <c r="Z457" s="214"/>
      <c r="AA457" s="214"/>
      <c r="AB457" s="214"/>
      <c r="AC457" s="214"/>
      <c r="AD457" s="214"/>
      <c r="AE457" s="214"/>
      <c r="AF457" s="214"/>
      <c r="AG457" s="214"/>
      <c r="AH457" s="214"/>
      <c r="AI457" s="214"/>
      <c r="AJ457" s="214"/>
      <c r="AK457" s="214"/>
      <c r="AL457" s="214"/>
      <c r="AM457" s="214"/>
      <c r="AN457" s="214"/>
      <c r="AO457" s="214"/>
      <c r="AP457" s="214"/>
      <c r="AQ457" s="214"/>
      <c r="AR457" s="214"/>
      <c r="AS457" s="214"/>
      <c r="AT457" s="214"/>
      <c r="AU457" s="214"/>
      <c r="AV457" s="214"/>
      <c r="AW457" s="214"/>
      <c r="AX457" s="214"/>
      <c r="AY457" s="214"/>
      <c r="AZ457" s="214"/>
      <c r="BA457" s="214"/>
      <c r="BB457" s="214"/>
      <c r="BC457" s="214"/>
      <c r="BD457" s="214"/>
      <c r="BE457" s="214"/>
      <c r="BF457" s="214"/>
      <c r="BG457" s="214"/>
      <c r="BH457" s="214"/>
      <c r="BI457" s="214"/>
      <c r="BJ457" s="214"/>
      <c r="BK457" s="214"/>
      <c r="BL457" s="214"/>
      <c r="BM457" s="215">
        <v>45.1</v>
      </c>
    </row>
    <row r="458" spans="1:65">
      <c r="A458" s="29"/>
      <c r="B458" s="3" t="s">
        <v>270</v>
      </c>
      <c r="C458" s="28"/>
      <c r="D458" s="216">
        <v>0.28284271247461801</v>
      </c>
      <c r="E458" s="213"/>
      <c r="F458" s="214"/>
      <c r="G458" s="214"/>
      <c r="H458" s="214"/>
      <c r="I458" s="214"/>
      <c r="J458" s="214"/>
      <c r="K458" s="214"/>
      <c r="L458" s="214"/>
      <c r="M458" s="214"/>
      <c r="N458" s="214"/>
      <c r="O458" s="214"/>
      <c r="P458" s="214"/>
      <c r="Q458" s="214"/>
      <c r="R458" s="214"/>
      <c r="S458" s="214"/>
      <c r="T458" s="214"/>
      <c r="U458" s="214"/>
      <c r="V458" s="214"/>
      <c r="W458" s="214"/>
      <c r="X458" s="214"/>
      <c r="Y458" s="214"/>
      <c r="Z458" s="214"/>
      <c r="AA458" s="214"/>
      <c r="AB458" s="214"/>
      <c r="AC458" s="214"/>
      <c r="AD458" s="214"/>
      <c r="AE458" s="214"/>
      <c r="AF458" s="214"/>
      <c r="AG458" s="214"/>
      <c r="AH458" s="214"/>
      <c r="AI458" s="214"/>
      <c r="AJ458" s="214"/>
      <c r="AK458" s="214"/>
      <c r="AL458" s="214"/>
      <c r="AM458" s="214"/>
      <c r="AN458" s="214"/>
      <c r="AO458" s="214"/>
      <c r="AP458" s="214"/>
      <c r="AQ458" s="214"/>
      <c r="AR458" s="214"/>
      <c r="AS458" s="214"/>
      <c r="AT458" s="214"/>
      <c r="AU458" s="214"/>
      <c r="AV458" s="214"/>
      <c r="AW458" s="214"/>
      <c r="AX458" s="214"/>
      <c r="AY458" s="214"/>
      <c r="AZ458" s="214"/>
      <c r="BA458" s="214"/>
      <c r="BB458" s="214"/>
      <c r="BC458" s="214"/>
      <c r="BD458" s="214"/>
      <c r="BE458" s="214"/>
      <c r="BF458" s="214"/>
      <c r="BG458" s="214"/>
      <c r="BH458" s="214"/>
      <c r="BI458" s="214"/>
      <c r="BJ458" s="214"/>
      <c r="BK458" s="214"/>
      <c r="BL458" s="214"/>
      <c r="BM458" s="215">
        <v>40</v>
      </c>
    </row>
    <row r="459" spans="1:65">
      <c r="A459" s="29"/>
      <c r="B459" s="3" t="s">
        <v>87</v>
      </c>
      <c r="C459" s="28"/>
      <c r="D459" s="13">
        <v>6.2714570393485151E-3</v>
      </c>
      <c r="E459" s="15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271</v>
      </c>
      <c r="C460" s="28"/>
      <c r="D460" s="13">
        <v>-1.1102230246251565E-16</v>
      </c>
      <c r="E460" s="15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272</v>
      </c>
      <c r="C461" s="46"/>
      <c r="D461" s="44" t="s">
        <v>273</v>
      </c>
      <c r="E461" s="15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658</v>
      </c>
      <c r="BM463" s="27" t="s">
        <v>274</v>
      </c>
    </row>
    <row r="464" spans="1:65" ht="15">
      <c r="A464" s="24" t="s">
        <v>61</v>
      </c>
      <c r="B464" s="18" t="s">
        <v>111</v>
      </c>
      <c r="C464" s="15" t="s">
        <v>112</v>
      </c>
      <c r="D464" s="16" t="s">
        <v>322</v>
      </c>
      <c r="E464" s="15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228</v>
      </c>
      <c r="C465" s="9" t="s">
        <v>228</v>
      </c>
      <c r="D465" s="10" t="s">
        <v>113</v>
      </c>
      <c r="E465" s="15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353</v>
      </c>
      <c r="E466" s="15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48" t="s">
        <v>105</v>
      </c>
      <c r="E468" s="15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49" t="s">
        <v>105</v>
      </c>
      <c r="E469" s="15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4</v>
      </c>
    </row>
    <row r="470" spans="1:65">
      <c r="A470" s="29"/>
      <c r="B470" s="20" t="s">
        <v>268</v>
      </c>
      <c r="C470" s="12"/>
      <c r="D470" s="22" t="s">
        <v>676</v>
      </c>
      <c r="E470" s="15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269</v>
      </c>
      <c r="C471" s="28"/>
      <c r="D471" s="11" t="s">
        <v>676</v>
      </c>
      <c r="E471" s="15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105</v>
      </c>
    </row>
    <row r="472" spans="1:65">
      <c r="A472" s="29"/>
      <c r="B472" s="3" t="s">
        <v>270</v>
      </c>
      <c r="C472" s="28"/>
      <c r="D472" s="23" t="s">
        <v>676</v>
      </c>
      <c r="E472" s="15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41</v>
      </c>
    </row>
    <row r="473" spans="1:65">
      <c r="A473" s="29"/>
      <c r="B473" s="3" t="s">
        <v>87</v>
      </c>
      <c r="C473" s="28"/>
      <c r="D473" s="13" t="s">
        <v>676</v>
      </c>
      <c r="E473" s="15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271</v>
      </c>
      <c r="C474" s="28"/>
      <c r="D474" s="13" t="s">
        <v>676</v>
      </c>
      <c r="E474" s="15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272</v>
      </c>
      <c r="C475" s="46"/>
      <c r="D475" s="44" t="s">
        <v>273</v>
      </c>
      <c r="E475" s="15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659</v>
      </c>
      <c r="BM477" s="27" t="s">
        <v>274</v>
      </c>
    </row>
    <row r="478" spans="1:65" ht="15">
      <c r="A478" s="24" t="s">
        <v>12</v>
      </c>
      <c r="B478" s="18" t="s">
        <v>111</v>
      </c>
      <c r="C478" s="15" t="s">
        <v>112</v>
      </c>
      <c r="D478" s="16" t="s">
        <v>322</v>
      </c>
      <c r="E478" s="15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228</v>
      </c>
      <c r="C479" s="9" t="s">
        <v>228</v>
      </c>
      <c r="D479" s="10" t="s">
        <v>113</v>
      </c>
      <c r="E479" s="15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353</v>
      </c>
      <c r="E480" s="15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2.34</v>
      </c>
      <c r="E482" s="15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2.48</v>
      </c>
      <c r="E483" s="15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19</v>
      </c>
    </row>
    <row r="484" spans="1:65">
      <c r="A484" s="29"/>
      <c r="B484" s="20" t="s">
        <v>268</v>
      </c>
      <c r="C484" s="12"/>
      <c r="D484" s="22">
        <v>2.41</v>
      </c>
      <c r="E484" s="15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269</v>
      </c>
      <c r="C485" s="28"/>
      <c r="D485" s="11">
        <v>2.41</v>
      </c>
      <c r="E485" s="15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2.41</v>
      </c>
    </row>
    <row r="486" spans="1:65">
      <c r="A486" s="29"/>
      <c r="B486" s="3" t="s">
        <v>270</v>
      </c>
      <c r="C486" s="28"/>
      <c r="D486" s="23">
        <v>9.8994949366116733E-2</v>
      </c>
      <c r="E486" s="15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25</v>
      </c>
    </row>
    <row r="487" spans="1:65">
      <c r="A487" s="29"/>
      <c r="B487" s="3" t="s">
        <v>87</v>
      </c>
      <c r="C487" s="28"/>
      <c r="D487" s="13">
        <v>4.1076742475567106E-2</v>
      </c>
      <c r="E487" s="15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271</v>
      </c>
      <c r="C488" s="28"/>
      <c r="D488" s="13">
        <v>0</v>
      </c>
      <c r="E488" s="15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272</v>
      </c>
      <c r="C489" s="46"/>
      <c r="D489" s="44" t="s">
        <v>273</v>
      </c>
      <c r="E489" s="15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660</v>
      </c>
      <c r="BM491" s="27" t="s">
        <v>274</v>
      </c>
    </row>
    <row r="492" spans="1:65" ht="15">
      <c r="A492" s="24" t="s">
        <v>15</v>
      </c>
      <c r="B492" s="18" t="s">
        <v>111</v>
      </c>
      <c r="C492" s="15" t="s">
        <v>112</v>
      </c>
      <c r="D492" s="16" t="s">
        <v>322</v>
      </c>
      <c r="E492" s="15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228</v>
      </c>
      <c r="C493" s="9" t="s">
        <v>228</v>
      </c>
      <c r="D493" s="10" t="s">
        <v>113</v>
      </c>
      <c r="E493" s="15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353</v>
      </c>
      <c r="E494" s="15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5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0.6</v>
      </c>
      <c r="E496" s="154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0.8</v>
      </c>
      <c r="E497" s="154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20</v>
      </c>
    </row>
    <row r="498" spans="1:65">
      <c r="A498" s="29"/>
      <c r="B498" s="20" t="s">
        <v>268</v>
      </c>
      <c r="C498" s="12"/>
      <c r="D498" s="22">
        <v>0.7</v>
      </c>
      <c r="E498" s="154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269</v>
      </c>
      <c r="C499" s="28"/>
      <c r="D499" s="11">
        <v>0.7</v>
      </c>
      <c r="E499" s="154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0.7</v>
      </c>
    </row>
    <row r="500" spans="1:65">
      <c r="A500" s="29"/>
      <c r="B500" s="3" t="s">
        <v>270</v>
      </c>
      <c r="C500" s="28"/>
      <c r="D500" s="23">
        <v>0.14142135623730995</v>
      </c>
      <c r="E500" s="154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26</v>
      </c>
    </row>
    <row r="501" spans="1:65">
      <c r="A501" s="29"/>
      <c r="B501" s="3" t="s">
        <v>87</v>
      </c>
      <c r="C501" s="28"/>
      <c r="D501" s="13">
        <v>0.2020305089104428</v>
      </c>
      <c r="E501" s="15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271</v>
      </c>
      <c r="C502" s="28"/>
      <c r="D502" s="13">
        <v>0</v>
      </c>
      <c r="E502" s="15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272</v>
      </c>
      <c r="C503" s="46"/>
      <c r="D503" s="44" t="s">
        <v>273</v>
      </c>
      <c r="E503" s="15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661</v>
      </c>
      <c r="BM505" s="27" t="s">
        <v>274</v>
      </c>
    </row>
    <row r="506" spans="1:65" ht="15">
      <c r="A506" s="24" t="s">
        <v>18</v>
      </c>
      <c r="B506" s="18" t="s">
        <v>111</v>
      </c>
      <c r="C506" s="15" t="s">
        <v>112</v>
      </c>
      <c r="D506" s="16" t="s">
        <v>322</v>
      </c>
      <c r="E506" s="15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228</v>
      </c>
      <c r="C507" s="9" t="s">
        <v>228</v>
      </c>
      <c r="D507" s="10" t="s">
        <v>113</v>
      </c>
      <c r="E507" s="15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353</v>
      </c>
      <c r="E508" s="15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5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222">
        <v>231</v>
      </c>
      <c r="E510" s="224"/>
      <c r="F510" s="225"/>
      <c r="G510" s="225"/>
      <c r="H510" s="225"/>
      <c r="I510" s="225"/>
      <c r="J510" s="225"/>
      <c r="K510" s="225"/>
      <c r="L510" s="225"/>
      <c r="M510" s="225"/>
      <c r="N510" s="225"/>
      <c r="O510" s="225"/>
      <c r="P510" s="225"/>
      <c r="Q510" s="225"/>
      <c r="R510" s="225"/>
      <c r="S510" s="225"/>
      <c r="T510" s="225"/>
      <c r="U510" s="225"/>
      <c r="V510" s="225"/>
      <c r="W510" s="225"/>
      <c r="X510" s="225"/>
      <c r="Y510" s="225"/>
      <c r="Z510" s="225"/>
      <c r="AA510" s="225"/>
      <c r="AB510" s="225"/>
      <c r="AC510" s="225"/>
      <c r="AD510" s="225"/>
      <c r="AE510" s="225"/>
      <c r="AF510" s="225"/>
      <c r="AG510" s="225"/>
      <c r="AH510" s="225"/>
      <c r="AI510" s="225"/>
      <c r="AJ510" s="225"/>
      <c r="AK510" s="225"/>
      <c r="AL510" s="225"/>
      <c r="AM510" s="225"/>
      <c r="AN510" s="225"/>
      <c r="AO510" s="225"/>
      <c r="AP510" s="225"/>
      <c r="AQ510" s="225"/>
      <c r="AR510" s="225"/>
      <c r="AS510" s="225"/>
      <c r="AT510" s="225"/>
      <c r="AU510" s="225"/>
      <c r="AV510" s="225"/>
      <c r="AW510" s="225"/>
      <c r="AX510" s="225"/>
      <c r="AY510" s="225"/>
      <c r="AZ510" s="225"/>
      <c r="BA510" s="225"/>
      <c r="BB510" s="225"/>
      <c r="BC510" s="225"/>
      <c r="BD510" s="225"/>
      <c r="BE510" s="225"/>
      <c r="BF510" s="225"/>
      <c r="BG510" s="225"/>
      <c r="BH510" s="225"/>
      <c r="BI510" s="225"/>
      <c r="BJ510" s="225"/>
      <c r="BK510" s="225"/>
      <c r="BL510" s="225"/>
      <c r="BM510" s="226">
        <v>1</v>
      </c>
    </row>
    <row r="511" spans="1:65">
      <c r="A511" s="29"/>
      <c r="B511" s="19">
        <v>1</v>
      </c>
      <c r="C511" s="9">
        <v>2</v>
      </c>
      <c r="D511" s="227">
        <v>231</v>
      </c>
      <c r="E511" s="224"/>
      <c r="F511" s="225"/>
      <c r="G511" s="225"/>
      <c r="H511" s="225"/>
      <c r="I511" s="225"/>
      <c r="J511" s="225"/>
      <c r="K511" s="225"/>
      <c r="L511" s="225"/>
      <c r="M511" s="225"/>
      <c r="N511" s="225"/>
      <c r="O511" s="225"/>
      <c r="P511" s="225"/>
      <c r="Q511" s="225"/>
      <c r="R511" s="225"/>
      <c r="S511" s="225"/>
      <c r="T511" s="225"/>
      <c r="U511" s="225"/>
      <c r="V511" s="225"/>
      <c r="W511" s="225"/>
      <c r="X511" s="225"/>
      <c r="Y511" s="225"/>
      <c r="Z511" s="225"/>
      <c r="AA511" s="225"/>
      <c r="AB511" s="225"/>
      <c r="AC511" s="225"/>
      <c r="AD511" s="225"/>
      <c r="AE511" s="225"/>
      <c r="AF511" s="225"/>
      <c r="AG511" s="225"/>
      <c r="AH511" s="225"/>
      <c r="AI511" s="225"/>
      <c r="AJ511" s="225"/>
      <c r="AK511" s="225"/>
      <c r="AL511" s="225"/>
      <c r="AM511" s="225"/>
      <c r="AN511" s="225"/>
      <c r="AO511" s="225"/>
      <c r="AP511" s="225"/>
      <c r="AQ511" s="225"/>
      <c r="AR511" s="225"/>
      <c r="AS511" s="225"/>
      <c r="AT511" s="225"/>
      <c r="AU511" s="225"/>
      <c r="AV511" s="225"/>
      <c r="AW511" s="225"/>
      <c r="AX511" s="225"/>
      <c r="AY511" s="225"/>
      <c r="AZ511" s="225"/>
      <c r="BA511" s="225"/>
      <c r="BB511" s="225"/>
      <c r="BC511" s="225"/>
      <c r="BD511" s="225"/>
      <c r="BE511" s="225"/>
      <c r="BF511" s="225"/>
      <c r="BG511" s="225"/>
      <c r="BH511" s="225"/>
      <c r="BI511" s="225"/>
      <c r="BJ511" s="225"/>
      <c r="BK511" s="225"/>
      <c r="BL511" s="225"/>
      <c r="BM511" s="226">
        <v>21</v>
      </c>
    </row>
    <row r="512" spans="1:65">
      <c r="A512" s="29"/>
      <c r="B512" s="20" t="s">
        <v>268</v>
      </c>
      <c r="C512" s="12"/>
      <c r="D512" s="230">
        <v>231</v>
      </c>
      <c r="E512" s="224"/>
      <c r="F512" s="225"/>
      <c r="G512" s="225"/>
      <c r="H512" s="225"/>
      <c r="I512" s="225"/>
      <c r="J512" s="225"/>
      <c r="K512" s="225"/>
      <c r="L512" s="225"/>
      <c r="M512" s="225"/>
      <c r="N512" s="225"/>
      <c r="O512" s="225"/>
      <c r="P512" s="225"/>
      <c r="Q512" s="225"/>
      <c r="R512" s="225"/>
      <c r="S512" s="225"/>
      <c r="T512" s="225"/>
      <c r="U512" s="225"/>
      <c r="V512" s="225"/>
      <c r="W512" s="225"/>
      <c r="X512" s="225"/>
      <c r="Y512" s="225"/>
      <c r="Z512" s="225"/>
      <c r="AA512" s="225"/>
      <c r="AB512" s="225"/>
      <c r="AC512" s="225"/>
      <c r="AD512" s="225"/>
      <c r="AE512" s="225"/>
      <c r="AF512" s="225"/>
      <c r="AG512" s="225"/>
      <c r="AH512" s="225"/>
      <c r="AI512" s="225"/>
      <c r="AJ512" s="225"/>
      <c r="AK512" s="225"/>
      <c r="AL512" s="225"/>
      <c r="AM512" s="225"/>
      <c r="AN512" s="225"/>
      <c r="AO512" s="225"/>
      <c r="AP512" s="225"/>
      <c r="AQ512" s="225"/>
      <c r="AR512" s="225"/>
      <c r="AS512" s="225"/>
      <c r="AT512" s="225"/>
      <c r="AU512" s="225"/>
      <c r="AV512" s="225"/>
      <c r="AW512" s="225"/>
      <c r="AX512" s="225"/>
      <c r="AY512" s="225"/>
      <c r="AZ512" s="225"/>
      <c r="BA512" s="225"/>
      <c r="BB512" s="225"/>
      <c r="BC512" s="225"/>
      <c r="BD512" s="225"/>
      <c r="BE512" s="225"/>
      <c r="BF512" s="225"/>
      <c r="BG512" s="225"/>
      <c r="BH512" s="225"/>
      <c r="BI512" s="225"/>
      <c r="BJ512" s="225"/>
      <c r="BK512" s="225"/>
      <c r="BL512" s="225"/>
      <c r="BM512" s="226">
        <v>16</v>
      </c>
    </row>
    <row r="513" spans="1:65">
      <c r="A513" s="29"/>
      <c r="B513" s="3" t="s">
        <v>269</v>
      </c>
      <c r="C513" s="28"/>
      <c r="D513" s="227">
        <v>231</v>
      </c>
      <c r="E513" s="224"/>
      <c r="F513" s="225"/>
      <c r="G513" s="225"/>
      <c r="H513" s="225"/>
      <c r="I513" s="225"/>
      <c r="J513" s="225"/>
      <c r="K513" s="225"/>
      <c r="L513" s="225"/>
      <c r="M513" s="225"/>
      <c r="N513" s="225"/>
      <c r="O513" s="225"/>
      <c r="P513" s="225"/>
      <c r="Q513" s="225"/>
      <c r="R513" s="225"/>
      <c r="S513" s="225"/>
      <c r="T513" s="225"/>
      <c r="U513" s="225"/>
      <c r="V513" s="225"/>
      <c r="W513" s="225"/>
      <c r="X513" s="225"/>
      <c r="Y513" s="225"/>
      <c r="Z513" s="225"/>
      <c r="AA513" s="225"/>
      <c r="AB513" s="225"/>
      <c r="AC513" s="225"/>
      <c r="AD513" s="225"/>
      <c r="AE513" s="225"/>
      <c r="AF513" s="225"/>
      <c r="AG513" s="225"/>
      <c r="AH513" s="225"/>
      <c r="AI513" s="225"/>
      <c r="AJ513" s="225"/>
      <c r="AK513" s="225"/>
      <c r="AL513" s="225"/>
      <c r="AM513" s="225"/>
      <c r="AN513" s="225"/>
      <c r="AO513" s="225"/>
      <c r="AP513" s="225"/>
      <c r="AQ513" s="225"/>
      <c r="AR513" s="225"/>
      <c r="AS513" s="225"/>
      <c r="AT513" s="225"/>
      <c r="AU513" s="225"/>
      <c r="AV513" s="225"/>
      <c r="AW513" s="225"/>
      <c r="AX513" s="225"/>
      <c r="AY513" s="225"/>
      <c r="AZ513" s="225"/>
      <c r="BA513" s="225"/>
      <c r="BB513" s="225"/>
      <c r="BC513" s="225"/>
      <c r="BD513" s="225"/>
      <c r="BE513" s="225"/>
      <c r="BF513" s="225"/>
      <c r="BG513" s="225"/>
      <c r="BH513" s="225"/>
      <c r="BI513" s="225"/>
      <c r="BJ513" s="225"/>
      <c r="BK513" s="225"/>
      <c r="BL513" s="225"/>
      <c r="BM513" s="226">
        <v>231</v>
      </c>
    </row>
    <row r="514" spans="1:65">
      <c r="A514" s="29"/>
      <c r="B514" s="3" t="s">
        <v>270</v>
      </c>
      <c r="C514" s="28"/>
      <c r="D514" s="227">
        <v>0</v>
      </c>
      <c r="E514" s="224"/>
      <c r="F514" s="225"/>
      <c r="G514" s="225"/>
      <c r="H514" s="225"/>
      <c r="I514" s="225"/>
      <c r="J514" s="225"/>
      <c r="K514" s="225"/>
      <c r="L514" s="225"/>
      <c r="M514" s="225"/>
      <c r="N514" s="225"/>
      <c r="O514" s="225"/>
      <c r="P514" s="225"/>
      <c r="Q514" s="225"/>
      <c r="R514" s="225"/>
      <c r="S514" s="225"/>
      <c r="T514" s="225"/>
      <c r="U514" s="225"/>
      <c r="V514" s="225"/>
      <c r="W514" s="225"/>
      <c r="X514" s="225"/>
      <c r="Y514" s="225"/>
      <c r="Z514" s="225"/>
      <c r="AA514" s="225"/>
      <c r="AB514" s="225"/>
      <c r="AC514" s="225"/>
      <c r="AD514" s="225"/>
      <c r="AE514" s="225"/>
      <c r="AF514" s="225"/>
      <c r="AG514" s="225"/>
      <c r="AH514" s="225"/>
      <c r="AI514" s="225"/>
      <c r="AJ514" s="225"/>
      <c r="AK514" s="225"/>
      <c r="AL514" s="225"/>
      <c r="AM514" s="225"/>
      <c r="AN514" s="225"/>
      <c r="AO514" s="225"/>
      <c r="AP514" s="225"/>
      <c r="AQ514" s="225"/>
      <c r="AR514" s="225"/>
      <c r="AS514" s="225"/>
      <c r="AT514" s="225"/>
      <c r="AU514" s="225"/>
      <c r="AV514" s="225"/>
      <c r="AW514" s="225"/>
      <c r="AX514" s="225"/>
      <c r="AY514" s="225"/>
      <c r="AZ514" s="225"/>
      <c r="BA514" s="225"/>
      <c r="BB514" s="225"/>
      <c r="BC514" s="225"/>
      <c r="BD514" s="225"/>
      <c r="BE514" s="225"/>
      <c r="BF514" s="225"/>
      <c r="BG514" s="225"/>
      <c r="BH514" s="225"/>
      <c r="BI514" s="225"/>
      <c r="BJ514" s="225"/>
      <c r="BK514" s="225"/>
      <c r="BL514" s="225"/>
      <c r="BM514" s="226">
        <v>27</v>
      </c>
    </row>
    <row r="515" spans="1:65">
      <c r="A515" s="29"/>
      <c r="B515" s="3" t="s">
        <v>87</v>
      </c>
      <c r="C515" s="28"/>
      <c r="D515" s="13">
        <v>0</v>
      </c>
      <c r="E515" s="15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271</v>
      </c>
      <c r="C516" s="28"/>
      <c r="D516" s="13">
        <v>0</v>
      </c>
      <c r="E516" s="15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272</v>
      </c>
      <c r="C517" s="46"/>
      <c r="D517" s="44" t="s">
        <v>273</v>
      </c>
      <c r="E517" s="15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662</v>
      </c>
      <c r="BM519" s="27" t="s">
        <v>274</v>
      </c>
    </row>
    <row r="520" spans="1:65" ht="15">
      <c r="A520" s="24" t="s">
        <v>21</v>
      </c>
      <c r="B520" s="18" t="s">
        <v>111</v>
      </c>
      <c r="C520" s="15" t="s">
        <v>112</v>
      </c>
      <c r="D520" s="16" t="s">
        <v>322</v>
      </c>
      <c r="E520" s="15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228</v>
      </c>
      <c r="C521" s="9" t="s">
        <v>228</v>
      </c>
      <c r="D521" s="10" t="s">
        <v>113</v>
      </c>
      <c r="E521" s="15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353</v>
      </c>
      <c r="E522" s="15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0.27</v>
      </c>
      <c r="E524" s="15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0.24</v>
      </c>
      <c r="E525" s="15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22</v>
      </c>
    </row>
    <row r="526" spans="1:65">
      <c r="A526" s="29"/>
      <c r="B526" s="20" t="s">
        <v>268</v>
      </c>
      <c r="C526" s="12"/>
      <c r="D526" s="22">
        <v>0.255</v>
      </c>
      <c r="E526" s="15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269</v>
      </c>
      <c r="C527" s="28"/>
      <c r="D527" s="11">
        <v>0.255</v>
      </c>
      <c r="E527" s="15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0.255</v>
      </c>
    </row>
    <row r="528" spans="1:65">
      <c r="A528" s="29"/>
      <c r="B528" s="3" t="s">
        <v>270</v>
      </c>
      <c r="C528" s="28"/>
      <c r="D528" s="23">
        <v>2.1213203435596444E-2</v>
      </c>
      <c r="E528" s="15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28</v>
      </c>
    </row>
    <row r="529" spans="1:65">
      <c r="A529" s="29"/>
      <c r="B529" s="3" t="s">
        <v>87</v>
      </c>
      <c r="C529" s="28"/>
      <c r="D529" s="13">
        <v>8.3189033080770372E-2</v>
      </c>
      <c r="E529" s="15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271</v>
      </c>
      <c r="C530" s="28"/>
      <c r="D530" s="13">
        <v>0</v>
      </c>
      <c r="E530" s="15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272</v>
      </c>
      <c r="C531" s="46"/>
      <c r="D531" s="44" t="s">
        <v>273</v>
      </c>
      <c r="E531" s="15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663</v>
      </c>
      <c r="BM533" s="27" t="s">
        <v>274</v>
      </c>
    </row>
    <row r="534" spans="1:65" ht="15">
      <c r="A534" s="24" t="s">
        <v>24</v>
      </c>
      <c r="B534" s="18" t="s">
        <v>111</v>
      </c>
      <c r="C534" s="15" t="s">
        <v>112</v>
      </c>
      <c r="D534" s="16" t="s">
        <v>322</v>
      </c>
      <c r="E534" s="15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228</v>
      </c>
      <c r="C535" s="9" t="s">
        <v>228</v>
      </c>
      <c r="D535" s="10" t="s">
        <v>113</v>
      </c>
      <c r="E535" s="15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353</v>
      </c>
      <c r="E536" s="15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0.6</v>
      </c>
      <c r="E538" s="15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0.6</v>
      </c>
      <c r="E539" s="15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23</v>
      </c>
    </row>
    <row r="540" spans="1:65">
      <c r="A540" s="29"/>
      <c r="B540" s="20" t="s">
        <v>268</v>
      </c>
      <c r="C540" s="12"/>
      <c r="D540" s="22">
        <v>0.6</v>
      </c>
      <c r="E540" s="15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269</v>
      </c>
      <c r="C541" s="28"/>
      <c r="D541" s="11">
        <v>0.6</v>
      </c>
      <c r="E541" s="15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0.6</v>
      </c>
    </row>
    <row r="542" spans="1:65">
      <c r="A542" s="29"/>
      <c r="B542" s="3" t="s">
        <v>270</v>
      </c>
      <c r="C542" s="28"/>
      <c r="D542" s="23">
        <v>0</v>
      </c>
      <c r="E542" s="15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29</v>
      </c>
    </row>
    <row r="543" spans="1:65">
      <c r="A543" s="29"/>
      <c r="B543" s="3" t="s">
        <v>87</v>
      </c>
      <c r="C543" s="28"/>
      <c r="D543" s="13">
        <v>0</v>
      </c>
      <c r="E543" s="15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271</v>
      </c>
      <c r="C544" s="28"/>
      <c r="D544" s="13">
        <v>0</v>
      </c>
      <c r="E544" s="15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272</v>
      </c>
      <c r="C545" s="46"/>
      <c r="D545" s="44" t="s">
        <v>273</v>
      </c>
      <c r="E545" s="15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664</v>
      </c>
      <c r="BM547" s="27" t="s">
        <v>274</v>
      </c>
    </row>
    <row r="548" spans="1:65" ht="15">
      <c r="A548" s="24" t="s">
        <v>27</v>
      </c>
      <c r="B548" s="18" t="s">
        <v>111</v>
      </c>
      <c r="C548" s="15" t="s">
        <v>112</v>
      </c>
      <c r="D548" s="16" t="s">
        <v>322</v>
      </c>
      <c r="E548" s="15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228</v>
      </c>
      <c r="C549" s="9" t="s">
        <v>228</v>
      </c>
      <c r="D549" s="10" t="s">
        <v>113</v>
      </c>
      <c r="E549" s="15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353</v>
      </c>
      <c r="E550" s="15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48" t="s">
        <v>97</v>
      </c>
      <c r="E552" s="154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49" t="s">
        <v>97</v>
      </c>
      <c r="E553" s="154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24</v>
      </c>
    </row>
    <row r="554" spans="1:65">
      <c r="A554" s="29"/>
      <c r="B554" s="20" t="s">
        <v>268</v>
      </c>
      <c r="C554" s="12"/>
      <c r="D554" s="22" t="s">
        <v>676</v>
      </c>
      <c r="E554" s="154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269</v>
      </c>
      <c r="C555" s="28"/>
      <c r="D555" s="11" t="s">
        <v>676</v>
      </c>
      <c r="E555" s="15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270</v>
      </c>
      <c r="C556" s="28"/>
      <c r="D556" s="23" t="s">
        <v>676</v>
      </c>
      <c r="E556" s="15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30</v>
      </c>
    </row>
    <row r="557" spans="1:65">
      <c r="A557" s="29"/>
      <c r="B557" s="3" t="s">
        <v>87</v>
      </c>
      <c r="C557" s="28"/>
      <c r="D557" s="13" t="s">
        <v>676</v>
      </c>
      <c r="E557" s="15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271</v>
      </c>
      <c r="C558" s="28"/>
      <c r="D558" s="13" t="s">
        <v>676</v>
      </c>
      <c r="E558" s="15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272</v>
      </c>
      <c r="C559" s="46"/>
      <c r="D559" s="44" t="s">
        <v>273</v>
      </c>
      <c r="E559" s="15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665</v>
      </c>
      <c r="BM561" s="27" t="s">
        <v>274</v>
      </c>
    </row>
    <row r="562" spans="1:65" ht="15">
      <c r="A562" s="24" t="s">
        <v>30</v>
      </c>
      <c r="B562" s="18" t="s">
        <v>111</v>
      </c>
      <c r="C562" s="15" t="s">
        <v>112</v>
      </c>
      <c r="D562" s="16" t="s">
        <v>322</v>
      </c>
      <c r="E562" s="15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228</v>
      </c>
      <c r="C563" s="9" t="s">
        <v>228</v>
      </c>
      <c r="D563" s="10" t="s">
        <v>113</v>
      </c>
      <c r="E563" s="15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353</v>
      </c>
      <c r="E564" s="15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2</v>
      </c>
    </row>
    <row r="565" spans="1:65">
      <c r="A565" s="29"/>
      <c r="B565" s="19"/>
      <c r="C565" s="9"/>
      <c r="D565" s="25"/>
      <c r="E565" s="15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2</v>
      </c>
    </row>
    <row r="566" spans="1:65">
      <c r="A566" s="29"/>
      <c r="B566" s="18">
        <v>1</v>
      </c>
      <c r="C566" s="14">
        <v>1</v>
      </c>
      <c r="D566" s="21">
        <v>0.49</v>
      </c>
      <c r="E566" s="15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>
        <v>1</v>
      </c>
    </row>
    <row r="567" spans="1:65">
      <c r="A567" s="29"/>
      <c r="B567" s="19">
        <v>1</v>
      </c>
      <c r="C567" s="9">
        <v>2</v>
      </c>
      <c r="D567" s="11">
        <v>0.55000000000000004</v>
      </c>
      <c r="E567" s="15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25</v>
      </c>
    </row>
    <row r="568" spans="1:65">
      <c r="A568" s="29"/>
      <c r="B568" s="20" t="s">
        <v>268</v>
      </c>
      <c r="C568" s="12"/>
      <c r="D568" s="22">
        <v>0.52</v>
      </c>
      <c r="E568" s="15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16</v>
      </c>
    </row>
    <row r="569" spans="1:65">
      <c r="A569" s="29"/>
      <c r="B569" s="3" t="s">
        <v>269</v>
      </c>
      <c r="C569" s="28"/>
      <c r="D569" s="11">
        <v>0.52</v>
      </c>
      <c r="E569" s="15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0.52</v>
      </c>
    </row>
    <row r="570" spans="1:65">
      <c r="A570" s="29"/>
      <c r="B570" s="3" t="s">
        <v>270</v>
      </c>
      <c r="C570" s="28"/>
      <c r="D570" s="23">
        <v>4.2426406871192889E-2</v>
      </c>
      <c r="E570" s="15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31</v>
      </c>
    </row>
    <row r="571" spans="1:65">
      <c r="A571" s="29"/>
      <c r="B571" s="3" t="s">
        <v>87</v>
      </c>
      <c r="C571" s="28"/>
      <c r="D571" s="13">
        <v>8.1589243983063248E-2</v>
      </c>
      <c r="E571" s="15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271</v>
      </c>
      <c r="C572" s="28"/>
      <c r="D572" s="13">
        <v>0</v>
      </c>
      <c r="E572" s="15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272</v>
      </c>
      <c r="C573" s="46"/>
      <c r="D573" s="44" t="s">
        <v>273</v>
      </c>
      <c r="E573" s="15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666</v>
      </c>
      <c r="BM575" s="27" t="s">
        <v>274</v>
      </c>
    </row>
    <row r="576" spans="1:65" ht="15">
      <c r="A576" s="24" t="s">
        <v>63</v>
      </c>
      <c r="B576" s="18" t="s">
        <v>111</v>
      </c>
      <c r="C576" s="15" t="s">
        <v>112</v>
      </c>
      <c r="D576" s="16" t="s">
        <v>322</v>
      </c>
      <c r="E576" s="15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228</v>
      </c>
      <c r="C577" s="9" t="s">
        <v>228</v>
      </c>
      <c r="D577" s="10" t="s">
        <v>113</v>
      </c>
      <c r="E577" s="15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353</v>
      </c>
      <c r="E578" s="15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5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02">
        <v>0.65700000000000003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07">
        <v>1</v>
      </c>
    </row>
    <row r="581" spans="1:65">
      <c r="A581" s="29"/>
      <c r="B581" s="19">
        <v>1</v>
      </c>
      <c r="C581" s="9">
        <v>2</v>
      </c>
      <c r="D581" s="23">
        <v>0.66499999999999992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07">
        <v>26</v>
      </c>
    </row>
    <row r="582" spans="1:65">
      <c r="A582" s="29"/>
      <c r="B582" s="20" t="s">
        <v>268</v>
      </c>
      <c r="C582" s="12"/>
      <c r="D582" s="211">
        <v>0.66100000000000003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07">
        <v>16</v>
      </c>
    </row>
    <row r="583" spans="1:65">
      <c r="A583" s="29"/>
      <c r="B583" s="3" t="s">
        <v>269</v>
      </c>
      <c r="C583" s="28"/>
      <c r="D583" s="23">
        <v>0.66100000000000003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07">
        <v>0.66100000000000003</v>
      </c>
    </row>
    <row r="584" spans="1:65">
      <c r="A584" s="29"/>
      <c r="B584" s="3" t="s">
        <v>270</v>
      </c>
      <c r="C584" s="28"/>
      <c r="D584" s="23">
        <v>5.6568542494923064E-3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07">
        <v>32</v>
      </c>
    </row>
    <row r="585" spans="1:65">
      <c r="A585" s="29"/>
      <c r="B585" s="3" t="s">
        <v>87</v>
      </c>
      <c r="C585" s="28"/>
      <c r="D585" s="13">
        <v>8.5580245831956211E-3</v>
      </c>
      <c r="E585" s="15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271</v>
      </c>
      <c r="C586" s="28"/>
      <c r="D586" s="13">
        <v>0</v>
      </c>
      <c r="E586" s="15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272</v>
      </c>
      <c r="C587" s="46"/>
      <c r="D587" s="44" t="s">
        <v>273</v>
      </c>
      <c r="E587" s="15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667</v>
      </c>
      <c r="BM589" s="27" t="s">
        <v>274</v>
      </c>
    </row>
    <row r="590" spans="1:65" ht="15">
      <c r="A590" s="24" t="s">
        <v>64</v>
      </c>
      <c r="B590" s="18" t="s">
        <v>111</v>
      </c>
      <c r="C590" s="15" t="s">
        <v>112</v>
      </c>
      <c r="D590" s="16" t="s">
        <v>322</v>
      </c>
      <c r="E590" s="15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228</v>
      </c>
      <c r="C591" s="9" t="s">
        <v>228</v>
      </c>
      <c r="D591" s="10" t="s">
        <v>113</v>
      </c>
      <c r="E591" s="15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353</v>
      </c>
      <c r="E592" s="15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148" t="s">
        <v>97</v>
      </c>
      <c r="E594" s="15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49" t="s">
        <v>97</v>
      </c>
      <c r="E595" s="15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</v>
      </c>
    </row>
    <row r="596" spans="1:65">
      <c r="A596" s="29"/>
      <c r="B596" s="20" t="s">
        <v>268</v>
      </c>
      <c r="C596" s="12"/>
      <c r="D596" s="22" t="s">
        <v>676</v>
      </c>
      <c r="E596" s="15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269</v>
      </c>
      <c r="C597" s="28"/>
      <c r="D597" s="11" t="s">
        <v>676</v>
      </c>
      <c r="E597" s="15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 t="s">
        <v>97</v>
      </c>
    </row>
    <row r="598" spans="1:65">
      <c r="A598" s="29"/>
      <c r="B598" s="3" t="s">
        <v>270</v>
      </c>
      <c r="C598" s="28"/>
      <c r="D598" s="23" t="s">
        <v>676</v>
      </c>
      <c r="E598" s="15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33</v>
      </c>
    </row>
    <row r="599" spans="1:65">
      <c r="A599" s="29"/>
      <c r="B599" s="3" t="s">
        <v>87</v>
      </c>
      <c r="C599" s="28"/>
      <c r="D599" s="13" t="s">
        <v>676</v>
      </c>
      <c r="E599" s="15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271</v>
      </c>
      <c r="C600" s="28"/>
      <c r="D600" s="13" t="s">
        <v>676</v>
      </c>
      <c r="E600" s="15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272</v>
      </c>
      <c r="C601" s="46"/>
      <c r="D601" s="44" t="s">
        <v>273</v>
      </c>
      <c r="E601" s="15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668</v>
      </c>
      <c r="BM603" s="27" t="s">
        <v>274</v>
      </c>
    </row>
    <row r="604" spans="1:65" ht="15">
      <c r="A604" s="24" t="s">
        <v>65</v>
      </c>
      <c r="B604" s="18" t="s">
        <v>111</v>
      </c>
      <c r="C604" s="15" t="s">
        <v>112</v>
      </c>
      <c r="D604" s="16" t="s">
        <v>322</v>
      </c>
      <c r="E604" s="15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228</v>
      </c>
      <c r="C605" s="9" t="s">
        <v>228</v>
      </c>
      <c r="D605" s="10" t="s">
        <v>113</v>
      </c>
      <c r="E605" s="15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353</v>
      </c>
      <c r="E606" s="15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0.35</v>
      </c>
      <c r="E608" s="15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0.38</v>
      </c>
      <c r="E609" s="15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28</v>
      </c>
    </row>
    <row r="610" spans="1:65">
      <c r="A610" s="29"/>
      <c r="B610" s="20" t="s">
        <v>268</v>
      </c>
      <c r="C610" s="12"/>
      <c r="D610" s="22">
        <v>0.36499999999999999</v>
      </c>
      <c r="E610" s="15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269</v>
      </c>
      <c r="C611" s="28"/>
      <c r="D611" s="11">
        <v>0.36499999999999999</v>
      </c>
      <c r="E611" s="15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0.36499999999999999</v>
      </c>
    </row>
    <row r="612" spans="1:65">
      <c r="A612" s="29"/>
      <c r="B612" s="3" t="s">
        <v>270</v>
      </c>
      <c r="C612" s="28"/>
      <c r="D612" s="23">
        <v>2.1213203435596444E-2</v>
      </c>
      <c r="E612" s="15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34</v>
      </c>
    </row>
    <row r="613" spans="1:65">
      <c r="A613" s="29"/>
      <c r="B613" s="3" t="s">
        <v>87</v>
      </c>
      <c r="C613" s="28"/>
      <c r="D613" s="13">
        <v>5.8118365576976562E-2</v>
      </c>
      <c r="E613" s="15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271</v>
      </c>
      <c r="C614" s="28"/>
      <c r="D614" s="13">
        <v>0</v>
      </c>
      <c r="E614" s="15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272</v>
      </c>
      <c r="C615" s="46"/>
      <c r="D615" s="44" t="s">
        <v>273</v>
      </c>
      <c r="E615" s="15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669</v>
      </c>
      <c r="BM617" s="27" t="s">
        <v>274</v>
      </c>
    </row>
    <row r="618" spans="1:65" ht="15">
      <c r="A618" s="24" t="s">
        <v>32</v>
      </c>
      <c r="B618" s="18" t="s">
        <v>111</v>
      </c>
      <c r="C618" s="15" t="s">
        <v>112</v>
      </c>
      <c r="D618" s="16" t="s">
        <v>322</v>
      </c>
      <c r="E618" s="15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228</v>
      </c>
      <c r="C619" s="9" t="s">
        <v>228</v>
      </c>
      <c r="D619" s="10" t="s">
        <v>113</v>
      </c>
      <c r="E619" s="15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353</v>
      </c>
      <c r="E620" s="15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5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0.18</v>
      </c>
      <c r="E622" s="15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0.15</v>
      </c>
      <c r="E623" s="15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29</v>
      </c>
    </row>
    <row r="624" spans="1:65">
      <c r="A624" s="29"/>
      <c r="B624" s="20" t="s">
        <v>268</v>
      </c>
      <c r="C624" s="12"/>
      <c r="D624" s="22">
        <v>0.16499999999999998</v>
      </c>
      <c r="E624" s="15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269</v>
      </c>
      <c r="C625" s="28"/>
      <c r="D625" s="11">
        <v>0.16499999999999998</v>
      </c>
      <c r="E625" s="15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0.16500000000000001</v>
      </c>
    </row>
    <row r="626" spans="1:65">
      <c r="A626" s="29"/>
      <c r="B626" s="3" t="s">
        <v>270</v>
      </c>
      <c r="C626" s="28"/>
      <c r="D626" s="23">
        <v>2.1213203435596427E-2</v>
      </c>
      <c r="E626" s="15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35</v>
      </c>
    </row>
    <row r="627" spans="1:65">
      <c r="A627" s="29"/>
      <c r="B627" s="3" t="s">
        <v>87</v>
      </c>
      <c r="C627" s="28"/>
      <c r="D627" s="13">
        <v>0.12856486930664504</v>
      </c>
      <c r="E627" s="15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271</v>
      </c>
      <c r="C628" s="28"/>
      <c r="D628" s="13">
        <v>-2.2204460492503131E-16</v>
      </c>
      <c r="E628" s="15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272</v>
      </c>
      <c r="C629" s="46"/>
      <c r="D629" s="44" t="s">
        <v>273</v>
      </c>
      <c r="E629" s="15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670</v>
      </c>
      <c r="BM631" s="27" t="s">
        <v>274</v>
      </c>
    </row>
    <row r="632" spans="1:65" ht="15">
      <c r="A632" s="24" t="s">
        <v>66</v>
      </c>
      <c r="B632" s="18" t="s">
        <v>111</v>
      </c>
      <c r="C632" s="15" t="s">
        <v>112</v>
      </c>
      <c r="D632" s="16" t="s">
        <v>322</v>
      </c>
      <c r="E632" s="15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228</v>
      </c>
      <c r="C633" s="9" t="s">
        <v>228</v>
      </c>
      <c r="D633" s="10" t="s">
        <v>113</v>
      </c>
      <c r="E633" s="15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353</v>
      </c>
      <c r="E634" s="15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5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22">
        <v>317</v>
      </c>
      <c r="E636" s="224"/>
      <c r="F636" s="225"/>
      <c r="G636" s="225"/>
      <c r="H636" s="225"/>
      <c r="I636" s="225"/>
      <c r="J636" s="225"/>
      <c r="K636" s="225"/>
      <c r="L636" s="225"/>
      <c r="M636" s="225"/>
      <c r="N636" s="225"/>
      <c r="O636" s="225"/>
      <c r="P636" s="225"/>
      <c r="Q636" s="225"/>
      <c r="R636" s="225"/>
      <c r="S636" s="225"/>
      <c r="T636" s="225"/>
      <c r="U636" s="225"/>
      <c r="V636" s="225"/>
      <c r="W636" s="225"/>
      <c r="X636" s="225"/>
      <c r="Y636" s="225"/>
      <c r="Z636" s="225"/>
      <c r="AA636" s="225"/>
      <c r="AB636" s="225"/>
      <c r="AC636" s="225"/>
      <c r="AD636" s="225"/>
      <c r="AE636" s="225"/>
      <c r="AF636" s="225"/>
      <c r="AG636" s="225"/>
      <c r="AH636" s="225"/>
      <c r="AI636" s="225"/>
      <c r="AJ636" s="225"/>
      <c r="AK636" s="225"/>
      <c r="AL636" s="225"/>
      <c r="AM636" s="225"/>
      <c r="AN636" s="225"/>
      <c r="AO636" s="225"/>
      <c r="AP636" s="225"/>
      <c r="AQ636" s="225"/>
      <c r="AR636" s="225"/>
      <c r="AS636" s="225"/>
      <c r="AT636" s="225"/>
      <c r="AU636" s="225"/>
      <c r="AV636" s="225"/>
      <c r="AW636" s="225"/>
      <c r="AX636" s="225"/>
      <c r="AY636" s="225"/>
      <c r="AZ636" s="225"/>
      <c r="BA636" s="225"/>
      <c r="BB636" s="225"/>
      <c r="BC636" s="225"/>
      <c r="BD636" s="225"/>
      <c r="BE636" s="225"/>
      <c r="BF636" s="225"/>
      <c r="BG636" s="225"/>
      <c r="BH636" s="225"/>
      <c r="BI636" s="225"/>
      <c r="BJ636" s="225"/>
      <c r="BK636" s="225"/>
      <c r="BL636" s="225"/>
      <c r="BM636" s="226">
        <v>1</v>
      </c>
    </row>
    <row r="637" spans="1:65">
      <c r="A637" s="29"/>
      <c r="B637" s="19">
        <v>1</v>
      </c>
      <c r="C637" s="9">
        <v>2</v>
      </c>
      <c r="D637" s="227">
        <v>323</v>
      </c>
      <c r="E637" s="224"/>
      <c r="F637" s="225"/>
      <c r="G637" s="225"/>
      <c r="H637" s="225"/>
      <c r="I637" s="225"/>
      <c r="J637" s="225"/>
      <c r="K637" s="225"/>
      <c r="L637" s="225"/>
      <c r="M637" s="225"/>
      <c r="N637" s="225"/>
      <c r="O637" s="225"/>
      <c r="P637" s="225"/>
      <c r="Q637" s="225"/>
      <c r="R637" s="225"/>
      <c r="S637" s="225"/>
      <c r="T637" s="225"/>
      <c r="U637" s="225"/>
      <c r="V637" s="225"/>
      <c r="W637" s="225"/>
      <c r="X637" s="225"/>
      <c r="Y637" s="225"/>
      <c r="Z637" s="225"/>
      <c r="AA637" s="225"/>
      <c r="AB637" s="225"/>
      <c r="AC637" s="225"/>
      <c r="AD637" s="225"/>
      <c r="AE637" s="225"/>
      <c r="AF637" s="225"/>
      <c r="AG637" s="225"/>
      <c r="AH637" s="225"/>
      <c r="AI637" s="225"/>
      <c r="AJ637" s="225"/>
      <c r="AK637" s="225"/>
      <c r="AL637" s="225"/>
      <c r="AM637" s="225"/>
      <c r="AN637" s="225"/>
      <c r="AO637" s="225"/>
      <c r="AP637" s="225"/>
      <c r="AQ637" s="225"/>
      <c r="AR637" s="225"/>
      <c r="AS637" s="225"/>
      <c r="AT637" s="225"/>
      <c r="AU637" s="225"/>
      <c r="AV637" s="225"/>
      <c r="AW637" s="225"/>
      <c r="AX637" s="225"/>
      <c r="AY637" s="225"/>
      <c r="AZ637" s="225"/>
      <c r="BA637" s="225"/>
      <c r="BB637" s="225"/>
      <c r="BC637" s="225"/>
      <c r="BD637" s="225"/>
      <c r="BE637" s="225"/>
      <c r="BF637" s="225"/>
      <c r="BG637" s="225"/>
      <c r="BH637" s="225"/>
      <c r="BI637" s="225"/>
      <c r="BJ637" s="225"/>
      <c r="BK637" s="225"/>
      <c r="BL637" s="225"/>
      <c r="BM637" s="226">
        <v>30</v>
      </c>
    </row>
    <row r="638" spans="1:65">
      <c r="A638" s="29"/>
      <c r="B638" s="20" t="s">
        <v>268</v>
      </c>
      <c r="C638" s="12"/>
      <c r="D638" s="230">
        <v>320</v>
      </c>
      <c r="E638" s="224"/>
      <c r="F638" s="225"/>
      <c r="G638" s="225"/>
      <c r="H638" s="225"/>
      <c r="I638" s="225"/>
      <c r="J638" s="225"/>
      <c r="K638" s="225"/>
      <c r="L638" s="225"/>
      <c r="M638" s="225"/>
      <c r="N638" s="225"/>
      <c r="O638" s="225"/>
      <c r="P638" s="225"/>
      <c r="Q638" s="225"/>
      <c r="R638" s="225"/>
      <c r="S638" s="225"/>
      <c r="T638" s="225"/>
      <c r="U638" s="225"/>
      <c r="V638" s="225"/>
      <c r="W638" s="225"/>
      <c r="X638" s="225"/>
      <c r="Y638" s="225"/>
      <c r="Z638" s="225"/>
      <c r="AA638" s="225"/>
      <c r="AB638" s="225"/>
      <c r="AC638" s="225"/>
      <c r="AD638" s="225"/>
      <c r="AE638" s="225"/>
      <c r="AF638" s="225"/>
      <c r="AG638" s="225"/>
      <c r="AH638" s="225"/>
      <c r="AI638" s="225"/>
      <c r="AJ638" s="225"/>
      <c r="AK638" s="225"/>
      <c r="AL638" s="225"/>
      <c r="AM638" s="225"/>
      <c r="AN638" s="225"/>
      <c r="AO638" s="225"/>
      <c r="AP638" s="225"/>
      <c r="AQ638" s="225"/>
      <c r="AR638" s="225"/>
      <c r="AS638" s="225"/>
      <c r="AT638" s="225"/>
      <c r="AU638" s="225"/>
      <c r="AV638" s="225"/>
      <c r="AW638" s="225"/>
      <c r="AX638" s="225"/>
      <c r="AY638" s="225"/>
      <c r="AZ638" s="225"/>
      <c r="BA638" s="225"/>
      <c r="BB638" s="225"/>
      <c r="BC638" s="225"/>
      <c r="BD638" s="225"/>
      <c r="BE638" s="225"/>
      <c r="BF638" s="225"/>
      <c r="BG638" s="225"/>
      <c r="BH638" s="225"/>
      <c r="BI638" s="225"/>
      <c r="BJ638" s="225"/>
      <c r="BK638" s="225"/>
      <c r="BL638" s="225"/>
      <c r="BM638" s="226">
        <v>16</v>
      </c>
    </row>
    <row r="639" spans="1:65">
      <c r="A639" s="29"/>
      <c r="B639" s="3" t="s">
        <v>269</v>
      </c>
      <c r="C639" s="28"/>
      <c r="D639" s="227">
        <v>320</v>
      </c>
      <c r="E639" s="224"/>
      <c r="F639" s="225"/>
      <c r="G639" s="225"/>
      <c r="H639" s="225"/>
      <c r="I639" s="225"/>
      <c r="J639" s="225"/>
      <c r="K639" s="225"/>
      <c r="L639" s="225"/>
      <c r="M639" s="225"/>
      <c r="N639" s="225"/>
      <c r="O639" s="225"/>
      <c r="P639" s="225"/>
      <c r="Q639" s="225"/>
      <c r="R639" s="225"/>
      <c r="S639" s="225"/>
      <c r="T639" s="225"/>
      <c r="U639" s="225"/>
      <c r="V639" s="225"/>
      <c r="W639" s="225"/>
      <c r="X639" s="225"/>
      <c r="Y639" s="225"/>
      <c r="Z639" s="225"/>
      <c r="AA639" s="225"/>
      <c r="AB639" s="225"/>
      <c r="AC639" s="225"/>
      <c r="AD639" s="225"/>
      <c r="AE639" s="225"/>
      <c r="AF639" s="225"/>
      <c r="AG639" s="225"/>
      <c r="AH639" s="225"/>
      <c r="AI639" s="225"/>
      <c r="AJ639" s="225"/>
      <c r="AK639" s="225"/>
      <c r="AL639" s="225"/>
      <c r="AM639" s="225"/>
      <c r="AN639" s="225"/>
      <c r="AO639" s="225"/>
      <c r="AP639" s="225"/>
      <c r="AQ639" s="225"/>
      <c r="AR639" s="225"/>
      <c r="AS639" s="225"/>
      <c r="AT639" s="225"/>
      <c r="AU639" s="225"/>
      <c r="AV639" s="225"/>
      <c r="AW639" s="225"/>
      <c r="AX639" s="225"/>
      <c r="AY639" s="225"/>
      <c r="AZ639" s="225"/>
      <c r="BA639" s="225"/>
      <c r="BB639" s="225"/>
      <c r="BC639" s="225"/>
      <c r="BD639" s="225"/>
      <c r="BE639" s="225"/>
      <c r="BF639" s="225"/>
      <c r="BG639" s="225"/>
      <c r="BH639" s="225"/>
      <c r="BI639" s="225"/>
      <c r="BJ639" s="225"/>
      <c r="BK639" s="225"/>
      <c r="BL639" s="225"/>
      <c r="BM639" s="226">
        <v>320</v>
      </c>
    </row>
    <row r="640" spans="1:65">
      <c r="A640" s="29"/>
      <c r="B640" s="3" t="s">
        <v>270</v>
      </c>
      <c r="C640" s="28"/>
      <c r="D640" s="227">
        <v>4.2426406871192848</v>
      </c>
      <c r="E640" s="224"/>
      <c r="F640" s="225"/>
      <c r="G640" s="225"/>
      <c r="H640" s="225"/>
      <c r="I640" s="225"/>
      <c r="J640" s="225"/>
      <c r="K640" s="225"/>
      <c r="L640" s="225"/>
      <c r="M640" s="225"/>
      <c r="N640" s="225"/>
      <c r="O640" s="225"/>
      <c r="P640" s="225"/>
      <c r="Q640" s="225"/>
      <c r="R640" s="225"/>
      <c r="S640" s="225"/>
      <c r="T640" s="225"/>
      <c r="U640" s="225"/>
      <c r="V640" s="225"/>
      <c r="W640" s="225"/>
      <c r="X640" s="225"/>
      <c r="Y640" s="225"/>
      <c r="Z640" s="225"/>
      <c r="AA640" s="225"/>
      <c r="AB640" s="225"/>
      <c r="AC640" s="225"/>
      <c r="AD640" s="225"/>
      <c r="AE640" s="225"/>
      <c r="AF640" s="225"/>
      <c r="AG640" s="225"/>
      <c r="AH640" s="225"/>
      <c r="AI640" s="225"/>
      <c r="AJ640" s="225"/>
      <c r="AK640" s="225"/>
      <c r="AL640" s="225"/>
      <c r="AM640" s="225"/>
      <c r="AN640" s="225"/>
      <c r="AO640" s="225"/>
      <c r="AP640" s="225"/>
      <c r="AQ640" s="225"/>
      <c r="AR640" s="225"/>
      <c r="AS640" s="225"/>
      <c r="AT640" s="225"/>
      <c r="AU640" s="225"/>
      <c r="AV640" s="225"/>
      <c r="AW640" s="225"/>
      <c r="AX640" s="225"/>
      <c r="AY640" s="225"/>
      <c r="AZ640" s="225"/>
      <c r="BA640" s="225"/>
      <c r="BB640" s="225"/>
      <c r="BC640" s="225"/>
      <c r="BD640" s="225"/>
      <c r="BE640" s="225"/>
      <c r="BF640" s="225"/>
      <c r="BG640" s="225"/>
      <c r="BH640" s="225"/>
      <c r="BI640" s="225"/>
      <c r="BJ640" s="225"/>
      <c r="BK640" s="225"/>
      <c r="BL640" s="225"/>
      <c r="BM640" s="226">
        <v>36</v>
      </c>
    </row>
    <row r="641" spans="1:65">
      <c r="A641" s="29"/>
      <c r="B641" s="3" t="s">
        <v>87</v>
      </c>
      <c r="C641" s="28"/>
      <c r="D641" s="13">
        <v>1.3258252147247764E-2</v>
      </c>
      <c r="E641" s="15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271</v>
      </c>
      <c r="C642" s="28"/>
      <c r="D642" s="13">
        <v>0</v>
      </c>
      <c r="E642" s="15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272</v>
      </c>
      <c r="C643" s="46"/>
      <c r="D643" s="44" t="s">
        <v>273</v>
      </c>
      <c r="E643" s="15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671</v>
      </c>
      <c r="BM645" s="27" t="s">
        <v>274</v>
      </c>
    </row>
    <row r="646" spans="1:65" ht="15">
      <c r="A646" s="24" t="s">
        <v>35</v>
      </c>
      <c r="B646" s="18" t="s">
        <v>111</v>
      </c>
      <c r="C646" s="15" t="s">
        <v>112</v>
      </c>
      <c r="D646" s="16" t="s">
        <v>322</v>
      </c>
      <c r="E646" s="15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228</v>
      </c>
      <c r="C647" s="9" t="s">
        <v>228</v>
      </c>
      <c r="D647" s="10" t="s">
        <v>113</v>
      </c>
      <c r="E647" s="15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353</v>
      </c>
      <c r="E648" s="15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5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8.5</v>
      </c>
      <c r="E650" s="15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9</v>
      </c>
      <c r="E651" s="15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31</v>
      </c>
    </row>
    <row r="652" spans="1:65">
      <c r="A652" s="29"/>
      <c r="B652" s="20" t="s">
        <v>268</v>
      </c>
      <c r="C652" s="12"/>
      <c r="D652" s="22">
        <v>8.75</v>
      </c>
      <c r="E652" s="15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269</v>
      </c>
      <c r="C653" s="28"/>
      <c r="D653" s="11">
        <v>8.75</v>
      </c>
      <c r="E653" s="15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8.75</v>
      </c>
    </row>
    <row r="654" spans="1:65">
      <c r="A654" s="29"/>
      <c r="B654" s="3" t="s">
        <v>270</v>
      </c>
      <c r="C654" s="28"/>
      <c r="D654" s="23">
        <v>0.35355339059327379</v>
      </c>
      <c r="E654" s="154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37</v>
      </c>
    </row>
    <row r="655" spans="1:65">
      <c r="A655" s="29"/>
      <c r="B655" s="3" t="s">
        <v>87</v>
      </c>
      <c r="C655" s="28"/>
      <c r="D655" s="13">
        <v>4.0406101782088436E-2</v>
      </c>
      <c r="E655" s="15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271</v>
      </c>
      <c r="C656" s="28"/>
      <c r="D656" s="13">
        <v>0</v>
      </c>
      <c r="E656" s="15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272</v>
      </c>
      <c r="C657" s="46"/>
      <c r="D657" s="44" t="s">
        <v>273</v>
      </c>
      <c r="E657" s="15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672</v>
      </c>
      <c r="BM659" s="27" t="s">
        <v>274</v>
      </c>
    </row>
    <row r="660" spans="1:65" ht="15">
      <c r="A660" s="24" t="s">
        <v>38</v>
      </c>
      <c r="B660" s="18" t="s">
        <v>111</v>
      </c>
      <c r="C660" s="15" t="s">
        <v>112</v>
      </c>
      <c r="D660" s="16" t="s">
        <v>322</v>
      </c>
      <c r="E660" s="15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228</v>
      </c>
      <c r="C661" s="9" t="s">
        <v>228</v>
      </c>
      <c r="D661" s="10" t="s">
        <v>113</v>
      </c>
      <c r="E661" s="15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353</v>
      </c>
      <c r="E662" s="15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5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12">
        <v>21.8</v>
      </c>
      <c r="E664" s="213"/>
      <c r="F664" s="214"/>
      <c r="G664" s="214"/>
      <c r="H664" s="214"/>
      <c r="I664" s="214"/>
      <c r="J664" s="214"/>
      <c r="K664" s="214"/>
      <c r="L664" s="214"/>
      <c r="M664" s="214"/>
      <c r="N664" s="214"/>
      <c r="O664" s="214"/>
      <c r="P664" s="214"/>
      <c r="Q664" s="214"/>
      <c r="R664" s="214"/>
      <c r="S664" s="214"/>
      <c r="T664" s="214"/>
      <c r="U664" s="214"/>
      <c r="V664" s="214"/>
      <c r="W664" s="214"/>
      <c r="X664" s="214"/>
      <c r="Y664" s="214"/>
      <c r="Z664" s="214"/>
      <c r="AA664" s="214"/>
      <c r="AB664" s="214"/>
      <c r="AC664" s="214"/>
      <c r="AD664" s="214"/>
      <c r="AE664" s="214"/>
      <c r="AF664" s="214"/>
      <c r="AG664" s="214"/>
      <c r="AH664" s="214"/>
      <c r="AI664" s="214"/>
      <c r="AJ664" s="214"/>
      <c r="AK664" s="214"/>
      <c r="AL664" s="214"/>
      <c r="AM664" s="214"/>
      <c r="AN664" s="214"/>
      <c r="AO664" s="214"/>
      <c r="AP664" s="214"/>
      <c r="AQ664" s="214"/>
      <c r="AR664" s="214"/>
      <c r="AS664" s="214"/>
      <c r="AT664" s="214"/>
      <c r="AU664" s="214"/>
      <c r="AV664" s="214"/>
      <c r="AW664" s="214"/>
      <c r="AX664" s="214"/>
      <c r="AY664" s="214"/>
      <c r="AZ664" s="214"/>
      <c r="BA664" s="214"/>
      <c r="BB664" s="214"/>
      <c r="BC664" s="214"/>
      <c r="BD664" s="214"/>
      <c r="BE664" s="214"/>
      <c r="BF664" s="214"/>
      <c r="BG664" s="214"/>
      <c r="BH664" s="214"/>
      <c r="BI664" s="214"/>
      <c r="BJ664" s="214"/>
      <c r="BK664" s="214"/>
      <c r="BL664" s="214"/>
      <c r="BM664" s="215">
        <v>1</v>
      </c>
    </row>
    <row r="665" spans="1:65">
      <c r="A665" s="29"/>
      <c r="B665" s="19">
        <v>1</v>
      </c>
      <c r="C665" s="9">
        <v>2</v>
      </c>
      <c r="D665" s="216">
        <v>21.8</v>
      </c>
      <c r="E665" s="213"/>
      <c r="F665" s="214"/>
      <c r="G665" s="214"/>
      <c r="H665" s="214"/>
      <c r="I665" s="214"/>
      <c r="J665" s="214"/>
      <c r="K665" s="214"/>
      <c r="L665" s="214"/>
      <c r="M665" s="214"/>
      <c r="N665" s="214"/>
      <c r="O665" s="214"/>
      <c r="P665" s="214"/>
      <c r="Q665" s="214"/>
      <c r="R665" s="214"/>
      <c r="S665" s="214"/>
      <c r="T665" s="214"/>
      <c r="U665" s="214"/>
      <c r="V665" s="214"/>
      <c r="W665" s="214"/>
      <c r="X665" s="214"/>
      <c r="Y665" s="214"/>
      <c r="Z665" s="214"/>
      <c r="AA665" s="214"/>
      <c r="AB665" s="214"/>
      <c r="AC665" s="214"/>
      <c r="AD665" s="214"/>
      <c r="AE665" s="214"/>
      <c r="AF665" s="214"/>
      <c r="AG665" s="214"/>
      <c r="AH665" s="214"/>
      <c r="AI665" s="214"/>
      <c r="AJ665" s="214"/>
      <c r="AK665" s="214"/>
      <c r="AL665" s="214"/>
      <c r="AM665" s="214"/>
      <c r="AN665" s="214"/>
      <c r="AO665" s="214"/>
      <c r="AP665" s="214"/>
      <c r="AQ665" s="214"/>
      <c r="AR665" s="214"/>
      <c r="AS665" s="214"/>
      <c r="AT665" s="214"/>
      <c r="AU665" s="214"/>
      <c r="AV665" s="214"/>
      <c r="AW665" s="214"/>
      <c r="AX665" s="214"/>
      <c r="AY665" s="214"/>
      <c r="AZ665" s="214"/>
      <c r="BA665" s="214"/>
      <c r="BB665" s="214"/>
      <c r="BC665" s="214"/>
      <c r="BD665" s="214"/>
      <c r="BE665" s="214"/>
      <c r="BF665" s="214"/>
      <c r="BG665" s="214"/>
      <c r="BH665" s="214"/>
      <c r="BI665" s="214"/>
      <c r="BJ665" s="214"/>
      <c r="BK665" s="214"/>
      <c r="BL665" s="214"/>
      <c r="BM665" s="215">
        <v>32</v>
      </c>
    </row>
    <row r="666" spans="1:65">
      <c r="A666" s="29"/>
      <c r="B666" s="20" t="s">
        <v>268</v>
      </c>
      <c r="C666" s="12"/>
      <c r="D666" s="218">
        <v>21.8</v>
      </c>
      <c r="E666" s="213"/>
      <c r="F666" s="214"/>
      <c r="G666" s="214"/>
      <c r="H666" s="214"/>
      <c r="I666" s="214"/>
      <c r="J666" s="214"/>
      <c r="K666" s="214"/>
      <c r="L666" s="214"/>
      <c r="M666" s="214"/>
      <c r="N666" s="214"/>
      <c r="O666" s="214"/>
      <c r="P666" s="214"/>
      <c r="Q666" s="214"/>
      <c r="R666" s="214"/>
      <c r="S666" s="214"/>
      <c r="T666" s="214"/>
      <c r="U666" s="214"/>
      <c r="V666" s="214"/>
      <c r="W666" s="214"/>
      <c r="X666" s="214"/>
      <c r="Y666" s="214"/>
      <c r="Z666" s="214"/>
      <c r="AA666" s="214"/>
      <c r="AB666" s="214"/>
      <c r="AC666" s="214"/>
      <c r="AD666" s="214"/>
      <c r="AE666" s="214"/>
      <c r="AF666" s="214"/>
      <c r="AG666" s="214"/>
      <c r="AH666" s="214"/>
      <c r="AI666" s="214"/>
      <c r="AJ666" s="214"/>
      <c r="AK666" s="214"/>
      <c r="AL666" s="214"/>
      <c r="AM666" s="214"/>
      <c r="AN666" s="214"/>
      <c r="AO666" s="214"/>
      <c r="AP666" s="214"/>
      <c r="AQ666" s="214"/>
      <c r="AR666" s="214"/>
      <c r="AS666" s="214"/>
      <c r="AT666" s="214"/>
      <c r="AU666" s="214"/>
      <c r="AV666" s="214"/>
      <c r="AW666" s="214"/>
      <c r="AX666" s="214"/>
      <c r="AY666" s="214"/>
      <c r="AZ666" s="214"/>
      <c r="BA666" s="214"/>
      <c r="BB666" s="214"/>
      <c r="BC666" s="214"/>
      <c r="BD666" s="214"/>
      <c r="BE666" s="214"/>
      <c r="BF666" s="214"/>
      <c r="BG666" s="214"/>
      <c r="BH666" s="214"/>
      <c r="BI666" s="214"/>
      <c r="BJ666" s="214"/>
      <c r="BK666" s="214"/>
      <c r="BL666" s="214"/>
      <c r="BM666" s="215">
        <v>16</v>
      </c>
    </row>
    <row r="667" spans="1:65">
      <c r="A667" s="29"/>
      <c r="B667" s="3" t="s">
        <v>269</v>
      </c>
      <c r="C667" s="28"/>
      <c r="D667" s="216">
        <v>21.8</v>
      </c>
      <c r="E667" s="213"/>
      <c r="F667" s="214"/>
      <c r="G667" s="214"/>
      <c r="H667" s="214"/>
      <c r="I667" s="214"/>
      <c r="J667" s="214"/>
      <c r="K667" s="214"/>
      <c r="L667" s="214"/>
      <c r="M667" s="214"/>
      <c r="N667" s="214"/>
      <c r="O667" s="214"/>
      <c r="P667" s="214"/>
      <c r="Q667" s="214"/>
      <c r="R667" s="214"/>
      <c r="S667" s="214"/>
      <c r="T667" s="214"/>
      <c r="U667" s="214"/>
      <c r="V667" s="214"/>
      <c r="W667" s="214"/>
      <c r="X667" s="214"/>
      <c r="Y667" s="214"/>
      <c r="Z667" s="214"/>
      <c r="AA667" s="214"/>
      <c r="AB667" s="214"/>
      <c r="AC667" s="214"/>
      <c r="AD667" s="214"/>
      <c r="AE667" s="214"/>
      <c r="AF667" s="214"/>
      <c r="AG667" s="214"/>
      <c r="AH667" s="214"/>
      <c r="AI667" s="214"/>
      <c r="AJ667" s="214"/>
      <c r="AK667" s="214"/>
      <c r="AL667" s="214"/>
      <c r="AM667" s="214"/>
      <c r="AN667" s="214"/>
      <c r="AO667" s="214"/>
      <c r="AP667" s="214"/>
      <c r="AQ667" s="214"/>
      <c r="AR667" s="214"/>
      <c r="AS667" s="214"/>
      <c r="AT667" s="214"/>
      <c r="AU667" s="214"/>
      <c r="AV667" s="214"/>
      <c r="AW667" s="214"/>
      <c r="AX667" s="214"/>
      <c r="AY667" s="214"/>
      <c r="AZ667" s="214"/>
      <c r="BA667" s="214"/>
      <c r="BB667" s="214"/>
      <c r="BC667" s="214"/>
      <c r="BD667" s="214"/>
      <c r="BE667" s="214"/>
      <c r="BF667" s="214"/>
      <c r="BG667" s="214"/>
      <c r="BH667" s="214"/>
      <c r="BI667" s="214"/>
      <c r="BJ667" s="214"/>
      <c r="BK667" s="214"/>
      <c r="BL667" s="214"/>
      <c r="BM667" s="215">
        <v>21.8</v>
      </c>
    </row>
    <row r="668" spans="1:65">
      <c r="A668" s="29"/>
      <c r="B668" s="3" t="s">
        <v>270</v>
      </c>
      <c r="C668" s="28"/>
      <c r="D668" s="216">
        <v>0</v>
      </c>
      <c r="E668" s="213"/>
      <c r="F668" s="214"/>
      <c r="G668" s="214"/>
      <c r="H668" s="214"/>
      <c r="I668" s="214"/>
      <c r="J668" s="214"/>
      <c r="K668" s="214"/>
      <c r="L668" s="214"/>
      <c r="M668" s="214"/>
      <c r="N668" s="214"/>
      <c r="O668" s="214"/>
      <c r="P668" s="214"/>
      <c r="Q668" s="214"/>
      <c r="R668" s="214"/>
      <c r="S668" s="214"/>
      <c r="T668" s="214"/>
      <c r="U668" s="214"/>
      <c r="V668" s="214"/>
      <c r="W668" s="214"/>
      <c r="X668" s="214"/>
      <c r="Y668" s="214"/>
      <c r="Z668" s="214"/>
      <c r="AA668" s="214"/>
      <c r="AB668" s="214"/>
      <c r="AC668" s="214"/>
      <c r="AD668" s="214"/>
      <c r="AE668" s="214"/>
      <c r="AF668" s="214"/>
      <c r="AG668" s="214"/>
      <c r="AH668" s="214"/>
      <c r="AI668" s="214"/>
      <c r="AJ668" s="214"/>
      <c r="AK668" s="214"/>
      <c r="AL668" s="214"/>
      <c r="AM668" s="214"/>
      <c r="AN668" s="214"/>
      <c r="AO668" s="214"/>
      <c r="AP668" s="214"/>
      <c r="AQ668" s="214"/>
      <c r="AR668" s="214"/>
      <c r="AS668" s="214"/>
      <c r="AT668" s="214"/>
      <c r="AU668" s="214"/>
      <c r="AV668" s="214"/>
      <c r="AW668" s="214"/>
      <c r="AX668" s="214"/>
      <c r="AY668" s="214"/>
      <c r="AZ668" s="214"/>
      <c r="BA668" s="214"/>
      <c r="BB668" s="214"/>
      <c r="BC668" s="214"/>
      <c r="BD668" s="214"/>
      <c r="BE668" s="214"/>
      <c r="BF668" s="214"/>
      <c r="BG668" s="214"/>
      <c r="BH668" s="214"/>
      <c r="BI668" s="214"/>
      <c r="BJ668" s="214"/>
      <c r="BK668" s="214"/>
      <c r="BL668" s="214"/>
      <c r="BM668" s="215">
        <v>38</v>
      </c>
    </row>
    <row r="669" spans="1:65">
      <c r="A669" s="29"/>
      <c r="B669" s="3" t="s">
        <v>87</v>
      </c>
      <c r="C669" s="28"/>
      <c r="D669" s="13">
        <v>0</v>
      </c>
      <c r="E669" s="15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271</v>
      </c>
      <c r="C670" s="28"/>
      <c r="D670" s="13">
        <v>0</v>
      </c>
      <c r="E670" s="15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272</v>
      </c>
      <c r="C671" s="46"/>
      <c r="D671" s="44" t="s">
        <v>273</v>
      </c>
      <c r="E671" s="15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673</v>
      </c>
      <c r="BM673" s="27" t="s">
        <v>274</v>
      </c>
    </row>
    <row r="674" spans="1:65" ht="15">
      <c r="A674" s="24" t="s">
        <v>41</v>
      </c>
      <c r="B674" s="18" t="s">
        <v>111</v>
      </c>
      <c r="C674" s="15" t="s">
        <v>112</v>
      </c>
      <c r="D674" s="16" t="s">
        <v>322</v>
      </c>
      <c r="E674" s="15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228</v>
      </c>
      <c r="C675" s="9" t="s">
        <v>228</v>
      </c>
      <c r="D675" s="10" t="s">
        <v>113</v>
      </c>
      <c r="E675" s="15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353</v>
      </c>
      <c r="E676" s="15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5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2.37</v>
      </c>
      <c r="E678" s="15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2.42</v>
      </c>
      <c r="E679" s="15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33</v>
      </c>
    </row>
    <row r="680" spans="1:65">
      <c r="A680" s="29"/>
      <c r="B680" s="20" t="s">
        <v>268</v>
      </c>
      <c r="C680" s="12"/>
      <c r="D680" s="22">
        <v>2.395</v>
      </c>
      <c r="E680" s="15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269</v>
      </c>
      <c r="C681" s="28"/>
      <c r="D681" s="11">
        <v>2.395</v>
      </c>
      <c r="E681" s="15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2.395</v>
      </c>
    </row>
    <row r="682" spans="1:65">
      <c r="A682" s="29"/>
      <c r="B682" s="3" t="s">
        <v>270</v>
      </c>
      <c r="C682" s="28"/>
      <c r="D682" s="23">
        <v>3.5355339059327251E-2</v>
      </c>
      <c r="E682" s="15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39</v>
      </c>
    </row>
    <row r="683" spans="1:65">
      <c r="A683" s="29"/>
      <c r="B683" s="3" t="s">
        <v>87</v>
      </c>
      <c r="C683" s="28"/>
      <c r="D683" s="13">
        <v>1.4762145745021816E-2</v>
      </c>
      <c r="E683" s="15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271</v>
      </c>
      <c r="C684" s="28"/>
      <c r="D684" s="13">
        <v>0</v>
      </c>
      <c r="E684" s="15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272</v>
      </c>
      <c r="C685" s="46"/>
      <c r="D685" s="44" t="s">
        <v>273</v>
      </c>
      <c r="E685" s="15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674</v>
      </c>
      <c r="BM687" s="27" t="s">
        <v>274</v>
      </c>
    </row>
    <row r="688" spans="1:65" ht="15">
      <c r="A688" s="24" t="s">
        <v>44</v>
      </c>
      <c r="B688" s="18" t="s">
        <v>111</v>
      </c>
      <c r="C688" s="15" t="s">
        <v>112</v>
      </c>
      <c r="D688" s="16" t="s">
        <v>322</v>
      </c>
      <c r="E688" s="15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228</v>
      </c>
      <c r="C689" s="9" t="s">
        <v>228</v>
      </c>
      <c r="D689" s="10" t="s">
        <v>113</v>
      </c>
      <c r="E689" s="15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353</v>
      </c>
      <c r="E690" s="15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5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22">
        <v>105</v>
      </c>
      <c r="E692" s="224"/>
      <c r="F692" s="225"/>
      <c r="G692" s="225"/>
      <c r="H692" s="225"/>
      <c r="I692" s="225"/>
      <c r="J692" s="225"/>
      <c r="K692" s="225"/>
      <c r="L692" s="225"/>
      <c r="M692" s="225"/>
      <c r="N692" s="225"/>
      <c r="O692" s="225"/>
      <c r="P692" s="225"/>
      <c r="Q692" s="225"/>
      <c r="R692" s="225"/>
      <c r="S692" s="225"/>
      <c r="T692" s="225"/>
      <c r="U692" s="225"/>
      <c r="V692" s="225"/>
      <c r="W692" s="225"/>
      <c r="X692" s="225"/>
      <c r="Y692" s="225"/>
      <c r="Z692" s="225"/>
      <c r="AA692" s="225"/>
      <c r="AB692" s="225"/>
      <c r="AC692" s="225"/>
      <c r="AD692" s="225"/>
      <c r="AE692" s="225"/>
      <c r="AF692" s="225"/>
      <c r="AG692" s="225"/>
      <c r="AH692" s="225"/>
      <c r="AI692" s="225"/>
      <c r="AJ692" s="225"/>
      <c r="AK692" s="225"/>
      <c r="AL692" s="225"/>
      <c r="AM692" s="225"/>
      <c r="AN692" s="225"/>
      <c r="AO692" s="225"/>
      <c r="AP692" s="225"/>
      <c r="AQ692" s="225"/>
      <c r="AR692" s="225"/>
      <c r="AS692" s="225"/>
      <c r="AT692" s="225"/>
      <c r="AU692" s="225"/>
      <c r="AV692" s="225"/>
      <c r="AW692" s="225"/>
      <c r="AX692" s="225"/>
      <c r="AY692" s="225"/>
      <c r="AZ692" s="225"/>
      <c r="BA692" s="225"/>
      <c r="BB692" s="225"/>
      <c r="BC692" s="225"/>
      <c r="BD692" s="225"/>
      <c r="BE692" s="225"/>
      <c r="BF692" s="225"/>
      <c r="BG692" s="225"/>
      <c r="BH692" s="225"/>
      <c r="BI692" s="225"/>
      <c r="BJ692" s="225"/>
      <c r="BK692" s="225"/>
      <c r="BL692" s="225"/>
      <c r="BM692" s="226">
        <v>1</v>
      </c>
    </row>
    <row r="693" spans="1:65">
      <c r="A693" s="29"/>
      <c r="B693" s="19">
        <v>1</v>
      </c>
      <c r="C693" s="9">
        <v>2</v>
      </c>
      <c r="D693" s="227">
        <v>100</v>
      </c>
      <c r="E693" s="224"/>
      <c r="F693" s="225"/>
      <c r="G693" s="225"/>
      <c r="H693" s="225"/>
      <c r="I693" s="225"/>
      <c r="J693" s="225"/>
      <c r="K693" s="225"/>
      <c r="L693" s="225"/>
      <c r="M693" s="225"/>
      <c r="N693" s="225"/>
      <c r="O693" s="225"/>
      <c r="P693" s="225"/>
      <c r="Q693" s="225"/>
      <c r="R693" s="225"/>
      <c r="S693" s="225"/>
      <c r="T693" s="225"/>
      <c r="U693" s="225"/>
      <c r="V693" s="225"/>
      <c r="W693" s="225"/>
      <c r="X693" s="225"/>
      <c r="Y693" s="225"/>
      <c r="Z693" s="225"/>
      <c r="AA693" s="225"/>
      <c r="AB693" s="225"/>
      <c r="AC693" s="225"/>
      <c r="AD693" s="225"/>
      <c r="AE693" s="225"/>
      <c r="AF693" s="225"/>
      <c r="AG693" s="225"/>
      <c r="AH693" s="225"/>
      <c r="AI693" s="225"/>
      <c r="AJ693" s="225"/>
      <c r="AK693" s="225"/>
      <c r="AL693" s="225"/>
      <c r="AM693" s="225"/>
      <c r="AN693" s="225"/>
      <c r="AO693" s="225"/>
      <c r="AP693" s="225"/>
      <c r="AQ693" s="225"/>
      <c r="AR693" s="225"/>
      <c r="AS693" s="225"/>
      <c r="AT693" s="225"/>
      <c r="AU693" s="225"/>
      <c r="AV693" s="225"/>
      <c r="AW693" s="225"/>
      <c r="AX693" s="225"/>
      <c r="AY693" s="225"/>
      <c r="AZ693" s="225"/>
      <c r="BA693" s="225"/>
      <c r="BB693" s="225"/>
      <c r="BC693" s="225"/>
      <c r="BD693" s="225"/>
      <c r="BE693" s="225"/>
      <c r="BF693" s="225"/>
      <c r="BG693" s="225"/>
      <c r="BH693" s="225"/>
      <c r="BI693" s="225"/>
      <c r="BJ693" s="225"/>
      <c r="BK693" s="225"/>
      <c r="BL693" s="225"/>
      <c r="BM693" s="226">
        <v>34</v>
      </c>
    </row>
    <row r="694" spans="1:65">
      <c r="A694" s="29"/>
      <c r="B694" s="20" t="s">
        <v>268</v>
      </c>
      <c r="C694" s="12"/>
      <c r="D694" s="230">
        <v>102.5</v>
      </c>
      <c r="E694" s="224"/>
      <c r="F694" s="225"/>
      <c r="G694" s="225"/>
      <c r="H694" s="225"/>
      <c r="I694" s="225"/>
      <c r="J694" s="225"/>
      <c r="K694" s="225"/>
      <c r="L694" s="225"/>
      <c r="M694" s="225"/>
      <c r="N694" s="225"/>
      <c r="O694" s="225"/>
      <c r="P694" s="225"/>
      <c r="Q694" s="225"/>
      <c r="R694" s="225"/>
      <c r="S694" s="225"/>
      <c r="T694" s="225"/>
      <c r="U694" s="225"/>
      <c r="V694" s="225"/>
      <c r="W694" s="225"/>
      <c r="X694" s="225"/>
      <c r="Y694" s="225"/>
      <c r="Z694" s="225"/>
      <c r="AA694" s="225"/>
      <c r="AB694" s="225"/>
      <c r="AC694" s="225"/>
      <c r="AD694" s="225"/>
      <c r="AE694" s="225"/>
      <c r="AF694" s="225"/>
      <c r="AG694" s="225"/>
      <c r="AH694" s="225"/>
      <c r="AI694" s="225"/>
      <c r="AJ694" s="225"/>
      <c r="AK694" s="225"/>
      <c r="AL694" s="225"/>
      <c r="AM694" s="225"/>
      <c r="AN694" s="225"/>
      <c r="AO694" s="225"/>
      <c r="AP694" s="225"/>
      <c r="AQ694" s="225"/>
      <c r="AR694" s="225"/>
      <c r="AS694" s="225"/>
      <c r="AT694" s="225"/>
      <c r="AU694" s="225"/>
      <c r="AV694" s="225"/>
      <c r="AW694" s="225"/>
      <c r="AX694" s="225"/>
      <c r="AY694" s="225"/>
      <c r="AZ694" s="225"/>
      <c r="BA694" s="225"/>
      <c r="BB694" s="225"/>
      <c r="BC694" s="225"/>
      <c r="BD694" s="225"/>
      <c r="BE694" s="225"/>
      <c r="BF694" s="225"/>
      <c r="BG694" s="225"/>
      <c r="BH694" s="225"/>
      <c r="BI694" s="225"/>
      <c r="BJ694" s="225"/>
      <c r="BK694" s="225"/>
      <c r="BL694" s="225"/>
      <c r="BM694" s="226">
        <v>16</v>
      </c>
    </row>
    <row r="695" spans="1:65">
      <c r="A695" s="29"/>
      <c r="B695" s="3" t="s">
        <v>269</v>
      </c>
      <c r="C695" s="28"/>
      <c r="D695" s="227">
        <v>102.5</v>
      </c>
      <c r="E695" s="224"/>
      <c r="F695" s="225"/>
      <c r="G695" s="225"/>
      <c r="H695" s="225"/>
      <c r="I695" s="225"/>
      <c r="J695" s="225"/>
      <c r="K695" s="225"/>
      <c r="L695" s="225"/>
      <c r="M695" s="225"/>
      <c r="N695" s="225"/>
      <c r="O695" s="225"/>
      <c r="P695" s="225"/>
      <c r="Q695" s="225"/>
      <c r="R695" s="225"/>
      <c r="S695" s="225"/>
      <c r="T695" s="225"/>
      <c r="U695" s="225"/>
      <c r="V695" s="225"/>
      <c r="W695" s="225"/>
      <c r="X695" s="225"/>
      <c r="Y695" s="225"/>
      <c r="Z695" s="225"/>
      <c r="AA695" s="225"/>
      <c r="AB695" s="225"/>
      <c r="AC695" s="225"/>
      <c r="AD695" s="225"/>
      <c r="AE695" s="225"/>
      <c r="AF695" s="225"/>
      <c r="AG695" s="225"/>
      <c r="AH695" s="225"/>
      <c r="AI695" s="225"/>
      <c r="AJ695" s="225"/>
      <c r="AK695" s="225"/>
      <c r="AL695" s="225"/>
      <c r="AM695" s="225"/>
      <c r="AN695" s="225"/>
      <c r="AO695" s="225"/>
      <c r="AP695" s="225"/>
      <c r="AQ695" s="225"/>
      <c r="AR695" s="225"/>
      <c r="AS695" s="225"/>
      <c r="AT695" s="225"/>
      <c r="AU695" s="225"/>
      <c r="AV695" s="225"/>
      <c r="AW695" s="225"/>
      <c r="AX695" s="225"/>
      <c r="AY695" s="225"/>
      <c r="AZ695" s="225"/>
      <c r="BA695" s="225"/>
      <c r="BB695" s="225"/>
      <c r="BC695" s="225"/>
      <c r="BD695" s="225"/>
      <c r="BE695" s="225"/>
      <c r="BF695" s="225"/>
      <c r="BG695" s="225"/>
      <c r="BH695" s="225"/>
      <c r="BI695" s="225"/>
      <c r="BJ695" s="225"/>
      <c r="BK695" s="225"/>
      <c r="BL695" s="225"/>
      <c r="BM695" s="226">
        <v>102.5</v>
      </c>
    </row>
    <row r="696" spans="1:65">
      <c r="A696" s="29"/>
      <c r="B696" s="3" t="s">
        <v>270</v>
      </c>
      <c r="C696" s="28"/>
      <c r="D696" s="227">
        <v>3.5355339059327378</v>
      </c>
      <c r="E696" s="224"/>
      <c r="F696" s="225"/>
      <c r="G696" s="225"/>
      <c r="H696" s="225"/>
      <c r="I696" s="225"/>
      <c r="J696" s="225"/>
      <c r="K696" s="225"/>
      <c r="L696" s="225"/>
      <c r="M696" s="225"/>
      <c r="N696" s="225"/>
      <c r="O696" s="225"/>
      <c r="P696" s="225"/>
      <c r="Q696" s="225"/>
      <c r="R696" s="225"/>
      <c r="S696" s="225"/>
      <c r="T696" s="225"/>
      <c r="U696" s="225"/>
      <c r="V696" s="225"/>
      <c r="W696" s="225"/>
      <c r="X696" s="225"/>
      <c r="Y696" s="225"/>
      <c r="Z696" s="225"/>
      <c r="AA696" s="225"/>
      <c r="AB696" s="225"/>
      <c r="AC696" s="225"/>
      <c r="AD696" s="225"/>
      <c r="AE696" s="225"/>
      <c r="AF696" s="225"/>
      <c r="AG696" s="225"/>
      <c r="AH696" s="225"/>
      <c r="AI696" s="225"/>
      <c r="AJ696" s="225"/>
      <c r="AK696" s="225"/>
      <c r="AL696" s="225"/>
      <c r="AM696" s="225"/>
      <c r="AN696" s="225"/>
      <c r="AO696" s="225"/>
      <c r="AP696" s="225"/>
      <c r="AQ696" s="225"/>
      <c r="AR696" s="225"/>
      <c r="AS696" s="225"/>
      <c r="AT696" s="225"/>
      <c r="AU696" s="225"/>
      <c r="AV696" s="225"/>
      <c r="AW696" s="225"/>
      <c r="AX696" s="225"/>
      <c r="AY696" s="225"/>
      <c r="AZ696" s="225"/>
      <c r="BA696" s="225"/>
      <c r="BB696" s="225"/>
      <c r="BC696" s="225"/>
      <c r="BD696" s="225"/>
      <c r="BE696" s="225"/>
      <c r="BF696" s="225"/>
      <c r="BG696" s="225"/>
      <c r="BH696" s="225"/>
      <c r="BI696" s="225"/>
      <c r="BJ696" s="225"/>
      <c r="BK696" s="225"/>
      <c r="BL696" s="225"/>
      <c r="BM696" s="226">
        <v>40</v>
      </c>
    </row>
    <row r="697" spans="1:65">
      <c r="A697" s="29"/>
      <c r="B697" s="3" t="s">
        <v>87</v>
      </c>
      <c r="C697" s="28"/>
      <c r="D697" s="13">
        <v>3.4493013716416956E-2</v>
      </c>
      <c r="E697" s="15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271</v>
      </c>
      <c r="C698" s="28"/>
      <c r="D698" s="13">
        <v>0</v>
      </c>
      <c r="E698" s="15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272</v>
      </c>
      <c r="C699" s="46"/>
      <c r="D699" s="44" t="s">
        <v>273</v>
      </c>
      <c r="E699" s="15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 ht="15">
      <c r="B701" s="8" t="s">
        <v>675</v>
      </c>
      <c r="BM701" s="27" t="s">
        <v>274</v>
      </c>
    </row>
    <row r="702" spans="1:65" ht="15">
      <c r="A702" s="24" t="s">
        <v>45</v>
      </c>
      <c r="B702" s="18" t="s">
        <v>111</v>
      </c>
      <c r="C702" s="15" t="s">
        <v>112</v>
      </c>
      <c r="D702" s="16" t="s">
        <v>322</v>
      </c>
      <c r="E702" s="154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228</v>
      </c>
      <c r="C703" s="9" t="s">
        <v>228</v>
      </c>
      <c r="D703" s="10" t="s">
        <v>113</v>
      </c>
      <c r="E703" s="154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353</v>
      </c>
      <c r="E704" s="15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5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22">
        <v>62.5</v>
      </c>
      <c r="E706" s="224"/>
      <c r="F706" s="225"/>
      <c r="G706" s="225"/>
      <c r="H706" s="225"/>
      <c r="I706" s="225"/>
      <c r="J706" s="225"/>
      <c r="K706" s="225"/>
      <c r="L706" s="225"/>
      <c r="M706" s="225"/>
      <c r="N706" s="225"/>
      <c r="O706" s="225"/>
      <c r="P706" s="225"/>
      <c r="Q706" s="225"/>
      <c r="R706" s="225"/>
      <c r="S706" s="225"/>
      <c r="T706" s="225"/>
      <c r="U706" s="225"/>
      <c r="V706" s="225"/>
      <c r="W706" s="225"/>
      <c r="X706" s="225"/>
      <c r="Y706" s="225"/>
      <c r="Z706" s="225"/>
      <c r="AA706" s="225"/>
      <c r="AB706" s="225"/>
      <c r="AC706" s="225"/>
      <c r="AD706" s="225"/>
      <c r="AE706" s="225"/>
      <c r="AF706" s="225"/>
      <c r="AG706" s="225"/>
      <c r="AH706" s="225"/>
      <c r="AI706" s="225"/>
      <c r="AJ706" s="225"/>
      <c r="AK706" s="225"/>
      <c r="AL706" s="225"/>
      <c r="AM706" s="225"/>
      <c r="AN706" s="225"/>
      <c r="AO706" s="225"/>
      <c r="AP706" s="225"/>
      <c r="AQ706" s="225"/>
      <c r="AR706" s="225"/>
      <c r="AS706" s="225"/>
      <c r="AT706" s="225"/>
      <c r="AU706" s="225"/>
      <c r="AV706" s="225"/>
      <c r="AW706" s="225"/>
      <c r="AX706" s="225"/>
      <c r="AY706" s="225"/>
      <c r="AZ706" s="225"/>
      <c r="BA706" s="225"/>
      <c r="BB706" s="225"/>
      <c r="BC706" s="225"/>
      <c r="BD706" s="225"/>
      <c r="BE706" s="225"/>
      <c r="BF706" s="225"/>
      <c r="BG706" s="225"/>
      <c r="BH706" s="225"/>
      <c r="BI706" s="225"/>
      <c r="BJ706" s="225"/>
      <c r="BK706" s="225"/>
      <c r="BL706" s="225"/>
      <c r="BM706" s="226">
        <v>1</v>
      </c>
    </row>
    <row r="707" spans="1:65">
      <c r="A707" s="29"/>
      <c r="B707" s="19">
        <v>1</v>
      </c>
      <c r="C707" s="9">
        <v>2</v>
      </c>
      <c r="D707" s="227">
        <v>62</v>
      </c>
      <c r="E707" s="224"/>
      <c r="F707" s="225"/>
      <c r="G707" s="225"/>
      <c r="H707" s="225"/>
      <c r="I707" s="225"/>
      <c r="J707" s="225"/>
      <c r="K707" s="225"/>
      <c r="L707" s="225"/>
      <c r="M707" s="225"/>
      <c r="N707" s="225"/>
      <c r="O707" s="225"/>
      <c r="P707" s="225"/>
      <c r="Q707" s="225"/>
      <c r="R707" s="225"/>
      <c r="S707" s="225"/>
      <c r="T707" s="225"/>
      <c r="U707" s="225"/>
      <c r="V707" s="225"/>
      <c r="W707" s="225"/>
      <c r="X707" s="225"/>
      <c r="Y707" s="225"/>
      <c r="Z707" s="225"/>
      <c r="AA707" s="225"/>
      <c r="AB707" s="225"/>
      <c r="AC707" s="225"/>
      <c r="AD707" s="225"/>
      <c r="AE707" s="225"/>
      <c r="AF707" s="225"/>
      <c r="AG707" s="225"/>
      <c r="AH707" s="225"/>
      <c r="AI707" s="225"/>
      <c r="AJ707" s="225"/>
      <c r="AK707" s="225"/>
      <c r="AL707" s="225"/>
      <c r="AM707" s="225"/>
      <c r="AN707" s="225"/>
      <c r="AO707" s="225"/>
      <c r="AP707" s="225"/>
      <c r="AQ707" s="225"/>
      <c r="AR707" s="225"/>
      <c r="AS707" s="225"/>
      <c r="AT707" s="225"/>
      <c r="AU707" s="225"/>
      <c r="AV707" s="225"/>
      <c r="AW707" s="225"/>
      <c r="AX707" s="225"/>
      <c r="AY707" s="225"/>
      <c r="AZ707" s="225"/>
      <c r="BA707" s="225"/>
      <c r="BB707" s="225"/>
      <c r="BC707" s="225"/>
      <c r="BD707" s="225"/>
      <c r="BE707" s="225"/>
      <c r="BF707" s="225"/>
      <c r="BG707" s="225"/>
      <c r="BH707" s="225"/>
      <c r="BI707" s="225"/>
      <c r="BJ707" s="225"/>
      <c r="BK707" s="225"/>
      <c r="BL707" s="225"/>
      <c r="BM707" s="226">
        <v>35</v>
      </c>
    </row>
    <row r="708" spans="1:65">
      <c r="A708" s="29"/>
      <c r="B708" s="20" t="s">
        <v>268</v>
      </c>
      <c r="C708" s="12"/>
      <c r="D708" s="230">
        <v>62.25</v>
      </c>
      <c r="E708" s="224"/>
      <c r="F708" s="225"/>
      <c r="G708" s="225"/>
      <c r="H708" s="225"/>
      <c r="I708" s="225"/>
      <c r="J708" s="225"/>
      <c r="K708" s="225"/>
      <c r="L708" s="225"/>
      <c r="M708" s="225"/>
      <c r="N708" s="225"/>
      <c r="O708" s="225"/>
      <c r="P708" s="225"/>
      <c r="Q708" s="225"/>
      <c r="R708" s="225"/>
      <c r="S708" s="225"/>
      <c r="T708" s="225"/>
      <c r="U708" s="225"/>
      <c r="V708" s="225"/>
      <c r="W708" s="225"/>
      <c r="X708" s="225"/>
      <c r="Y708" s="225"/>
      <c r="Z708" s="225"/>
      <c r="AA708" s="225"/>
      <c r="AB708" s="225"/>
      <c r="AC708" s="225"/>
      <c r="AD708" s="225"/>
      <c r="AE708" s="225"/>
      <c r="AF708" s="225"/>
      <c r="AG708" s="225"/>
      <c r="AH708" s="225"/>
      <c r="AI708" s="225"/>
      <c r="AJ708" s="225"/>
      <c r="AK708" s="225"/>
      <c r="AL708" s="225"/>
      <c r="AM708" s="225"/>
      <c r="AN708" s="225"/>
      <c r="AO708" s="225"/>
      <c r="AP708" s="225"/>
      <c r="AQ708" s="225"/>
      <c r="AR708" s="225"/>
      <c r="AS708" s="225"/>
      <c r="AT708" s="225"/>
      <c r="AU708" s="225"/>
      <c r="AV708" s="225"/>
      <c r="AW708" s="225"/>
      <c r="AX708" s="225"/>
      <c r="AY708" s="225"/>
      <c r="AZ708" s="225"/>
      <c r="BA708" s="225"/>
      <c r="BB708" s="225"/>
      <c r="BC708" s="225"/>
      <c r="BD708" s="225"/>
      <c r="BE708" s="225"/>
      <c r="BF708" s="225"/>
      <c r="BG708" s="225"/>
      <c r="BH708" s="225"/>
      <c r="BI708" s="225"/>
      <c r="BJ708" s="225"/>
      <c r="BK708" s="225"/>
      <c r="BL708" s="225"/>
      <c r="BM708" s="226">
        <v>16</v>
      </c>
    </row>
    <row r="709" spans="1:65">
      <c r="A709" s="29"/>
      <c r="B709" s="3" t="s">
        <v>269</v>
      </c>
      <c r="C709" s="28"/>
      <c r="D709" s="227">
        <v>62.25</v>
      </c>
      <c r="E709" s="224"/>
      <c r="F709" s="225"/>
      <c r="G709" s="225"/>
      <c r="H709" s="225"/>
      <c r="I709" s="225"/>
      <c r="J709" s="225"/>
      <c r="K709" s="225"/>
      <c r="L709" s="225"/>
      <c r="M709" s="225"/>
      <c r="N709" s="225"/>
      <c r="O709" s="225"/>
      <c r="P709" s="225"/>
      <c r="Q709" s="225"/>
      <c r="R709" s="225"/>
      <c r="S709" s="225"/>
      <c r="T709" s="225"/>
      <c r="U709" s="225"/>
      <c r="V709" s="225"/>
      <c r="W709" s="225"/>
      <c r="X709" s="225"/>
      <c r="Y709" s="225"/>
      <c r="Z709" s="225"/>
      <c r="AA709" s="225"/>
      <c r="AB709" s="225"/>
      <c r="AC709" s="225"/>
      <c r="AD709" s="225"/>
      <c r="AE709" s="225"/>
      <c r="AF709" s="225"/>
      <c r="AG709" s="225"/>
      <c r="AH709" s="225"/>
      <c r="AI709" s="225"/>
      <c r="AJ709" s="225"/>
      <c r="AK709" s="225"/>
      <c r="AL709" s="225"/>
      <c r="AM709" s="225"/>
      <c r="AN709" s="225"/>
      <c r="AO709" s="225"/>
      <c r="AP709" s="225"/>
      <c r="AQ709" s="225"/>
      <c r="AR709" s="225"/>
      <c r="AS709" s="225"/>
      <c r="AT709" s="225"/>
      <c r="AU709" s="225"/>
      <c r="AV709" s="225"/>
      <c r="AW709" s="225"/>
      <c r="AX709" s="225"/>
      <c r="AY709" s="225"/>
      <c r="AZ709" s="225"/>
      <c r="BA709" s="225"/>
      <c r="BB709" s="225"/>
      <c r="BC709" s="225"/>
      <c r="BD709" s="225"/>
      <c r="BE709" s="225"/>
      <c r="BF709" s="225"/>
      <c r="BG709" s="225"/>
      <c r="BH709" s="225"/>
      <c r="BI709" s="225"/>
      <c r="BJ709" s="225"/>
      <c r="BK709" s="225"/>
      <c r="BL709" s="225"/>
      <c r="BM709" s="226">
        <v>62.25</v>
      </c>
    </row>
    <row r="710" spans="1:65">
      <c r="A710" s="29"/>
      <c r="B710" s="3" t="s">
        <v>270</v>
      </c>
      <c r="C710" s="28"/>
      <c r="D710" s="227">
        <v>0.35355339059327379</v>
      </c>
      <c r="E710" s="224"/>
      <c r="F710" s="225"/>
      <c r="G710" s="225"/>
      <c r="H710" s="225"/>
      <c r="I710" s="225"/>
      <c r="J710" s="225"/>
      <c r="K710" s="225"/>
      <c r="L710" s="225"/>
      <c r="M710" s="225"/>
      <c r="N710" s="225"/>
      <c r="O710" s="225"/>
      <c r="P710" s="225"/>
      <c r="Q710" s="225"/>
      <c r="R710" s="225"/>
      <c r="S710" s="225"/>
      <c r="T710" s="225"/>
      <c r="U710" s="225"/>
      <c r="V710" s="225"/>
      <c r="W710" s="225"/>
      <c r="X710" s="225"/>
      <c r="Y710" s="225"/>
      <c r="Z710" s="225"/>
      <c r="AA710" s="225"/>
      <c r="AB710" s="225"/>
      <c r="AC710" s="225"/>
      <c r="AD710" s="225"/>
      <c r="AE710" s="225"/>
      <c r="AF710" s="225"/>
      <c r="AG710" s="225"/>
      <c r="AH710" s="225"/>
      <c r="AI710" s="225"/>
      <c r="AJ710" s="225"/>
      <c r="AK710" s="225"/>
      <c r="AL710" s="225"/>
      <c r="AM710" s="225"/>
      <c r="AN710" s="225"/>
      <c r="AO710" s="225"/>
      <c r="AP710" s="225"/>
      <c r="AQ710" s="225"/>
      <c r="AR710" s="225"/>
      <c r="AS710" s="225"/>
      <c r="AT710" s="225"/>
      <c r="AU710" s="225"/>
      <c r="AV710" s="225"/>
      <c r="AW710" s="225"/>
      <c r="AX710" s="225"/>
      <c r="AY710" s="225"/>
      <c r="AZ710" s="225"/>
      <c r="BA710" s="225"/>
      <c r="BB710" s="225"/>
      <c r="BC710" s="225"/>
      <c r="BD710" s="225"/>
      <c r="BE710" s="225"/>
      <c r="BF710" s="225"/>
      <c r="BG710" s="225"/>
      <c r="BH710" s="225"/>
      <c r="BI710" s="225"/>
      <c r="BJ710" s="225"/>
      <c r="BK710" s="225"/>
      <c r="BL710" s="225"/>
      <c r="BM710" s="226">
        <v>41</v>
      </c>
    </row>
    <row r="711" spans="1:65">
      <c r="A711" s="29"/>
      <c r="B711" s="3" t="s">
        <v>87</v>
      </c>
      <c r="C711" s="28"/>
      <c r="D711" s="13">
        <v>5.6795725396509844E-3</v>
      </c>
      <c r="E711" s="15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271</v>
      </c>
      <c r="C712" s="28"/>
      <c r="D712" s="13">
        <v>0</v>
      </c>
      <c r="E712" s="15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272</v>
      </c>
      <c r="C713" s="46"/>
      <c r="D713" s="44" t="s">
        <v>273</v>
      </c>
      <c r="E713" s="15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3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2" priority="151" stopIfTrue="1">
      <formula>AND(ISBLANK(INDIRECT(Anlyt_LabRefLastCol)),ISBLANK(INDIRECT(Anlyt_LabRefThisCol)))</formula>
    </cfRule>
    <cfRule type="expression" dxfId="1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30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680</v>
      </c>
      <c r="C1" s="88"/>
      <c r="D1" s="88"/>
      <c r="E1" s="88"/>
      <c r="F1" s="88"/>
      <c r="G1" s="88"/>
      <c r="H1" s="72"/>
    </row>
    <row r="2" spans="1:8" ht="15.75" customHeight="1">
      <c r="A2" s="279"/>
      <c r="B2" s="277" t="s">
        <v>2</v>
      </c>
      <c r="C2" s="73" t="s">
        <v>67</v>
      </c>
      <c r="D2" s="275" t="s">
        <v>187</v>
      </c>
      <c r="E2" s="276"/>
      <c r="F2" s="275" t="s">
        <v>94</v>
      </c>
      <c r="G2" s="276"/>
      <c r="H2" s="80"/>
    </row>
    <row r="3" spans="1:8" ht="12.75">
      <c r="A3" s="279"/>
      <c r="B3" s="278"/>
      <c r="C3" s="71" t="s">
        <v>47</v>
      </c>
      <c r="D3" s="175" t="s">
        <v>68</v>
      </c>
      <c r="E3" s="38" t="s">
        <v>69</v>
      </c>
      <c r="F3" s="175" t="s">
        <v>68</v>
      </c>
      <c r="G3" s="38" t="s">
        <v>69</v>
      </c>
      <c r="H3" s="81"/>
    </row>
    <row r="4" spans="1:8" ht="15.75" customHeight="1">
      <c r="A4" s="90"/>
      <c r="B4" s="39" t="s">
        <v>208</v>
      </c>
      <c r="C4" s="178"/>
      <c r="D4" s="178"/>
      <c r="E4" s="178"/>
      <c r="F4" s="178"/>
      <c r="G4" s="177"/>
      <c r="H4" s="82"/>
    </row>
    <row r="5" spans="1:8" ht="15.75" customHeight="1">
      <c r="A5" s="90"/>
      <c r="B5" s="179" t="s">
        <v>416</v>
      </c>
      <c r="C5" s="234">
        <v>0.3366435596421789</v>
      </c>
      <c r="D5" s="236">
        <v>0.33135938278815308</v>
      </c>
      <c r="E5" s="237">
        <v>0.34192773649620473</v>
      </c>
      <c r="F5" s="236">
        <v>0.33204954898915473</v>
      </c>
      <c r="G5" s="237">
        <v>0.34123757029520307</v>
      </c>
      <c r="H5" s="82"/>
    </row>
    <row r="6" spans="1:8" ht="15.75" customHeight="1">
      <c r="A6" s="90"/>
      <c r="B6" s="239" t="s">
        <v>211</v>
      </c>
      <c r="C6" s="176"/>
      <c r="D6" s="176"/>
      <c r="E6" s="176"/>
      <c r="F6" s="176"/>
      <c r="G6" s="238"/>
      <c r="H6" s="82"/>
    </row>
    <row r="7" spans="1:8" ht="15.75" customHeight="1">
      <c r="A7" s="90"/>
      <c r="B7" s="179" t="s">
        <v>416</v>
      </c>
      <c r="C7" s="234">
        <v>0.31758451147268552</v>
      </c>
      <c r="D7" s="236">
        <v>0.31062691897338685</v>
      </c>
      <c r="E7" s="237">
        <v>0.32454210397198419</v>
      </c>
      <c r="F7" s="236">
        <v>0.31283693876629665</v>
      </c>
      <c r="G7" s="237">
        <v>0.32233208417907439</v>
      </c>
      <c r="H7" s="82"/>
    </row>
    <row r="8" spans="1:8" ht="15.75" customHeight="1">
      <c r="A8" s="90"/>
      <c r="B8" s="239" t="s">
        <v>212</v>
      </c>
      <c r="C8" s="176"/>
      <c r="D8" s="176"/>
      <c r="E8" s="176"/>
      <c r="F8" s="176"/>
      <c r="G8" s="238"/>
      <c r="H8" s="82"/>
    </row>
    <row r="9" spans="1:8" ht="15.75" customHeight="1">
      <c r="A9" s="90"/>
      <c r="B9" s="179" t="s">
        <v>416</v>
      </c>
      <c r="C9" s="234">
        <v>0.32145301770765006</v>
      </c>
      <c r="D9" s="236">
        <v>0.31115782188737956</v>
      </c>
      <c r="E9" s="237">
        <v>0.33174821352792055</v>
      </c>
      <c r="F9" s="236">
        <v>0.31706630497990512</v>
      </c>
      <c r="G9" s="237">
        <v>0.32583973043539499</v>
      </c>
      <c r="H9" s="82"/>
    </row>
    <row r="10" spans="1:8" ht="15.75" customHeight="1">
      <c r="A10" s="90"/>
      <c r="B10" s="39" t="s">
        <v>686</v>
      </c>
      <c r="C10" s="176"/>
      <c r="D10" s="176"/>
      <c r="E10" s="176"/>
      <c r="F10" s="176"/>
      <c r="G10" s="238"/>
      <c r="H10" s="82"/>
    </row>
    <row r="11" spans="1:8" ht="15.75" customHeight="1">
      <c r="A11" s="90"/>
      <c r="B11" s="179" t="s">
        <v>416</v>
      </c>
      <c r="C11" s="234">
        <v>0.32870584336652237</v>
      </c>
      <c r="D11" s="236">
        <v>0.32396079404143013</v>
      </c>
      <c r="E11" s="237">
        <v>0.3334508926916146</v>
      </c>
      <c r="F11" s="236">
        <v>0.32739256824442625</v>
      </c>
      <c r="G11" s="237">
        <v>0.33001911848861848</v>
      </c>
      <c r="H11" s="82"/>
    </row>
    <row r="12" spans="1:8" ht="15.75" customHeight="1">
      <c r="A12" s="90"/>
      <c r="B12" s="239" t="s">
        <v>209</v>
      </c>
      <c r="C12" s="176"/>
      <c r="D12" s="176"/>
      <c r="E12" s="176"/>
      <c r="F12" s="176"/>
      <c r="G12" s="238"/>
      <c r="H12" s="82"/>
    </row>
    <row r="13" spans="1:8" ht="15.75" customHeight="1">
      <c r="A13" s="90"/>
      <c r="B13" s="179" t="s">
        <v>417</v>
      </c>
      <c r="C13" s="234">
        <v>0.13024523809523811</v>
      </c>
      <c r="D13" s="236">
        <v>0.11682922862736767</v>
      </c>
      <c r="E13" s="237">
        <v>0.14366124756310855</v>
      </c>
      <c r="F13" s="236">
        <v>0.11292697617867281</v>
      </c>
      <c r="G13" s="237">
        <v>0.14756350001180341</v>
      </c>
      <c r="H13" s="82"/>
    </row>
    <row r="14" spans="1:8" ht="15.75" customHeight="1">
      <c r="A14" s="90"/>
      <c r="B14" s="179" t="s">
        <v>418</v>
      </c>
      <c r="C14" s="240">
        <v>3.4874824561403512</v>
      </c>
      <c r="D14" s="241">
        <v>3.3551797404667161</v>
      </c>
      <c r="E14" s="242">
        <v>3.6197851718139864</v>
      </c>
      <c r="F14" s="241">
        <v>3.4071792006925605</v>
      </c>
      <c r="G14" s="242">
        <v>3.567785711588142</v>
      </c>
      <c r="H14" s="82"/>
    </row>
    <row r="15" spans="1:8" ht="15.75" customHeight="1">
      <c r="A15" s="90"/>
      <c r="B15" s="179" t="s">
        <v>419</v>
      </c>
      <c r="C15" s="245">
        <v>17.071742424242423</v>
      </c>
      <c r="D15" s="246">
        <v>16.389252673039454</v>
      </c>
      <c r="E15" s="247">
        <v>17.754232175445392</v>
      </c>
      <c r="F15" s="246">
        <v>16.528343453669539</v>
      </c>
      <c r="G15" s="247">
        <v>17.615141394815307</v>
      </c>
      <c r="H15" s="82"/>
    </row>
    <row r="16" spans="1:8" ht="15.75" customHeight="1">
      <c r="A16" s="90"/>
      <c r="B16" s="179" t="s">
        <v>420</v>
      </c>
      <c r="C16" s="245">
        <v>19.095238095238098</v>
      </c>
      <c r="D16" s="246">
        <v>16.4726407190897</v>
      </c>
      <c r="E16" s="247">
        <v>21.717835471386497</v>
      </c>
      <c r="F16" s="246" t="s">
        <v>95</v>
      </c>
      <c r="G16" s="247" t="s">
        <v>95</v>
      </c>
      <c r="H16" s="82"/>
    </row>
    <row r="17" spans="1:8" ht="15.75" customHeight="1">
      <c r="A17" s="90"/>
      <c r="B17" s="179" t="s">
        <v>421</v>
      </c>
      <c r="C17" s="245">
        <v>16.672777777777775</v>
      </c>
      <c r="D17" s="246">
        <v>15.479771941155322</v>
      </c>
      <c r="E17" s="247">
        <v>17.865783614400229</v>
      </c>
      <c r="F17" s="246">
        <v>16.279817221692358</v>
      </c>
      <c r="G17" s="247">
        <v>17.065738333863191</v>
      </c>
      <c r="H17" s="82"/>
    </row>
    <row r="18" spans="1:8" ht="15.75" customHeight="1">
      <c r="A18" s="90"/>
      <c r="B18" s="179" t="s">
        <v>422</v>
      </c>
      <c r="C18" s="240">
        <v>0.19312500000000002</v>
      </c>
      <c r="D18" s="241">
        <v>0.16758222096553277</v>
      </c>
      <c r="E18" s="242">
        <v>0.21866777903446727</v>
      </c>
      <c r="F18" s="241" t="s">
        <v>95</v>
      </c>
      <c r="G18" s="242" t="s">
        <v>95</v>
      </c>
      <c r="H18" s="82"/>
    </row>
    <row r="19" spans="1:8" ht="15.75" customHeight="1">
      <c r="A19" s="90"/>
      <c r="B19" s="179" t="s">
        <v>423</v>
      </c>
      <c r="C19" s="240">
        <v>2.6760916666666663</v>
      </c>
      <c r="D19" s="241">
        <v>2.4575105624396256</v>
      </c>
      <c r="E19" s="242">
        <v>2.894672770893707</v>
      </c>
      <c r="F19" s="241">
        <v>2.598871057726285</v>
      </c>
      <c r="G19" s="242">
        <v>2.7533122756070476</v>
      </c>
      <c r="H19" s="82"/>
    </row>
    <row r="20" spans="1:8" ht="15.75" customHeight="1">
      <c r="A20" s="90"/>
      <c r="B20" s="179" t="s">
        <v>424</v>
      </c>
      <c r="C20" s="240">
        <v>0.22441111111111109</v>
      </c>
      <c r="D20" s="241">
        <v>0.21105280880838331</v>
      </c>
      <c r="E20" s="242">
        <v>0.23776941341383886</v>
      </c>
      <c r="F20" s="241">
        <v>0.2102995797344191</v>
      </c>
      <c r="G20" s="242">
        <v>0.23852264248780308</v>
      </c>
      <c r="H20" s="82"/>
    </row>
    <row r="21" spans="1:8" ht="15.75" customHeight="1">
      <c r="A21" s="90"/>
      <c r="B21" s="179" t="s">
        <v>425</v>
      </c>
      <c r="C21" s="240">
        <v>7.0877222222222223</v>
      </c>
      <c r="D21" s="241">
        <v>6.7725512277847608</v>
      </c>
      <c r="E21" s="242">
        <v>7.4028932166596837</v>
      </c>
      <c r="F21" s="241">
        <v>6.9007237297416122</v>
      </c>
      <c r="G21" s="242">
        <v>7.2747207147028323</v>
      </c>
      <c r="H21" s="82"/>
    </row>
    <row r="22" spans="1:8" ht="15.75" customHeight="1">
      <c r="A22" s="90"/>
      <c r="B22" s="179" t="s">
        <v>426</v>
      </c>
      <c r="C22" s="245">
        <v>30.550793650793654</v>
      </c>
      <c r="D22" s="246">
        <v>29.509902821640171</v>
      </c>
      <c r="E22" s="247">
        <v>31.591684479947137</v>
      </c>
      <c r="F22" s="246">
        <v>29.794774646540972</v>
      </c>
      <c r="G22" s="247">
        <v>31.306812655046336</v>
      </c>
      <c r="H22" s="82"/>
    </row>
    <row r="23" spans="1:8" ht="15.75" customHeight="1">
      <c r="A23" s="90"/>
      <c r="B23" s="179" t="s">
        <v>427</v>
      </c>
      <c r="C23" s="245">
        <v>12.382807017543859</v>
      </c>
      <c r="D23" s="246">
        <v>11.505231626156114</v>
      </c>
      <c r="E23" s="247">
        <v>13.260382408931605</v>
      </c>
      <c r="F23" s="246">
        <v>12.088936463789132</v>
      </c>
      <c r="G23" s="247">
        <v>12.676677571298587</v>
      </c>
      <c r="H23" s="82"/>
    </row>
    <row r="24" spans="1:8" ht="15.75" customHeight="1">
      <c r="A24" s="90"/>
      <c r="B24" s="179" t="s">
        <v>428</v>
      </c>
      <c r="C24" s="240">
        <v>0.27365833333333334</v>
      </c>
      <c r="D24" s="241">
        <v>0.25961110177746366</v>
      </c>
      <c r="E24" s="242">
        <v>0.28770556488920301</v>
      </c>
      <c r="F24" s="241">
        <v>0.2603474336433137</v>
      </c>
      <c r="G24" s="242">
        <v>0.28696923302335298</v>
      </c>
      <c r="H24" s="82"/>
    </row>
    <row r="25" spans="1:8" ht="15.75" customHeight="1">
      <c r="A25" s="90"/>
      <c r="B25" s="179" t="s">
        <v>429</v>
      </c>
      <c r="C25" s="235">
        <v>168.64194666666666</v>
      </c>
      <c r="D25" s="250">
        <v>164.12051093968145</v>
      </c>
      <c r="E25" s="251">
        <v>173.16338239365186</v>
      </c>
      <c r="F25" s="250">
        <v>165.87420635488479</v>
      </c>
      <c r="G25" s="251">
        <v>171.40968697844852</v>
      </c>
      <c r="H25" s="82"/>
    </row>
    <row r="26" spans="1:8" ht="15.75" customHeight="1">
      <c r="A26" s="90"/>
      <c r="B26" s="179" t="s">
        <v>430</v>
      </c>
      <c r="C26" s="240">
        <v>2.1001458333333334</v>
      </c>
      <c r="D26" s="241">
        <v>1.8037652697158328</v>
      </c>
      <c r="E26" s="242">
        <v>2.3965263969508341</v>
      </c>
      <c r="F26" s="241">
        <v>2.0242570844346002</v>
      </c>
      <c r="G26" s="242">
        <v>2.1760345822320666</v>
      </c>
      <c r="H26" s="82"/>
    </row>
    <row r="27" spans="1:8" ht="15.75" customHeight="1">
      <c r="A27" s="90"/>
      <c r="B27" s="179" t="s">
        <v>431</v>
      </c>
      <c r="C27" s="240">
        <v>1.2000476190476193</v>
      </c>
      <c r="D27" s="241">
        <v>1.0496272052634243</v>
      </c>
      <c r="E27" s="242">
        <v>1.3504680328318142</v>
      </c>
      <c r="F27" s="241">
        <v>1.1547422437718073</v>
      </c>
      <c r="G27" s="242">
        <v>1.2453529943234312</v>
      </c>
      <c r="H27" s="82"/>
    </row>
    <row r="28" spans="1:8" ht="15.75" customHeight="1">
      <c r="A28" s="90"/>
      <c r="B28" s="179" t="s">
        <v>432</v>
      </c>
      <c r="C28" s="240">
        <v>0.33893333333333336</v>
      </c>
      <c r="D28" s="241">
        <v>0.30472705781372494</v>
      </c>
      <c r="E28" s="242">
        <v>0.37313960885294178</v>
      </c>
      <c r="F28" s="241">
        <v>0.31936472550200012</v>
      </c>
      <c r="G28" s="242">
        <v>0.3585019411646666</v>
      </c>
      <c r="H28" s="82"/>
    </row>
    <row r="29" spans="1:8" ht="15.75" customHeight="1">
      <c r="A29" s="90"/>
      <c r="B29" s="179" t="s">
        <v>433</v>
      </c>
      <c r="C29" s="240">
        <v>5.5815527777777767</v>
      </c>
      <c r="D29" s="241">
        <v>5.414702981325676</v>
      </c>
      <c r="E29" s="242">
        <v>5.7484025742298774</v>
      </c>
      <c r="F29" s="241">
        <v>5.4783306213656333</v>
      </c>
      <c r="G29" s="242">
        <v>5.6847749341899201</v>
      </c>
      <c r="H29" s="83"/>
    </row>
    <row r="30" spans="1:8" ht="15.75" customHeight="1">
      <c r="A30" s="90"/>
      <c r="B30" s="179" t="s">
        <v>434</v>
      </c>
      <c r="C30" s="245">
        <v>10.105877192982456</v>
      </c>
      <c r="D30" s="246">
        <v>9.4672913209397915</v>
      </c>
      <c r="E30" s="247">
        <v>10.744463065025121</v>
      </c>
      <c r="F30" s="246">
        <v>9.7874436027875511</v>
      </c>
      <c r="G30" s="247">
        <v>10.424310783177361</v>
      </c>
      <c r="H30" s="82"/>
    </row>
    <row r="31" spans="1:8" ht="15.75" customHeight="1">
      <c r="A31" s="90"/>
      <c r="B31" s="179" t="s">
        <v>435</v>
      </c>
      <c r="C31" s="240">
        <v>1.8730208333333331</v>
      </c>
      <c r="D31" s="241">
        <v>1.5970533023546938</v>
      </c>
      <c r="E31" s="242">
        <v>2.1489883643119727</v>
      </c>
      <c r="F31" s="241">
        <v>1.7774013641240733</v>
      </c>
      <c r="G31" s="242">
        <v>1.9686403025425929</v>
      </c>
      <c r="H31" s="82"/>
    </row>
    <row r="32" spans="1:8" ht="15.75" customHeight="1">
      <c r="A32" s="90"/>
      <c r="B32" s="179" t="s">
        <v>436</v>
      </c>
      <c r="C32" s="240">
        <v>0.127</v>
      </c>
      <c r="D32" s="241">
        <v>9.1110192583396685E-2</v>
      </c>
      <c r="E32" s="242">
        <v>0.1628898074166033</v>
      </c>
      <c r="F32" s="241" t="s">
        <v>95</v>
      </c>
      <c r="G32" s="242" t="s">
        <v>95</v>
      </c>
      <c r="H32" s="82"/>
    </row>
    <row r="33" spans="1:8" ht="15.75" customHeight="1">
      <c r="A33" s="90"/>
      <c r="B33" s="179" t="s">
        <v>437</v>
      </c>
      <c r="C33" s="240">
        <v>0.48215476190476192</v>
      </c>
      <c r="D33" s="241">
        <v>0.42872979853958293</v>
      </c>
      <c r="E33" s="242">
        <v>0.53557972526994091</v>
      </c>
      <c r="F33" s="241">
        <v>0.44881571890581962</v>
      </c>
      <c r="G33" s="242">
        <v>0.51549380490370422</v>
      </c>
      <c r="H33" s="82"/>
    </row>
    <row r="34" spans="1:8" ht="15.75" customHeight="1">
      <c r="A34" s="90"/>
      <c r="B34" s="179" t="s">
        <v>438</v>
      </c>
      <c r="C34" s="240">
        <v>0.40703833333333328</v>
      </c>
      <c r="D34" s="241">
        <v>0.36181131360389879</v>
      </c>
      <c r="E34" s="242">
        <v>0.45226535306276777</v>
      </c>
      <c r="F34" s="241">
        <v>0.39271414354134992</v>
      </c>
      <c r="G34" s="242">
        <v>0.42136252312531663</v>
      </c>
      <c r="H34" s="82"/>
    </row>
    <row r="35" spans="1:8" ht="15.75" customHeight="1">
      <c r="A35" s="90"/>
      <c r="B35" s="179" t="s">
        <v>439</v>
      </c>
      <c r="C35" s="234">
        <v>2.4947222222222221E-2</v>
      </c>
      <c r="D35" s="236">
        <v>2.0693206962692438E-2</v>
      </c>
      <c r="E35" s="237">
        <v>2.9201237481752004E-2</v>
      </c>
      <c r="F35" s="236">
        <v>2.1926635907737212E-2</v>
      </c>
      <c r="G35" s="237">
        <v>2.7967808536707231E-2</v>
      </c>
      <c r="H35" s="82"/>
    </row>
    <row r="36" spans="1:8" ht="15.75" customHeight="1">
      <c r="A36" s="90"/>
      <c r="B36" s="179" t="s">
        <v>440</v>
      </c>
      <c r="C36" s="234">
        <v>8.0636363636363645E-2</v>
      </c>
      <c r="D36" s="236">
        <v>7.6632603695369672E-2</v>
      </c>
      <c r="E36" s="237">
        <v>8.4640123577357618E-2</v>
      </c>
      <c r="F36" s="236">
        <v>7.8835033121785289E-2</v>
      </c>
      <c r="G36" s="237">
        <v>8.2437694150942001E-2</v>
      </c>
      <c r="H36" s="82"/>
    </row>
    <row r="37" spans="1:8" ht="15.75" customHeight="1">
      <c r="A37" s="90"/>
      <c r="B37" s="179" t="s">
        <v>441</v>
      </c>
      <c r="C37" s="240">
        <v>2.7935450980392154</v>
      </c>
      <c r="D37" s="241">
        <v>2.6874870244706113</v>
      </c>
      <c r="E37" s="242">
        <v>2.8996031716078194</v>
      </c>
      <c r="F37" s="241">
        <v>2.6828174990020699</v>
      </c>
      <c r="G37" s="242">
        <v>2.9042726970763608</v>
      </c>
      <c r="H37" s="82"/>
    </row>
    <row r="38" spans="1:8" ht="15.75" customHeight="1">
      <c r="A38" s="90"/>
      <c r="B38" s="179" t="s">
        <v>442</v>
      </c>
      <c r="C38" s="240">
        <v>9.4491666666666649</v>
      </c>
      <c r="D38" s="241">
        <v>8.9611611368623461</v>
      </c>
      <c r="E38" s="242">
        <v>9.9371721964709838</v>
      </c>
      <c r="F38" s="241">
        <v>9.2070494684588517</v>
      </c>
      <c r="G38" s="242">
        <v>9.6912838648744781</v>
      </c>
      <c r="H38" s="82"/>
    </row>
    <row r="39" spans="1:8" ht="15.75" customHeight="1">
      <c r="A39" s="90"/>
      <c r="B39" s="179" t="s">
        <v>443</v>
      </c>
      <c r="C39" s="240">
        <v>0.15633333333333335</v>
      </c>
      <c r="D39" s="241">
        <v>0.14023698703317361</v>
      </c>
      <c r="E39" s="242">
        <v>0.17242967963349309</v>
      </c>
      <c r="F39" s="241">
        <v>0.1439368906785711</v>
      </c>
      <c r="G39" s="242">
        <v>0.1687297759880956</v>
      </c>
      <c r="H39" s="82"/>
    </row>
    <row r="40" spans="1:8" ht="15.75" customHeight="1">
      <c r="A40" s="90"/>
      <c r="B40" s="179" t="s">
        <v>444</v>
      </c>
      <c r="C40" s="240">
        <v>1.6914215686274512</v>
      </c>
      <c r="D40" s="241">
        <v>1.6592324571015389</v>
      </c>
      <c r="E40" s="242">
        <v>1.7236106801533635</v>
      </c>
      <c r="F40" s="241">
        <v>1.6607316179863523</v>
      </c>
      <c r="G40" s="242">
        <v>1.7221115192685501</v>
      </c>
      <c r="H40" s="82"/>
    </row>
    <row r="41" spans="1:8" ht="15.75" customHeight="1">
      <c r="A41" s="90"/>
      <c r="B41" s="179" t="s">
        <v>445</v>
      </c>
      <c r="C41" s="234">
        <v>7.3530909090909105E-2</v>
      </c>
      <c r="D41" s="236">
        <v>7.1141155628072592E-2</v>
      </c>
      <c r="E41" s="237">
        <v>7.5920662553745619E-2</v>
      </c>
      <c r="F41" s="236">
        <v>7.2297679020713657E-2</v>
      </c>
      <c r="G41" s="237">
        <v>7.4764139161104554E-2</v>
      </c>
      <c r="H41" s="82"/>
    </row>
    <row r="42" spans="1:8" ht="15.75" customHeight="1">
      <c r="A42" s="90"/>
      <c r="B42" s="179" t="s">
        <v>446</v>
      </c>
      <c r="C42" s="240">
        <v>0.64187692307692312</v>
      </c>
      <c r="D42" s="241">
        <v>0.59270622481931889</v>
      </c>
      <c r="E42" s="242">
        <v>0.69104762133452735</v>
      </c>
      <c r="F42" s="241">
        <v>0.61672171193523695</v>
      </c>
      <c r="G42" s="242">
        <v>0.6670321342186093</v>
      </c>
      <c r="H42" s="82"/>
    </row>
    <row r="43" spans="1:8" ht="15.75" customHeight="1">
      <c r="A43" s="90"/>
      <c r="B43" s="179" t="s">
        <v>447</v>
      </c>
      <c r="C43" s="234">
        <v>0.10240701754385964</v>
      </c>
      <c r="D43" s="236">
        <v>9.3740153562056394E-2</v>
      </c>
      <c r="E43" s="237">
        <v>0.11107388152566289</v>
      </c>
      <c r="F43" s="236">
        <v>9.8938665878090581E-2</v>
      </c>
      <c r="G43" s="237">
        <v>0.1058753692096287</v>
      </c>
      <c r="H43" s="82"/>
    </row>
    <row r="44" spans="1:8" ht="15.75" customHeight="1">
      <c r="A44" s="90"/>
      <c r="B44" s="179" t="s">
        <v>448</v>
      </c>
      <c r="C44" s="240">
        <v>4.9464333333333341</v>
      </c>
      <c r="D44" s="241">
        <v>4.3976812888199195</v>
      </c>
      <c r="E44" s="242">
        <v>5.4951853778467488</v>
      </c>
      <c r="F44" s="241">
        <v>4.7810398342344786</v>
      </c>
      <c r="G44" s="242">
        <v>5.1118268324321896</v>
      </c>
      <c r="H44" s="82"/>
    </row>
    <row r="45" spans="1:8" ht="15.75" customHeight="1">
      <c r="A45" s="90"/>
      <c r="B45" s="179" t="s">
        <v>449</v>
      </c>
      <c r="C45" s="235">
        <v>53.972450980392168</v>
      </c>
      <c r="D45" s="250">
        <v>52.483322761140862</v>
      </c>
      <c r="E45" s="251">
        <v>55.461579199643474</v>
      </c>
      <c r="F45" s="250">
        <v>52.578018441390412</v>
      </c>
      <c r="G45" s="251">
        <v>55.366883519393923</v>
      </c>
      <c r="H45" s="82"/>
    </row>
    <row r="46" spans="1:8" ht="15.75" customHeight="1">
      <c r="A46" s="90"/>
      <c r="B46" s="179" t="s">
        <v>450</v>
      </c>
      <c r="C46" s="234">
        <v>3.8315789473684213E-2</v>
      </c>
      <c r="D46" s="236">
        <v>3.6864749785800448E-2</v>
      </c>
      <c r="E46" s="237">
        <v>3.9766829161567978E-2</v>
      </c>
      <c r="F46" s="236">
        <v>3.7008642480384733E-2</v>
      </c>
      <c r="G46" s="237">
        <v>3.9622936466983692E-2</v>
      </c>
      <c r="H46" s="84"/>
    </row>
    <row r="47" spans="1:8" ht="15.75" customHeight="1">
      <c r="A47" s="90"/>
      <c r="B47" s="179" t="s">
        <v>451</v>
      </c>
      <c r="C47" s="240">
        <v>8.2394047619047619</v>
      </c>
      <c r="D47" s="241">
        <v>7.9173412265607555</v>
      </c>
      <c r="E47" s="242">
        <v>8.5614682972487692</v>
      </c>
      <c r="F47" s="241">
        <v>8.0355240773019254</v>
      </c>
      <c r="G47" s="242">
        <v>8.4432854465075984</v>
      </c>
      <c r="H47" s="84"/>
    </row>
    <row r="48" spans="1:8" ht="15.75" customHeight="1">
      <c r="A48" s="90"/>
      <c r="B48" s="179" t="s">
        <v>452</v>
      </c>
      <c r="C48" s="240">
        <v>1.0354999999999999</v>
      </c>
      <c r="D48" s="241">
        <v>0.9255485895211879</v>
      </c>
      <c r="E48" s="242">
        <v>1.1454514104788118</v>
      </c>
      <c r="F48" s="241">
        <v>1.0021525771634296</v>
      </c>
      <c r="G48" s="242">
        <v>1.0688474228365701</v>
      </c>
      <c r="H48" s="82"/>
    </row>
    <row r="49" spans="1:8" ht="15.75" customHeight="1">
      <c r="A49" s="90"/>
      <c r="B49" s="179" t="s">
        <v>453</v>
      </c>
      <c r="C49" s="245">
        <v>15.433333333333334</v>
      </c>
      <c r="D49" s="246">
        <v>12.915518965538949</v>
      </c>
      <c r="E49" s="247">
        <v>17.95114770112772</v>
      </c>
      <c r="F49" s="246" t="s">
        <v>95</v>
      </c>
      <c r="G49" s="247" t="s">
        <v>95</v>
      </c>
      <c r="H49" s="82"/>
    </row>
    <row r="50" spans="1:8" ht="15.75" customHeight="1">
      <c r="A50" s="90"/>
      <c r="B50" s="179" t="s">
        <v>454</v>
      </c>
      <c r="C50" s="240">
        <v>2.6916491228070178</v>
      </c>
      <c r="D50" s="241">
        <v>2.4987426422332049</v>
      </c>
      <c r="E50" s="242">
        <v>2.8845556033808308</v>
      </c>
      <c r="F50" s="241">
        <v>2.5800789981529668</v>
      </c>
      <c r="G50" s="242">
        <v>2.8032192474610689</v>
      </c>
      <c r="H50" s="82"/>
    </row>
    <row r="51" spans="1:8" ht="15.75" customHeight="1">
      <c r="A51" s="90"/>
      <c r="B51" s="179" t="s">
        <v>455</v>
      </c>
      <c r="C51" s="234">
        <v>1.6190476190476191E-3</v>
      </c>
      <c r="D51" s="236">
        <v>4.1479239142731155E-4</v>
      </c>
      <c r="E51" s="237">
        <v>2.8233028466679265E-3</v>
      </c>
      <c r="F51" s="236" t="s">
        <v>95</v>
      </c>
      <c r="G51" s="237" t="s">
        <v>95</v>
      </c>
      <c r="H51" s="82"/>
    </row>
    <row r="52" spans="1:8" ht="15.75" customHeight="1">
      <c r="A52" s="90"/>
      <c r="B52" s="179" t="s">
        <v>456</v>
      </c>
      <c r="C52" s="234">
        <v>0.18661960784313725</v>
      </c>
      <c r="D52" s="236">
        <v>0.17619133965709474</v>
      </c>
      <c r="E52" s="237">
        <v>0.19704787602917975</v>
      </c>
      <c r="F52" s="236">
        <v>0.1769838954028525</v>
      </c>
      <c r="G52" s="237">
        <v>0.19625532028342199</v>
      </c>
      <c r="H52" s="82"/>
    </row>
    <row r="53" spans="1:8" ht="15.75" customHeight="1">
      <c r="A53" s="90"/>
      <c r="B53" s="179" t="s">
        <v>457</v>
      </c>
      <c r="C53" s="240">
        <v>0.31850980392156863</v>
      </c>
      <c r="D53" s="241">
        <v>0.2689914255397382</v>
      </c>
      <c r="E53" s="242">
        <v>0.36802818230339907</v>
      </c>
      <c r="F53" s="241">
        <v>0.29828775510968164</v>
      </c>
      <c r="G53" s="242">
        <v>0.33873185273345563</v>
      </c>
      <c r="H53" s="82"/>
    </row>
    <row r="54" spans="1:8" ht="15.75" customHeight="1">
      <c r="A54" s="90"/>
      <c r="B54" s="179" t="s">
        <v>458</v>
      </c>
      <c r="C54" s="240">
        <v>5.5615777777777788</v>
      </c>
      <c r="D54" s="241">
        <v>5.1548680550760375</v>
      </c>
      <c r="E54" s="242">
        <v>5.9682875004795202</v>
      </c>
      <c r="F54" s="241">
        <v>5.391933929644666</v>
      </c>
      <c r="G54" s="242">
        <v>5.7312216259108917</v>
      </c>
      <c r="H54" s="82"/>
    </row>
    <row r="55" spans="1:8" ht="15.75" customHeight="1">
      <c r="A55" s="90"/>
      <c r="B55" s="179" t="s">
        <v>459</v>
      </c>
      <c r="C55" s="240">
        <v>1.3794999999999999</v>
      </c>
      <c r="D55" s="241">
        <v>1.2821836977491852</v>
      </c>
      <c r="E55" s="242">
        <v>1.4768163022508147</v>
      </c>
      <c r="F55" s="241">
        <v>1.3219763267527498</v>
      </c>
      <c r="G55" s="242">
        <v>1.4370236732472501</v>
      </c>
      <c r="H55" s="82"/>
    </row>
    <row r="56" spans="1:8" ht="15.75" customHeight="1">
      <c r="A56" s="90"/>
      <c r="B56" s="179" t="s">
        <v>460</v>
      </c>
      <c r="C56" s="240">
        <v>0.47499222222222232</v>
      </c>
      <c r="D56" s="241">
        <v>0.39837925666793816</v>
      </c>
      <c r="E56" s="242">
        <v>0.55160518777650647</v>
      </c>
      <c r="F56" s="241">
        <v>0.43926416893278952</v>
      </c>
      <c r="G56" s="242">
        <v>0.51072027551165511</v>
      </c>
      <c r="H56" s="82"/>
    </row>
    <row r="57" spans="1:8" ht="15.75" customHeight="1">
      <c r="A57" s="90"/>
      <c r="B57" s="179" t="s">
        <v>461</v>
      </c>
      <c r="C57" s="245">
        <v>36.758899999999997</v>
      </c>
      <c r="D57" s="246">
        <v>33.852371781066431</v>
      </c>
      <c r="E57" s="247">
        <v>39.665428218933563</v>
      </c>
      <c r="F57" s="246">
        <v>35.66799456354876</v>
      </c>
      <c r="G57" s="247">
        <v>37.849805436451234</v>
      </c>
      <c r="H57" s="82"/>
    </row>
    <row r="58" spans="1:8" ht="15.75" customHeight="1">
      <c r="A58" s="90"/>
      <c r="B58" s="179" t="s">
        <v>462</v>
      </c>
      <c r="C58" s="234" t="s">
        <v>107</v>
      </c>
      <c r="D58" s="236" t="s">
        <v>95</v>
      </c>
      <c r="E58" s="237" t="s">
        <v>95</v>
      </c>
      <c r="F58" s="236" t="s">
        <v>95</v>
      </c>
      <c r="G58" s="237" t="s">
        <v>95</v>
      </c>
      <c r="H58" s="82"/>
    </row>
    <row r="59" spans="1:8" ht="15.75" customHeight="1">
      <c r="A59" s="90"/>
      <c r="B59" s="179" t="s">
        <v>463</v>
      </c>
      <c r="C59" s="240">
        <v>0.3107685185185185</v>
      </c>
      <c r="D59" s="241">
        <v>0.28257851344102652</v>
      </c>
      <c r="E59" s="242">
        <v>0.33895852359601047</v>
      </c>
      <c r="F59" s="241">
        <v>0.29252198772424631</v>
      </c>
      <c r="G59" s="242">
        <v>0.32901504931279069</v>
      </c>
      <c r="H59" s="82"/>
    </row>
    <row r="60" spans="1:8" ht="15.75" customHeight="1">
      <c r="A60" s="90"/>
      <c r="B60" s="179" t="s">
        <v>464</v>
      </c>
      <c r="C60" s="234">
        <v>4.9261111111111117E-2</v>
      </c>
      <c r="D60" s="236">
        <v>3.1536382575177407E-2</v>
      </c>
      <c r="E60" s="237">
        <v>6.6985839647044826E-2</v>
      </c>
      <c r="F60" s="236" t="s">
        <v>95</v>
      </c>
      <c r="G60" s="237" t="s">
        <v>95</v>
      </c>
      <c r="H60" s="82"/>
    </row>
    <row r="61" spans="1:8" ht="15.75" customHeight="1">
      <c r="A61" s="90"/>
      <c r="B61" s="179" t="s">
        <v>465</v>
      </c>
      <c r="C61" s="240">
        <v>0.33958192982456142</v>
      </c>
      <c r="D61" s="241">
        <v>0.31946616882735551</v>
      </c>
      <c r="E61" s="242">
        <v>0.35969769082176734</v>
      </c>
      <c r="F61" s="241">
        <v>0.32148713823579389</v>
      </c>
      <c r="G61" s="242">
        <v>0.35767672141332896</v>
      </c>
      <c r="H61" s="82"/>
    </row>
    <row r="62" spans="1:8" ht="15.75" customHeight="1">
      <c r="A62" s="90"/>
      <c r="B62" s="179" t="s">
        <v>466</v>
      </c>
      <c r="C62" s="234">
        <v>0.33270222222222218</v>
      </c>
      <c r="D62" s="236">
        <v>0.30007992805129685</v>
      </c>
      <c r="E62" s="237">
        <v>0.3653245163931475</v>
      </c>
      <c r="F62" s="236">
        <v>0.32163780475819159</v>
      </c>
      <c r="G62" s="237">
        <v>0.34376663968625276</v>
      </c>
      <c r="H62" s="82"/>
    </row>
    <row r="63" spans="1:8" ht="15.75" customHeight="1">
      <c r="A63" s="90"/>
      <c r="B63" s="179" t="s">
        <v>467</v>
      </c>
      <c r="C63" s="240">
        <v>0.16720000000000002</v>
      </c>
      <c r="D63" s="241">
        <v>0.14657092004164196</v>
      </c>
      <c r="E63" s="242">
        <v>0.18782907995835807</v>
      </c>
      <c r="F63" s="241">
        <v>0.15615240236684039</v>
      </c>
      <c r="G63" s="242">
        <v>0.17824759763315964</v>
      </c>
      <c r="H63" s="82"/>
    </row>
    <row r="64" spans="1:8" ht="15.75" customHeight="1">
      <c r="A64" s="90"/>
      <c r="B64" s="179" t="s">
        <v>468</v>
      </c>
      <c r="C64" s="234">
        <v>9.2679487179487166E-2</v>
      </c>
      <c r="D64" s="236">
        <v>8.5814168997719792E-2</v>
      </c>
      <c r="E64" s="237">
        <v>9.954480536125454E-2</v>
      </c>
      <c r="F64" s="236" t="s">
        <v>95</v>
      </c>
      <c r="G64" s="237" t="s">
        <v>95</v>
      </c>
      <c r="H64" s="82"/>
    </row>
    <row r="65" spans="1:8" ht="15.75" customHeight="1">
      <c r="A65" s="90"/>
      <c r="B65" s="179" t="s">
        <v>469</v>
      </c>
      <c r="C65" s="235">
        <v>139.13981481481483</v>
      </c>
      <c r="D65" s="250">
        <v>130.03456266746568</v>
      </c>
      <c r="E65" s="251">
        <v>148.24506696216397</v>
      </c>
      <c r="F65" s="250">
        <v>135.13559918183969</v>
      </c>
      <c r="G65" s="251">
        <v>143.14403044778996</v>
      </c>
      <c r="H65" s="82"/>
    </row>
    <row r="66" spans="1:8" ht="15.75" customHeight="1">
      <c r="A66" s="90"/>
      <c r="B66" s="179" t="s">
        <v>470</v>
      </c>
      <c r="C66" s="240">
        <v>5.4411929824561414</v>
      </c>
      <c r="D66" s="241">
        <v>4.9468014408184651</v>
      </c>
      <c r="E66" s="242">
        <v>5.9355845240938176</v>
      </c>
      <c r="F66" s="241">
        <v>5.2283196960246086</v>
      </c>
      <c r="G66" s="242">
        <v>5.6540662688876742</v>
      </c>
      <c r="H66" s="82"/>
    </row>
    <row r="67" spans="1:8" ht="15.75" customHeight="1">
      <c r="A67" s="90"/>
      <c r="B67" s="179" t="s">
        <v>471</v>
      </c>
      <c r="C67" s="245">
        <v>11.556481481481484</v>
      </c>
      <c r="D67" s="246">
        <v>10.930733206833558</v>
      </c>
      <c r="E67" s="247">
        <v>12.182229756129409</v>
      </c>
      <c r="F67" s="246">
        <v>11.28813374260716</v>
      </c>
      <c r="G67" s="247">
        <v>11.824829220355808</v>
      </c>
      <c r="H67" s="82"/>
    </row>
    <row r="68" spans="1:8" ht="15.75" customHeight="1">
      <c r="A68" s="90"/>
      <c r="B68" s="179" t="s">
        <v>472</v>
      </c>
      <c r="C68" s="240">
        <v>1.1169814814814814</v>
      </c>
      <c r="D68" s="241">
        <v>0.98116396855919696</v>
      </c>
      <c r="E68" s="242">
        <v>1.2527989944037656</v>
      </c>
      <c r="F68" s="241">
        <v>1.015193595731088</v>
      </c>
      <c r="G68" s="242">
        <v>1.2187693672318747</v>
      </c>
      <c r="H68" s="82"/>
    </row>
    <row r="69" spans="1:8" ht="15.75" customHeight="1">
      <c r="A69" s="90"/>
      <c r="B69" s="179" t="s">
        <v>473</v>
      </c>
      <c r="C69" s="235">
        <v>84.612536231884064</v>
      </c>
      <c r="D69" s="250">
        <v>81.590699853110038</v>
      </c>
      <c r="E69" s="251">
        <v>87.63437261065809</v>
      </c>
      <c r="F69" s="250">
        <v>83.024972766149162</v>
      </c>
      <c r="G69" s="251">
        <v>86.200099697618967</v>
      </c>
      <c r="H69" s="82"/>
    </row>
    <row r="70" spans="1:8" ht="15.75" customHeight="1">
      <c r="A70" s="90"/>
      <c r="B70" s="179" t="s">
        <v>474</v>
      </c>
      <c r="C70" s="245">
        <v>15.999047619047618</v>
      </c>
      <c r="D70" s="246">
        <v>14.879548660425051</v>
      </c>
      <c r="E70" s="247">
        <v>17.118546577670184</v>
      </c>
      <c r="F70" s="246">
        <v>15.240066745268381</v>
      </c>
      <c r="G70" s="247">
        <v>16.758028492826853</v>
      </c>
      <c r="H70" s="82"/>
    </row>
    <row r="71" spans="1:8" ht="15.75" customHeight="1">
      <c r="A71" s="90"/>
      <c r="B71" s="239" t="s">
        <v>185</v>
      </c>
      <c r="C71" s="176"/>
      <c r="D71" s="176"/>
      <c r="E71" s="176"/>
      <c r="F71" s="176"/>
      <c r="G71" s="238"/>
      <c r="H71" s="82"/>
    </row>
    <row r="72" spans="1:8" ht="15.75" customHeight="1">
      <c r="A72" s="90"/>
      <c r="B72" s="179" t="s">
        <v>417</v>
      </c>
      <c r="C72" s="234">
        <v>0.1275</v>
      </c>
      <c r="D72" s="236">
        <v>0.11207489836787676</v>
      </c>
      <c r="E72" s="237">
        <v>0.14292510163212324</v>
      </c>
      <c r="F72" s="236" t="s">
        <v>95</v>
      </c>
      <c r="G72" s="237" t="s">
        <v>95</v>
      </c>
      <c r="H72" s="82"/>
    </row>
    <row r="73" spans="1:8" ht="15.75" customHeight="1">
      <c r="A73" s="90"/>
      <c r="B73" s="179" t="s">
        <v>418</v>
      </c>
      <c r="C73" s="240">
        <v>7.352321070388995</v>
      </c>
      <c r="D73" s="241">
        <v>7.1237906059178915</v>
      </c>
      <c r="E73" s="242">
        <v>7.5808515348600984</v>
      </c>
      <c r="F73" s="241">
        <v>7.2169808516025231</v>
      </c>
      <c r="G73" s="242">
        <v>7.4876612891754668</v>
      </c>
      <c r="H73" s="82"/>
    </row>
    <row r="74" spans="1:8" ht="15.75" customHeight="1">
      <c r="A74" s="90"/>
      <c r="B74" s="179" t="s">
        <v>419</v>
      </c>
      <c r="C74" s="245">
        <v>17.34333333333333</v>
      </c>
      <c r="D74" s="246">
        <v>16.013439288855849</v>
      </c>
      <c r="E74" s="247">
        <v>18.673227377810811</v>
      </c>
      <c r="F74" s="246">
        <v>16.291646755866175</v>
      </c>
      <c r="G74" s="247">
        <v>18.395019910800485</v>
      </c>
      <c r="H74" s="82"/>
    </row>
    <row r="75" spans="1:8" ht="15.75" customHeight="1">
      <c r="A75" s="90"/>
      <c r="B75" s="179" t="s">
        <v>421</v>
      </c>
      <c r="C75" s="235">
        <v>79.21052631578948</v>
      </c>
      <c r="D75" s="250">
        <v>75.642212247451795</v>
      </c>
      <c r="E75" s="251">
        <v>82.778840384127164</v>
      </c>
      <c r="F75" s="250">
        <v>76.429865948765567</v>
      </c>
      <c r="G75" s="251">
        <v>81.991186682813392</v>
      </c>
      <c r="H75" s="82"/>
    </row>
    <row r="76" spans="1:8" ht="15.75" customHeight="1">
      <c r="A76" s="90"/>
      <c r="B76" s="179" t="s">
        <v>422</v>
      </c>
      <c r="C76" s="240">
        <v>0.34288888888888885</v>
      </c>
      <c r="D76" s="241">
        <v>0.30045548761228974</v>
      </c>
      <c r="E76" s="242">
        <v>0.38532229016548797</v>
      </c>
      <c r="F76" s="241">
        <v>0.30341982154250602</v>
      </c>
      <c r="G76" s="242">
        <v>0.38235795623527169</v>
      </c>
      <c r="H76" s="82"/>
    </row>
    <row r="77" spans="1:8" ht="15.75" customHeight="1">
      <c r="A77" s="90"/>
      <c r="B77" s="179" t="s">
        <v>423</v>
      </c>
      <c r="C77" s="240">
        <v>7.7432892048789794</v>
      </c>
      <c r="D77" s="241">
        <v>7.5208079929270255</v>
      </c>
      <c r="E77" s="242">
        <v>7.9657704168309333</v>
      </c>
      <c r="F77" s="241">
        <v>7.6051936017672626</v>
      </c>
      <c r="G77" s="242">
        <v>7.8813848079906963</v>
      </c>
      <c r="H77" s="82"/>
    </row>
    <row r="78" spans="1:8" ht="15.75" customHeight="1">
      <c r="A78" s="90"/>
      <c r="B78" s="179" t="s">
        <v>424</v>
      </c>
      <c r="C78" s="240">
        <v>0.25925490196078432</v>
      </c>
      <c r="D78" s="241">
        <v>0.23593119329226619</v>
      </c>
      <c r="E78" s="242">
        <v>0.28257861062930245</v>
      </c>
      <c r="F78" s="241">
        <v>0.23671848479887642</v>
      </c>
      <c r="G78" s="242">
        <v>0.28179131912269223</v>
      </c>
      <c r="H78" s="82"/>
    </row>
    <row r="79" spans="1:8" ht="15.75" customHeight="1">
      <c r="A79" s="90"/>
      <c r="B79" s="179" t="s">
        <v>425</v>
      </c>
      <c r="C79" s="245">
        <v>10.245777777777775</v>
      </c>
      <c r="D79" s="246">
        <v>9.7102281728990096</v>
      </c>
      <c r="E79" s="247">
        <v>10.78132738265654</v>
      </c>
      <c r="F79" s="246">
        <v>9.9171773625839759</v>
      </c>
      <c r="G79" s="247">
        <v>10.574378192971574</v>
      </c>
      <c r="H79" s="82"/>
    </row>
    <row r="80" spans="1:8" ht="15.75" customHeight="1">
      <c r="A80" s="90"/>
      <c r="B80" s="179" t="s">
        <v>426</v>
      </c>
      <c r="C80" s="245">
        <v>44.723968253968252</v>
      </c>
      <c r="D80" s="246">
        <v>43.164296830017015</v>
      </c>
      <c r="E80" s="247">
        <v>46.283639677919489</v>
      </c>
      <c r="F80" s="246">
        <v>43.693632558202111</v>
      </c>
      <c r="G80" s="247">
        <v>45.754303949734393</v>
      </c>
      <c r="H80" s="82"/>
    </row>
    <row r="81" spans="1:8" ht="15.75" customHeight="1">
      <c r="A81" s="90"/>
      <c r="B81" s="179" t="s">
        <v>427</v>
      </c>
      <c r="C81" s="235">
        <v>105.72698412698412</v>
      </c>
      <c r="D81" s="250">
        <v>97.726122530795408</v>
      </c>
      <c r="E81" s="251">
        <v>113.72784572317283</v>
      </c>
      <c r="F81" s="250">
        <v>100.72471588986799</v>
      </c>
      <c r="G81" s="251">
        <v>110.72925236410025</v>
      </c>
      <c r="H81" s="82"/>
    </row>
    <row r="82" spans="1:8" ht="15.75" customHeight="1">
      <c r="A82" s="90"/>
      <c r="B82" s="179" t="s">
        <v>428</v>
      </c>
      <c r="C82" s="240">
        <v>0.38209090909090909</v>
      </c>
      <c r="D82" s="241">
        <v>0.35264997631366268</v>
      </c>
      <c r="E82" s="242">
        <v>0.4115318418681555</v>
      </c>
      <c r="F82" s="241">
        <v>0.35572726857985831</v>
      </c>
      <c r="G82" s="242">
        <v>0.40845454960195987</v>
      </c>
      <c r="H82" s="82"/>
    </row>
    <row r="83" spans="1:8" ht="15.75" customHeight="1">
      <c r="A83" s="90"/>
      <c r="B83" s="179" t="s">
        <v>429</v>
      </c>
      <c r="C83" s="235">
        <v>171.67460317460316</v>
      </c>
      <c r="D83" s="250">
        <v>166.06530036747264</v>
      </c>
      <c r="E83" s="251">
        <v>177.28390598173368</v>
      </c>
      <c r="F83" s="250">
        <v>167.84462407565337</v>
      </c>
      <c r="G83" s="251">
        <v>175.50458227355296</v>
      </c>
      <c r="H83" s="82"/>
    </row>
    <row r="84" spans="1:8" ht="15.75" customHeight="1">
      <c r="A84" s="90"/>
      <c r="B84" s="179" t="s">
        <v>430</v>
      </c>
      <c r="C84" s="240">
        <v>3.7918055555555554</v>
      </c>
      <c r="D84" s="241">
        <v>3.5908377216343377</v>
      </c>
      <c r="E84" s="242">
        <v>3.9927733894767732</v>
      </c>
      <c r="F84" s="241">
        <v>3.6753655707657389</v>
      </c>
      <c r="G84" s="242">
        <v>3.908245540345372</v>
      </c>
      <c r="H84" s="82"/>
    </row>
    <row r="85" spans="1:8" ht="15.75" customHeight="1">
      <c r="A85" s="90"/>
      <c r="B85" s="179" t="s">
        <v>431</v>
      </c>
      <c r="C85" s="240">
        <v>2.3195833333333327</v>
      </c>
      <c r="D85" s="241">
        <v>2.2077314807176185</v>
      </c>
      <c r="E85" s="242">
        <v>2.4314351859490468</v>
      </c>
      <c r="F85" s="241">
        <v>2.2496472806279484</v>
      </c>
      <c r="G85" s="242">
        <v>2.3895193860387169</v>
      </c>
      <c r="H85" s="82"/>
    </row>
    <row r="86" spans="1:8" ht="15.75" customHeight="1">
      <c r="A86" s="90"/>
      <c r="B86" s="179" t="s">
        <v>432</v>
      </c>
      <c r="C86" s="240">
        <v>0.9191666666666668</v>
      </c>
      <c r="D86" s="241">
        <v>0.86141949770145598</v>
      </c>
      <c r="E86" s="242">
        <v>0.97691383563187761</v>
      </c>
      <c r="F86" s="241">
        <v>0.8920317074988533</v>
      </c>
      <c r="G86" s="242">
        <v>0.9463016258344803</v>
      </c>
      <c r="H86" s="82"/>
    </row>
    <row r="87" spans="1:8" ht="15.75" customHeight="1">
      <c r="A87" s="90"/>
      <c r="B87" s="179" t="s">
        <v>433</v>
      </c>
      <c r="C87" s="240">
        <v>8.0394190761659416</v>
      </c>
      <c r="D87" s="241">
        <v>7.806040219299863</v>
      </c>
      <c r="E87" s="242">
        <v>8.2727979330320203</v>
      </c>
      <c r="F87" s="241">
        <v>7.8998058302564251</v>
      </c>
      <c r="G87" s="242">
        <v>8.179032322075459</v>
      </c>
      <c r="H87" s="82"/>
    </row>
    <row r="88" spans="1:8" ht="15.75" customHeight="1">
      <c r="A88" s="90"/>
      <c r="B88" s="179" t="s">
        <v>434</v>
      </c>
      <c r="C88" s="245">
        <v>15.673939393939399</v>
      </c>
      <c r="D88" s="246">
        <v>14.801474337548779</v>
      </c>
      <c r="E88" s="247">
        <v>16.546404450330019</v>
      </c>
      <c r="F88" s="246">
        <v>15.125274498556436</v>
      </c>
      <c r="G88" s="247">
        <v>16.222604289322362</v>
      </c>
      <c r="H88" s="82"/>
    </row>
    <row r="89" spans="1:8" ht="15.75" customHeight="1">
      <c r="A89" s="90"/>
      <c r="B89" s="179" t="s">
        <v>435</v>
      </c>
      <c r="C89" s="240">
        <v>3.3483333333333332</v>
      </c>
      <c r="D89" s="241">
        <v>3.1188353535442768</v>
      </c>
      <c r="E89" s="242">
        <v>3.5778313131223896</v>
      </c>
      <c r="F89" s="241">
        <v>3.2326651853128978</v>
      </c>
      <c r="G89" s="242">
        <v>3.4640014813537685</v>
      </c>
      <c r="H89" s="82"/>
    </row>
    <row r="90" spans="1:8" ht="15.75" customHeight="1">
      <c r="A90" s="90"/>
      <c r="B90" s="179" t="s">
        <v>437</v>
      </c>
      <c r="C90" s="240">
        <v>1.5810526315789473</v>
      </c>
      <c r="D90" s="241">
        <v>1.4703148491227176</v>
      </c>
      <c r="E90" s="242">
        <v>1.6917904140351769</v>
      </c>
      <c r="F90" s="241">
        <v>1.4729233972306719</v>
      </c>
      <c r="G90" s="242">
        <v>1.6891818659272226</v>
      </c>
      <c r="H90" s="82"/>
    </row>
    <row r="91" spans="1:8" ht="15.75" customHeight="1">
      <c r="A91" s="90"/>
      <c r="B91" s="179" t="s">
        <v>438</v>
      </c>
      <c r="C91" s="240">
        <v>0.79500000000000004</v>
      </c>
      <c r="D91" s="241">
        <v>0.75897448799873191</v>
      </c>
      <c r="E91" s="242">
        <v>0.83102551200126817</v>
      </c>
      <c r="F91" s="241">
        <v>0.77588311767087181</v>
      </c>
      <c r="G91" s="242">
        <v>0.81411688232912827</v>
      </c>
      <c r="H91" s="82"/>
    </row>
    <row r="92" spans="1:8" ht="15.75" customHeight="1">
      <c r="A92" s="90"/>
      <c r="B92" s="179" t="s">
        <v>439</v>
      </c>
      <c r="C92" s="234">
        <v>7.0258823529411762E-2</v>
      </c>
      <c r="D92" s="236">
        <v>6.134316326105417E-2</v>
      </c>
      <c r="E92" s="237">
        <v>7.9174483797769354E-2</v>
      </c>
      <c r="F92" s="236">
        <v>6.3905219399286298E-2</v>
      </c>
      <c r="G92" s="237">
        <v>7.6612427659537227E-2</v>
      </c>
      <c r="H92" s="82"/>
    </row>
    <row r="93" spans="1:8" ht="15.75" customHeight="1">
      <c r="A93" s="90"/>
      <c r="B93" s="179" t="s">
        <v>440</v>
      </c>
      <c r="C93" s="234">
        <v>0.26487901770066591</v>
      </c>
      <c r="D93" s="236">
        <v>0.25459174564231379</v>
      </c>
      <c r="E93" s="237">
        <v>0.27516628975901802</v>
      </c>
      <c r="F93" s="236">
        <v>0.25706219957536131</v>
      </c>
      <c r="G93" s="237">
        <v>0.27269583582597051</v>
      </c>
      <c r="H93" s="82"/>
    </row>
    <row r="94" spans="1:8" ht="15.75" customHeight="1">
      <c r="A94" s="90"/>
      <c r="B94" s="179" t="s">
        <v>441</v>
      </c>
      <c r="C94" s="240">
        <v>4.0845833333333328</v>
      </c>
      <c r="D94" s="241">
        <v>3.8439958162384378</v>
      </c>
      <c r="E94" s="242">
        <v>4.3251708504282282</v>
      </c>
      <c r="F94" s="241">
        <v>3.9131629427955166</v>
      </c>
      <c r="G94" s="242">
        <v>4.2560037238711486</v>
      </c>
      <c r="H94" s="82"/>
    </row>
    <row r="95" spans="1:8" ht="15.75" customHeight="1">
      <c r="A95" s="90"/>
      <c r="B95" s="179" t="s">
        <v>442</v>
      </c>
      <c r="C95" s="245">
        <v>10.483529411764707</v>
      </c>
      <c r="D95" s="246">
        <v>9.7084426403633692</v>
      </c>
      <c r="E95" s="247">
        <v>11.258616183166044</v>
      </c>
      <c r="F95" s="246">
        <v>10.091774519524753</v>
      </c>
      <c r="G95" s="247">
        <v>10.87528430400466</v>
      </c>
      <c r="H95" s="82"/>
    </row>
    <row r="96" spans="1:8" ht="15.75" customHeight="1">
      <c r="A96" s="90"/>
      <c r="B96" s="179" t="s">
        <v>443</v>
      </c>
      <c r="C96" s="240">
        <v>0.333125</v>
      </c>
      <c r="D96" s="241">
        <v>0.31349394666156138</v>
      </c>
      <c r="E96" s="242">
        <v>0.35275605333843862</v>
      </c>
      <c r="F96" s="241">
        <v>0.31233890601880104</v>
      </c>
      <c r="G96" s="242">
        <v>0.35391109398119897</v>
      </c>
      <c r="H96" s="82"/>
    </row>
    <row r="97" spans="1:8" ht="15.75" customHeight="1">
      <c r="A97" s="90"/>
      <c r="B97" s="179" t="s">
        <v>444</v>
      </c>
      <c r="C97" s="240">
        <v>3.9860599892453661</v>
      </c>
      <c r="D97" s="241">
        <v>3.8461832702973751</v>
      </c>
      <c r="E97" s="242">
        <v>4.1259367081933576</v>
      </c>
      <c r="F97" s="241">
        <v>3.9260205293870287</v>
      </c>
      <c r="G97" s="242">
        <v>4.0460994491037034</v>
      </c>
      <c r="H97" s="82"/>
    </row>
    <row r="98" spans="1:8" ht="15.75" customHeight="1">
      <c r="A98" s="90"/>
      <c r="B98" s="179" t="s">
        <v>445</v>
      </c>
      <c r="C98" s="234">
        <v>0.13681684362318841</v>
      </c>
      <c r="D98" s="236">
        <v>0.13276509999023645</v>
      </c>
      <c r="E98" s="237">
        <v>0.14086858725614038</v>
      </c>
      <c r="F98" s="236">
        <v>0.13424887423730469</v>
      </c>
      <c r="G98" s="237">
        <v>0.13938481300907213</v>
      </c>
      <c r="H98" s="82"/>
    </row>
    <row r="99" spans="1:8" ht="15.75" customHeight="1">
      <c r="A99" s="90"/>
      <c r="B99" s="179" t="s">
        <v>446</v>
      </c>
      <c r="C99" s="240">
        <v>0.71683333333333332</v>
      </c>
      <c r="D99" s="241">
        <v>0.64296589288717831</v>
      </c>
      <c r="E99" s="242">
        <v>0.79070077377948833</v>
      </c>
      <c r="F99" s="241">
        <v>0.6646838034464313</v>
      </c>
      <c r="G99" s="242">
        <v>0.76898286322023535</v>
      </c>
      <c r="H99" s="82"/>
    </row>
    <row r="100" spans="1:8" ht="15.75" customHeight="1">
      <c r="A100" s="90"/>
      <c r="B100" s="179" t="s">
        <v>447</v>
      </c>
      <c r="C100" s="240">
        <v>1.6794344843089655</v>
      </c>
      <c r="D100" s="241">
        <v>1.6242767364986246</v>
      </c>
      <c r="E100" s="242">
        <v>1.7345922321193064</v>
      </c>
      <c r="F100" s="241">
        <v>1.646061742770935</v>
      </c>
      <c r="G100" s="242">
        <v>1.712807225846996</v>
      </c>
      <c r="H100" s="82"/>
    </row>
    <row r="101" spans="1:8" ht="15.75" customHeight="1">
      <c r="A101" s="90"/>
      <c r="B101" s="179" t="s">
        <v>475</v>
      </c>
      <c r="C101" s="240">
        <v>3.3917450980392156</v>
      </c>
      <c r="D101" s="241">
        <v>3.2061213051230766</v>
      </c>
      <c r="E101" s="242">
        <v>3.5773688909553547</v>
      </c>
      <c r="F101" s="241">
        <v>3.2398877266737647</v>
      </c>
      <c r="G101" s="242">
        <v>3.5436024694046666</v>
      </c>
      <c r="H101" s="82"/>
    </row>
    <row r="102" spans="1:8" ht="15.75" customHeight="1">
      <c r="A102" s="90"/>
      <c r="B102" s="179" t="s">
        <v>448</v>
      </c>
      <c r="C102" s="240">
        <v>7.5559722222222234</v>
      </c>
      <c r="D102" s="241">
        <v>7.1714303240289086</v>
      </c>
      <c r="E102" s="242">
        <v>7.9405141204155383</v>
      </c>
      <c r="F102" s="241">
        <v>7.3162947342865587</v>
      </c>
      <c r="G102" s="242">
        <v>7.7956497101578881</v>
      </c>
      <c r="H102" s="82"/>
    </row>
    <row r="103" spans="1:8" ht="15.75" customHeight="1">
      <c r="A103" s="90"/>
      <c r="B103" s="179" t="s">
        <v>449</v>
      </c>
      <c r="C103" s="235">
        <v>85.6052777777778</v>
      </c>
      <c r="D103" s="250">
        <v>82.191562642769654</v>
      </c>
      <c r="E103" s="251">
        <v>89.018992912785947</v>
      </c>
      <c r="F103" s="250">
        <v>83.542752967874449</v>
      </c>
      <c r="G103" s="251">
        <v>87.667802587681152</v>
      </c>
      <c r="H103" s="82"/>
    </row>
    <row r="104" spans="1:8" ht="15.75" customHeight="1">
      <c r="A104" s="90"/>
      <c r="B104" s="179" t="s">
        <v>450</v>
      </c>
      <c r="C104" s="234">
        <v>4.0057417843497437E-2</v>
      </c>
      <c r="D104" s="236">
        <v>3.8396536952990473E-2</v>
      </c>
      <c r="E104" s="237">
        <v>4.17182987340044E-2</v>
      </c>
      <c r="F104" s="236">
        <v>3.883562443089781E-2</v>
      </c>
      <c r="G104" s="237">
        <v>4.1279211256097063E-2</v>
      </c>
      <c r="H104" s="82"/>
    </row>
    <row r="105" spans="1:8" ht="15.75" customHeight="1">
      <c r="A105" s="90"/>
      <c r="B105" s="179" t="s">
        <v>451</v>
      </c>
      <c r="C105" s="240">
        <v>8.5373958333333348</v>
      </c>
      <c r="D105" s="241">
        <v>8.0575972162399108</v>
      </c>
      <c r="E105" s="242">
        <v>9.0171944504267589</v>
      </c>
      <c r="F105" s="241">
        <v>8.2474812633824577</v>
      </c>
      <c r="G105" s="242">
        <v>8.827310403284212</v>
      </c>
      <c r="H105" s="82"/>
    </row>
    <row r="106" spans="1:8" ht="15.75" customHeight="1">
      <c r="A106" s="90"/>
      <c r="B106" s="179" t="s">
        <v>452</v>
      </c>
      <c r="C106" s="240">
        <v>1.4951388888888892</v>
      </c>
      <c r="D106" s="241">
        <v>1.402747903018978</v>
      </c>
      <c r="E106" s="242">
        <v>1.5875298747588005</v>
      </c>
      <c r="F106" s="241">
        <v>1.4047693036848155</v>
      </c>
      <c r="G106" s="242">
        <v>1.585508474092963</v>
      </c>
      <c r="H106" s="82"/>
    </row>
    <row r="107" spans="1:8" ht="15.75" customHeight="1">
      <c r="A107" s="90"/>
      <c r="B107" s="179" t="s">
        <v>454</v>
      </c>
      <c r="C107" s="240">
        <v>6.3711111111111114</v>
      </c>
      <c r="D107" s="241">
        <v>5.997039408194146</v>
      </c>
      <c r="E107" s="242">
        <v>6.7451828140280767</v>
      </c>
      <c r="F107" s="241">
        <v>6.1390321434866406</v>
      </c>
      <c r="G107" s="242">
        <v>6.6031900787355822</v>
      </c>
      <c r="H107" s="82"/>
    </row>
    <row r="108" spans="1:8" ht="15.75" customHeight="1">
      <c r="A108" s="90"/>
      <c r="B108" s="179" t="s">
        <v>456</v>
      </c>
      <c r="C108" s="234">
        <v>0.18799166666666667</v>
      </c>
      <c r="D108" s="236">
        <v>0.17784595439113865</v>
      </c>
      <c r="E108" s="237">
        <v>0.19813737894219469</v>
      </c>
      <c r="F108" s="236">
        <v>0.18276975105136306</v>
      </c>
      <c r="G108" s="237">
        <v>0.19321358228197028</v>
      </c>
      <c r="H108" s="82"/>
    </row>
    <row r="109" spans="1:8" ht="15.75" customHeight="1">
      <c r="A109" s="90"/>
      <c r="B109" s="179" t="s">
        <v>457</v>
      </c>
      <c r="C109" s="240">
        <v>0.55884615384615377</v>
      </c>
      <c r="D109" s="241">
        <v>0.50185891091797175</v>
      </c>
      <c r="E109" s="242">
        <v>0.6158333967743358</v>
      </c>
      <c r="F109" s="241">
        <v>0.52427019758963578</v>
      </c>
      <c r="G109" s="242">
        <v>0.59342211010267176</v>
      </c>
      <c r="H109" s="82"/>
    </row>
    <row r="110" spans="1:8" ht="15.75" customHeight="1">
      <c r="A110" s="90"/>
      <c r="B110" s="179" t="s">
        <v>458</v>
      </c>
      <c r="C110" s="245">
        <v>43.669047619047618</v>
      </c>
      <c r="D110" s="246">
        <v>41.916842211189994</v>
      </c>
      <c r="E110" s="247">
        <v>45.421253026905241</v>
      </c>
      <c r="F110" s="246">
        <v>42.618270236821516</v>
      </c>
      <c r="G110" s="247">
        <v>44.719825001273719</v>
      </c>
      <c r="H110" s="82"/>
    </row>
    <row r="111" spans="1:8" ht="15.75" customHeight="1">
      <c r="A111" s="90"/>
      <c r="B111" s="179" t="s">
        <v>459</v>
      </c>
      <c r="C111" s="240">
        <v>2.3883333333333332</v>
      </c>
      <c r="D111" s="241">
        <v>2.229266925117801</v>
      </c>
      <c r="E111" s="242">
        <v>2.5473997415488654</v>
      </c>
      <c r="F111" s="241">
        <v>2.2842066929347133</v>
      </c>
      <c r="G111" s="242">
        <v>2.492459973731953</v>
      </c>
      <c r="H111" s="82"/>
    </row>
    <row r="112" spans="1:8" ht="15.75" customHeight="1">
      <c r="A112" s="90"/>
      <c r="B112" s="179" t="s">
        <v>460</v>
      </c>
      <c r="C112" s="240">
        <v>0.77018518518518497</v>
      </c>
      <c r="D112" s="241">
        <v>0.7126551764607526</v>
      </c>
      <c r="E112" s="242">
        <v>0.82771519390961734</v>
      </c>
      <c r="F112" s="241" t="s">
        <v>95</v>
      </c>
      <c r="G112" s="242" t="s">
        <v>95</v>
      </c>
      <c r="H112" s="82"/>
    </row>
    <row r="113" spans="1:8" ht="15.75" customHeight="1">
      <c r="A113" s="90"/>
      <c r="B113" s="179" t="s">
        <v>461</v>
      </c>
      <c r="C113" s="235">
        <v>230.69458333333333</v>
      </c>
      <c r="D113" s="250">
        <v>223.11315433137517</v>
      </c>
      <c r="E113" s="251">
        <v>238.27601233529148</v>
      </c>
      <c r="F113" s="250">
        <v>226.07631141968395</v>
      </c>
      <c r="G113" s="251">
        <v>235.31285524698271</v>
      </c>
      <c r="H113" s="82"/>
    </row>
    <row r="114" spans="1:8" ht="15.75" customHeight="1">
      <c r="A114" s="90"/>
      <c r="B114" s="179" t="s">
        <v>462</v>
      </c>
      <c r="C114" s="240">
        <v>0.22847222222222222</v>
      </c>
      <c r="D114" s="241">
        <v>0.20637739741992819</v>
      </c>
      <c r="E114" s="242">
        <v>0.25056704702451621</v>
      </c>
      <c r="F114" s="241">
        <v>0.20973592210027758</v>
      </c>
      <c r="G114" s="242">
        <v>0.24720852234416685</v>
      </c>
      <c r="H114" s="82"/>
    </row>
    <row r="115" spans="1:8" ht="15.75" customHeight="1">
      <c r="A115" s="90"/>
      <c r="B115" s="179" t="s">
        <v>463</v>
      </c>
      <c r="C115" s="240">
        <v>0.56999999999999984</v>
      </c>
      <c r="D115" s="241">
        <v>0.53201888050214574</v>
      </c>
      <c r="E115" s="242">
        <v>0.60798111949785394</v>
      </c>
      <c r="F115" s="241">
        <v>0.54863730716000692</v>
      </c>
      <c r="G115" s="242">
        <v>0.59136269283999277</v>
      </c>
      <c r="H115" s="82"/>
    </row>
    <row r="116" spans="1:8" ht="15.75" customHeight="1">
      <c r="A116" s="90"/>
      <c r="B116" s="179" t="s">
        <v>464</v>
      </c>
      <c r="C116" s="234">
        <v>7.3499999999999996E-2</v>
      </c>
      <c r="D116" s="236">
        <v>5.1341961320394605E-2</v>
      </c>
      <c r="E116" s="237">
        <v>9.5658038679605387E-2</v>
      </c>
      <c r="F116" s="236" t="s">
        <v>95</v>
      </c>
      <c r="G116" s="237" t="s">
        <v>95</v>
      </c>
      <c r="H116" s="82"/>
    </row>
    <row r="117" spans="1:8" ht="15.75" customHeight="1">
      <c r="A117" s="90"/>
      <c r="B117" s="179" t="s">
        <v>465</v>
      </c>
      <c r="C117" s="240">
        <v>0.49916666666666665</v>
      </c>
      <c r="D117" s="241">
        <v>0.47370319686148121</v>
      </c>
      <c r="E117" s="242">
        <v>0.52463013647185208</v>
      </c>
      <c r="F117" s="241">
        <v>0.47691750983571196</v>
      </c>
      <c r="G117" s="242">
        <v>0.52141582349762139</v>
      </c>
      <c r="H117" s="82"/>
    </row>
    <row r="118" spans="1:8" ht="15.75" customHeight="1">
      <c r="A118" s="90"/>
      <c r="B118" s="179" t="s">
        <v>466</v>
      </c>
      <c r="C118" s="234">
        <v>0.63898217837008009</v>
      </c>
      <c r="D118" s="236">
        <v>0.61793841542087491</v>
      </c>
      <c r="E118" s="237">
        <v>0.66002594131928527</v>
      </c>
      <c r="F118" s="236">
        <v>0.62431710521069139</v>
      </c>
      <c r="G118" s="237">
        <v>0.65364725152946879</v>
      </c>
      <c r="H118" s="82"/>
    </row>
    <row r="119" spans="1:8" ht="15.75" customHeight="1">
      <c r="A119" s="90"/>
      <c r="B119" s="179" t="s">
        <v>476</v>
      </c>
      <c r="C119" s="234">
        <v>7.9666666666666677E-2</v>
      </c>
      <c r="D119" s="236">
        <v>6.6526592566880302E-2</v>
      </c>
      <c r="E119" s="237">
        <v>9.2806740766453052E-2</v>
      </c>
      <c r="F119" s="236" t="s">
        <v>95</v>
      </c>
      <c r="G119" s="237" t="s">
        <v>95</v>
      </c>
      <c r="H119" s="82"/>
    </row>
    <row r="120" spans="1:8" ht="15.75" customHeight="1">
      <c r="A120" s="90"/>
      <c r="B120" s="179" t="s">
        <v>467</v>
      </c>
      <c r="C120" s="240">
        <v>0.33766666666666667</v>
      </c>
      <c r="D120" s="241">
        <v>0.31245625443483055</v>
      </c>
      <c r="E120" s="242">
        <v>0.36287707889850279</v>
      </c>
      <c r="F120" s="241">
        <v>0.32384890576189379</v>
      </c>
      <c r="G120" s="242">
        <v>0.35148442757143955</v>
      </c>
      <c r="H120" s="82"/>
    </row>
    <row r="121" spans="1:8" ht="15.75" customHeight="1">
      <c r="A121" s="90"/>
      <c r="B121" s="179" t="s">
        <v>468</v>
      </c>
      <c r="C121" s="240">
        <v>0.14788333333333334</v>
      </c>
      <c r="D121" s="241">
        <v>0.12968062018548521</v>
      </c>
      <c r="E121" s="242">
        <v>0.16608604648118147</v>
      </c>
      <c r="F121" s="241" t="s">
        <v>95</v>
      </c>
      <c r="G121" s="242" t="s">
        <v>95</v>
      </c>
      <c r="H121" s="82"/>
    </row>
    <row r="122" spans="1:8" ht="15.75" customHeight="1">
      <c r="A122" s="90"/>
      <c r="B122" s="179" t="s">
        <v>469</v>
      </c>
      <c r="C122" s="235">
        <v>292.22727272727275</v>
      </c>
      <c r="D122" s="250">
        <v>283.03780131462656</v>
      </c>
      <c r="E122" s="251">
        <v>301.41674413991893</v>
      </c>
      <c r="F122" s="250">
        <v>282.46498163554253</v>
      </c>
      <c r="G122" s="251">
        <v>301.98956381900297</v>
      </c>
      <c r="H122" s="82"/>
    </row>
    <row r="123" spans="1:8" ht="15.75" customHeight="1">
      <c r="A123" s="90"/>
      <c r="B123" s="179" t="s">
        <v>470</v>
      </c>
      <c r="C123" s="240">
        <v>8.1398333333333337</v>
      </c>
      <c r="D123" s="241">
        <v>7.682050250066232</v>
      </c>
      <c r="E123" s="242">
        <v>8.5976164166004345</v>
      </c>
      <c r="F123" s="241">
        <v>7.9170375453891912</v>
      </c>
      <c r="G123" s="242">
        <v>8.362629121277477</v>
      </c>
      <c r="H123" s="82"/>
    </row>
    <row r="124" spans="1:8" ht="15.75" customHeight="1">
      <c r="A124" s="90"/>
      <c r="B124" s="179" t="s">
        <v>471</v>
      </c>
      <c r="C124" s="245">
        <v>20.647861111111109</v>
      </c>
      <c r="D124" s="246">
        <v>19.69350768586531</v>
      </c>
      <c r="E124" s="247">
        <v>21.602214536356907</v>
      </c>
      <c r="F124" s="246">
        <v>20.060634267841763</v>
      </c>
      <c r="G124" s="247">
        <v>21.235087954380454</v>
      </c>
      <c r="H124" s="82"/>
    </row>
    <row r="125" spans="1:8" ht="15.75" customHeight="1">
      <c r="A125" s="90"/>
      <c r="B125" s="179" t="s">
        <v>472</v>
      </c>
      <c r="C125" s="240">
        <v>2.2595238095238099</v>
      </c>
      <c r="D125" s="241">
        <v>2.1409737070353896</v>
      </c>
      <c r="E125" s="242">
        <v>2.3780739120122303</v>
      </c>
      <c r="F125" s="241">
        <v>2.1728257834205729</v>
      </c>
      <c r="G125" s="242">
        <v>2.346221835627047</v>
      </c>
      <c r="H125" s="82"/>
    </row>
    <row r="126" spans="1:8" ht="15.75" customHeight="1">
      <c r="A126" s="90"/>
      <c r="B126" s="179" t="s">
        <v>473</v>
      </c>
      <c r="C126" s="235">
        <v>98.286111111111097</v>
      </c>
      <c r="D126" s="250">
        <v>94.747484396052215</v>
      </c>
      <c r="E126" s="251">
        <v>101.82473782616998</v>
      </c>
      <c r="F126" s="250">
        <v>95.650387739724053</v>
      </c>
      <c r="G126" s="251">
        <v>100.92183448249814</v>
      </c>
      <c r="H126" s="82"/>
    </row>
    <row r="127" spans="1:8" ht="15.75" customHeight="1">
      <c r="A127" s="90"/>
      <c r="B127" s="196" t="s">
        <v>474</v>
      </c>
      <c r="C127" s="257">
        <v>50.052249999999994</v>
      </c>
      <c r="D127" s="258">
        <v>47.385912366997793</v>
      </c>
      <c r="E127" s="259">
        <v>52.718587633002194</v>
      </c>
      <c r="F127" s="258">
        <v>47.351329702769391</v>
      </c>
      <c r="G127" s="259">
        <v>52.753170297230596</v>
      </c>
      <c r="H127" s="82"/>
    </row>
    <row r="128" spans="1:8" ht="15.75" customHeight="1">
      <c r="B128" s="261" t="s">
        <v>682</v>
      </c>
    </row>
    <row r="129" spans="1:7" ht="15.75" customHeight="1">
      <c r="A129" s="1"/>
      <c r="B129" s="260" t="s">
        <v>685</v>
      </c>
      <c r="C129"/>
      <c r="D129"/>
      <c r="E129"/>
      <c r="F129"/>
      <c r="G129"/>
    </row>
    <row r="130" spans="1:7" ht="15.75" customHeight="1">
      <c r="A130" s="1"/>
      <c r="B130"/>
      <c r="C130"/>
      <c r="D130"/>
      <c r="E130"/>
      <c r="F130"/>
      <c r="G130"/>
    </row>
  </sheetData>
  <dataConsolidate/>
  <mergeCells count="4">
    <mergeCell ref="F2:G2"/>
    <mergeCell ref="B2:B3"/>
    <mergeCell ref="A2:A3"/>
    <mergeCell ref="D2:E2"/>
  </mergeCells>
  <conditionalFormatting sqref="A4:G4 A5 A6:G6 A7 A8:G8 A9:A11 A12:G12 A13:A70 A71:G71 A72:A127 C10:G10">
    <cfRule type="expression" dxfId="36" priority="244">
      <formula>IF(CertVal_IsBlnkRow*CertVal_IsBlnkRowNext=1,TRUE,FALSE)</formula>
    </cfRule>
  </conditionalFormatting>
  <conditionalFormatting sqref="B5:G9 B11:G127 C10:G10">
    <cfRule type="expression" dxfId="35" priority="2">
      <formula>IF(CertVal_IsBlnkRow*CertVal_IsBlnkRowNext=1,TRUE,FALSE)</formula>
    </cfRule>
  </conditionalFormatting>
  <conditionalFormatting sqref="B10">
    <cfRule type="expression" dxfId="0" priority="1">
      <formula>IF(PG_IsBlnkRowRout*PG_IsBlnkRowRoutNext=1,TRUE,FALSE)</formula>
    </cfRule>
  </conditionalFormatting>
  <hyperlinks>
    <hyperlink ref="B5" location="'Fire Assay'!$A$1" display="'Fire Assay'!$A$1" xr:uid="{59343992-070A-4FD9-94BD-9BA5D1EE51F2}"/>
    <hyperlink ref="B7" location="'AR Digest 10-50g'!$A$1" display="'AR Digest 10-50g'!$A$1" xr:uid="{ADB80590-BD9C-4D76-88D0-8A498BF9F0C4}"/>
    <hyperlink ref="B9" location="'CNL'!$A$1" display="'CNL'!$A$1" xr:uid="{3CE913B8-0F8C-460C-AFF9-B639F7E9C167}"/>
    <hyperlink ref="B11" location="'PA'!$A$1" display="'PA'!$A$1" xr:uid="{08E52000-3E83-4366-84E1-0F33A0CB3952}"/>
    <hyperlink ref="B13" location="'Aqua Regia'!$A$1" display="'Aqua Regia'!$A$1" xr:uid="{FD74E14F-CC29-45F0-978D-89866CB1E25E}"/>
    <hyperlink ref="B14" location="'Aqua Regia'!$A$41" display="'Aqua Regia'!$A$41" xr:uid="{C64C2262-9346-4AE8-9CC4-7D5A1B1ACDAD}"/>
    <hyperlink ref="B15" location="'Aqua Regia'!$A$59" display="'Aqua Regia'!$A$59" xr:uid="{541F448A-47E4-4A36-BBA3-501B9BAD3982}"/>
    <hyperlink ref="B16" location="'Aqua Regia'!$A$77" display="'Aqua Regia'!$A$77" xr:uid="{7336B80B-A022-449F-8E08-5F3A755FC8EC}"/>
    <hyperlink ref="B17" location="'Aqua Regia'!$A$95" display="'Aqua Regia'!$A$95" xr:uid="{AC7CFA1F-8AB3-433C-8320-809DDBA73DD5}"/>
    <hyperlink ref="B18" location="'Aqua Regia'!$A$114" display="'Aqua Regia'!$A$114" xr:uid="{F3BE3110-7245-40AC-AEF3-3937D8412B90}"/>
    <hyperlink ref="B19" location="'Aqua Regia'!$A$151" display="'Aqua Regia'!$A$151" xr:uid="{71B4FB80-4357-4908-8005-621F94DC79CA}"/>
    <hyperlink ref="B20" location="'Aqua Regia'!$A$169" display="'Aqua Regia'!$A$169" xr:uid="{4528F95F-10F4-4AAC-ABD0-51803A271ECD}"/>
    <hyperlink ref="B21" location="'Aqua Regia'!$A$188" display="'Aqua Regia'!$A$188" xr:uid="{CB7D42D1-C0B8-4C21-AD4F-E834AB19ADA7}"/>
    <hyperlink ref="B22" location="'Aqua Regia'!$A$207" display="'Aqua Regia'!$A$207" xr:uid="{500359A8-FCED-4691-935F-92EA3B1A7E07}"/>
    <hyperlink ref="B23" location="'Aqua Regia'!$A$225" display="'Aqua Regia'!$A$225" xr:uid="{C8758E3E-65F3-4CD5-8C54-E22ABB8F2273}"/>
    <hyperlink ref="B24" location="'Aqua Regia'!$A$244" display="'Aqua Regia'!$A$244" xr:uid="{DB9C8341-0BF3-45F0-88B4-FD561453C3F8}"/>
    <hyperlink ref="B25" location="'Aqua Regia'!$A$263" display="'Aqua Regia'!$A$263" xr:uid="{B8254E0B-5B82-4847-B2B0-5D903A9A4BE7}"/>
    <hyperlink ref="B26" location="'Aqua Regia'!$A$281" display="'Aqua Regia'!$A$281" xr:uid="{3F877E3B-AA80-4ED2-BBCA-47405A72CF77}"/>
    <hyperlink ref="B27" location="'Aqua Regia'!$A$299" display="'Aqua Regia'!$A$299" xr:uid="{DA852BA7-E153-4D5B-89D3-FA91E8EEC307}"/>
    <hyperlink ref="B28" location="'Aqua Regia'!$A$318" display="'Aqua Regia'!$A$318" xr:uid="{A50004C3-7533-4DB3-8773-058E08263881}"/>
    <hyperlink ref="B29" location="'Aqua Regia'!$A$337" display="'Aqua Regia'!$A$337" xr:uid="{58CAD84D-A587-4F18-97A8-8FA0F0BCADBF}"/>
    <hyperlink ref="B30" location="'Aqua Regia'!$A$355" display="'Aqua Regia'!$A$355" xr:uid="{C0531E45-EABD-406C-932B-16DDB03D9A74}"/>
    <hyperlink ref="B31" location="'Aqua Regia'!$A$374" display="'Aqua Regia'!$A$374" xr:uid="{85AE0000-5FFB-4B5C-934F-83F451C60C1A}"/>
    <hyperlink ref="B32" location="'Aqua Regia'!$A$392" display="'Aqua Regia'!$A$392" xr:uid="{ECE2E2B4-8625-4572-A749-B94E7910A8CE}"/>
    <hyperlink ref="B33" location="'Aqua Regia'!$A$410" display="'Aqua Regia'!$A$410" xr:uid="{5244860C-4068-4C56-A1F9-A58843885D8B}"/>
    <hyperlink ref="B34" location="'Aqua Regia'!$A$447" display="'Aqua Regia'!$A$447" xr:uid="{5395BAEC-E52F-434F-8740-678CE1D4BB83}"/>
    <hyperlink ref="B35" location="'Aqua Regia'!$A$466" display="'Aqua Regia'!$A$466" xr:uid="{AA2772B8-4966-43E4-8FE2-EF2E1662E698}"/>
    <hyperlink ref="B36" location="'Aqua Regia'!$A$484" display="'Aqua Regia'!$A$484" xr:uid="{CA32E698-BDA6-4C00-B3CF-1956F01C5551}"/>
    <hyperlink ref="B37" location="'Aqua Regia'!$A$502" display="'Aqua Regia'!$A$502" xr:uid="{B20CED66-DAD0-4C00-A02B-4DDD56EA49FF}"/>
    <hyperlink ref="B38" location="'Aqua Regia'!$A$521" display="'Aqua Regia'!$A$521" xr:uid="{CFB4722A-9E13-4172-9D77-4C5FDA258595}"/>
    <hyperlink ref="B39" location="'Aqua Regia'!$A$540" display="'Aqua Regia'!$A$540" xr:uid="{B60B756C-5422-4390-BCA1-8344F5F7ABFE}"/>
    <hyperlink ref="B40" location="'Aqua Regia'!$A$559" display="'Aqua Regia'!$A$559" xr:uid="{57FC672B-AC8F-4E25-99AD-668F3711B20C}"/>
    <hyperlink ref="B41" location="'Aqua Regia'!$A$577" display="'Aqua Regia'!$A$577" xr:uid="{E2F6B18B-D6FE-4A1B-99B6-09CAA69BABF5}"/>
    <hyperlink ref="B42" location="'Aqua Regia'!$A$595" display="'Aqua Regia'!$A$595" xr:uid="{D239B158-372A-4042-B668-B13B6113BE49}"/>
    <hyperlink ref="B43" location="'Aqua Regia'!$A$614" display="'Aqua Regia'!$A$614" xr:uid="{6F0E5C63-EBD8-415E-9244-8AAC82EE502B}"/>
    <hyperlink ref="B44" location="'Aqua Regia'!$A$651" display="'Aqua Regia'!$A$651" xr:uid="{84F4B418-FAD1-4CA5-9AE8-700E9185FA53}"/>
    <hyperlink ref="B45" location="'Aqua Regia'!$A$669" display="'Aqua Regia'!$A$669" xr:uid="{7675B661-3D60-4D85-AA23-BA2289DE670D}"/>
    <hyperlink ref="B46" location="'Aqua Regia'!$A$687" display="'Aqua Regia'!$A$687" xr:uid="{AC0A1524-7F48-4273-BE32-1CE6C872D365}"/>
    <hyperlink ref="B47" location="'Aqua Regia'!$A$705" display="'Aqua Regia'!$A$705" xr:uid="{A50CB5B3-3E3C-4788-817F-29C8A3858F28}"/>
    <hyperlink ref="B48" location="'Aqua Regia'!$A$742" display="'Aqua Regia'!$A$742" xr:uid="{C4779186-AD1E-40DD-A9FF-1289402C11AA}"/>
    <hyperlink ref="B49" location="'Aqua Regia'!$A$760" display="'Aqua Regia'!$A$760" xr:uid="{37FB930A-9441-4780-B0B3-A20C41FB58E7}"/>
    <hyperlink ref="B50" location="'Aqua Regia'!$A$778" display="'Aqua Regia'!$A$778" xr:uid="{C05964DF-F76E-496D-9768-772DD40BF160}"/>
    <hyperlink ref="B51" location="'Aqua Regia'!$A$796" display="'Aqua Regia'!$A$796" xr:uid="{961D5DC7-8810-4AEB-BEC6-60035B3B5730}"/>
    <hyperlink ref="B52" location="'Aqua Regia'!$A$814" display="'Aqua Regia'!$A$814" xr:uid="{61DF5625-4A2F-4BB3-AC3C-737DA9481AC9}"/>
    <hyperlink ref="B53" location="'Aqua Regia'!$A$832" display="'Aqua Regia'!$A$832" xr:uid="{953C86EF-586B-4658-B1D8-1826C71B3220}"/>
    <hyperlink ref="B54" location="'Aqua Regia'!$A$851" display="'Aqua Regia'!$A$851" xr:uid="{6F37DE7D-859D-4AB4-BA9C-61AC2C74F490}"/>
    <hyperlink ref="B55" location="'Aqua Regia'!$A$906" display="'Aqua Regia'!$A$906" xr:uid="{C5F2F9CD-2673-4B7A-84BA-FAC1540A1311}"/>
    <hyperlink ref="B56" location="'Aqua Regia'!$A$925" display="'Aqua Regia'!$A$925" xr:uid="{C6D5D23C-E8A3-4298-89B5-D63848E61FFE}"/>
    <hyperlink ref="B57" location="'Aqua Regia'!$A$943" display="'Aqua Regia'!$A$943" xr:uid="{8FB867DC-C88D-4011-BCE3-68AE58AE05CD}"/>
    <hyperlink ref="B58" location="'Aqua Regia'!$A$961" display="'Aqua Regia'!$A$961" xr:uid="{14E74AC1-FFDB-419C-B864-BAB3F86D66FF}"/>
    <hyperlink ref="B59" location="'Aqua Regia'!$A$979" display="'Aqua Regia'!$A$979" xr:uid="{35F5FE33-2F82-4CA2-9322-7951B7BBE02B}"/>
    <hyperlink ref="B60" location="'Aqua Regia'!$A$998" display="'Aqua Regia'!$A$998" xr:uid="{89F9C6BA-A50F-4E04-8B29-80D0A39700F1}"/>
    <hyperlink ref="B61" location="'Aqua Regia'!$A$1017" display="'Aqua Regia'!$A$1017" xr:uid="{82EF357E-5084-432F-875D-DE87D02BD8EB}"/>
    <hyperlink ref="B62" location="'Aqua Regia'!$A$1035" display="'Aqua Regia'!$A$1035" xr:uid="{EEE22BF5-FDFA-4E41-A1D5-BEA9C47C99C3}"/>
    <hyperlink ref="B63" location="'Aqua Regia'!$A$1071" display="'Aqua Regia'!$A$1071" xr:uid="{2D99CD3A-0C48-41C3-B1E2-4B757A374B08}"/>
    <hyperlink ref="B64" location="'Aqua Regia'!$A$1090" display="'Aqua Regia'!$A$1090" xr:uid="{9C0A74D8-86BB-4E2B-B623-72DED0274BE7}"/>
    <hyperlink ref="B65" location="'Aqua Regia'!$A$1109" display="'Aqua Regia'!$A$1109" xr:uid="{E5623FF8-20CB-4E8C-9508-9AEBE7D1F9AC}"/>
    <hyperlink ref="B66" location="'Aqua Regia'!$A$1127" display="'Aqua Regia'!$A$1127" xr:uid="{50C71A94-CC42-4A53-89C2-6696FA5C35C8}"/>
    <hyperlink ref="B67" location="'Aqua Regia'!$A$1146" display="'Aqua Regia'!$A$1146" xr:uid="{0AA9B36C-8DDA-4ACC-BBDD-86D0A5A5F06B}"/>
    <hyperlink ref="B68" location="'Aqua Regia'!$A$1165" display="'Aqua Regia'!$A$1165" xr:uid="{947435F0-97A2-4AA7-92F9-648305FC30A8}"/>
    <hyperlink ref="B69" location="'Aqua Regia'!$A$1183" display="'Aqua Regia'!$A$1183" xr:uid="{4F9D5CFD-9B04-4733-9654-97AECAA1DE2D}"/>
    <hyperlink ref="B70" location="'Aqua Regia'!$A$1201" display="'Aqua Regia'!$A$1201" xr:uid="{C23E6E59-3E7C-4E92-989D-F4D75E4B70F2}"/>
    <hyperlink ref="B72" location="'4-Acid'!$A$1" display="'4-Acid'!$A$1" xr:uid="{F7CBCADD-1400-4E2B-A641-CFADBD2D12B8}"/>
    <hyperlink ref="B73" location="'4-Acid'!$A$41" display="'4-Acid'!$A$41" xr:uid="{FECC66DE-ECE8-44DC-9551-8C58178F9CC1}"/>
    <hyperlink ref="B74" location="'4-Acid'!$A$59" display="'4-Acid'!$A$59" xr:uid="{40D916AA-C1DC-4E8A-821D-EA4F8D58EA7D}"/>
    <hyperlink ref="B75" location="'4-Acid'!$A$95" display="'4-Acid'!$A$95" xr:uid="{A609208C-ACD9-4BE0-A209-BD13544996A0}"/>
    <hyperlink ref="B76" location="'4-Acid'!$A$114" display="'4-Acid'!$A$114" xr:uid="{21A44DF8-1CB0-4487-A0E9-669099AE0335}"/>
    <hyperlink ref="B77" location="'4-Acid'!$A$151" display="'4-Acid'!$A$151" xr:uid="{D2A830B4-5E9F-4544-B42D-DC2A767BFC1D}"/>
    <hyperlink ref="B78" location="'4-Acid'!$A$169" display="'4-Acid'!$A$169" xr:uid="{A0976165-E524-433D-BECB-D7FF63E08D72}"/>
    <hyperlink ref="B79" location="'4-Acid'!$A$188" display="'4-Acid'!$A$188" xr:uid="{E605187B-4338-49C9-A1AE-54658F9DF609}"/>
    <hyperlink ref="B80" location="'4-Acid'!$A$207" display="'4-Acid'!$A$207" xr:uid="{6A2CC7F1-6C54-4050-B935-6C63478EFF08}"/>
    <hyperlink ref="B81" location="'4-Acid'!$A$225" display="'4-Acid'!$A$225" xr:uid="{3B26A005-FE84-4E3C-B16F-BF7DA787C965}"/>
    <hyperlink ref="B82" location="'4-Acid'!$A$244" display="'4-Acid'!$A$244" xr:uid="{0A6FF980-54DF-46D3-8D17-F5D937CD3226}"/>
    <hyperlink ref="B83" location="'4-Acid'!$A$263" display="'4-Acid'!$A$263" xr:uid="{4E7989AA-14ED-40BF-8DA5-3425970F8240}"/>
    <hyperlink ref="B84" location="'4-Acid'!$A$281" display="'4-Acid'!$A$281" xr:uid="{1B125229-EF1C-4A71-BEF9-CAA978F4DD98}"/>
    <hyperlink ref="B85" location="'4-Acid'!$A$299" display="'4-Acid'!$A$299" xr:uid="{6269CD7A-F64F-495D-A14F-8875070B22F8}"/>
    <hyperlink ref="B86" location="'4-Acid'!$A$317" display="'4-Acid'!$A$317" xr:uid="{959E9CF4-0C5F-4908-B57F-844634F3C931}"/>
    <hyperlink ref="B87" location="'4-Acid'!$A$336" display="'4-Acid'!$A$336" xr:uid="{88FD779A-F89D-45AD-8FC5-8751D7768502}"/>
    <hyperlink ref="B88" location="'4-Acid'!$A$354" display="'4-Acid'!$A$354" xr:uid="{AB918304-94A3-4E43-A49B-6B8BAF117D4A}"/>
    <hyperlink ref="B89" location="'4-Acid'!$A$373" display="'4-Acid'!$A$373" xr:uid="{8E200FF6-1CAB-466B-9EC0-E4AE8C97080B}"/>
    <hyperlink ref="B90" location="'4-Acid'!$A$409" display="'4-Acid'!$A$409" xr:uid="{5A796196-4B05-49C7-9028-4BFBCDA04B5E}"/>
    <hyperlink ref="B91" location="'4-Acid'!$A$445" display="'4-Acid'!$A$445" xr:uid="{4AAE0235-DFD7-4D20-A90C-D31890CF052B}"/>
    <hyperlink ref="B92" location="'4-Acid'!$A$464" display="'4-Acid'!$A$464" xr:uid="{02E3DA88-AF69-40D5-8712-920A388CCB97}"/>
    <hyperlink ref="B93" location="'4-Acid'!$A$482" display="'4-Acid'!$A$482" xr:uid="{EC5C2F10-F12A-4926-A647-9E0D66FC6EE9}"/>
    <hyperlink ref="B94" location="'4-Acid'!$A$500" display="'4-Acid'!$A$500" xr:uid="{A25A9145-85A1-4163-B789-CAAAF7E4FE56}"/>
    <hyperlink ref="B95" location="'4-Acid'!$A$519" display="'4-Acid'!$A$519" xr:uid="{6FBC7EAD-A1CE-4551-BF33-3981D2B76F15}"/>
    <hyperlink ref="B96" location="'4-Acid'!$A$538" display="'4-Acid'!$A$538" xr:uid="{E0273BA8-AD7D-489E-BF63-198592283395}"/>
    <hyperlink ref="B97" location="'4-Acid'!$A$557" display="'4-Acid'!$A$557" xr:uid="{89981FE2-9564-4B56-8097-BF466F28DE24}"/>
    <hyperlink ref="B98" location="'4-Acid'!$A$575" display="'4-Acid'!$A$575" xr:uid="{5451061A-B00C-435B-9226-128A436FD6D3}"/>
    <hyperlink ref="B99" location="'4-Acid'!$A$593" display="'4-Acid'!$A$593" xr:uid="{123208C3-0EE9-4490-9F7D-799A3FB9F2D8}"/>
    <hyperlink ref="B100" location="'4-Acid'!$A$612" display="'4-Acid'!$A$612" xr:uid="{F7E1AF68-3350-4562-97F3-14E680E12979}"/>
    <hyperlink ref="B101" location="'4-Acid'!$A$630" display="'4-Acid'!$A$630" xr:uid="{882654C0-463C-46B4-B411-8654632E2C49}"/>
    <hyperlink ref="B102" location="'4-Acid'!$A$649" display="'4-Acid'!$A$649" xr:uid="{81854117-307D-438E-96E4-0A9786EC1D07}"/>
    <hyperlink ref="B103" location="'4-Acid'!$A$667" display="'4-Acid'!$A$667" xr:uid="{F3564B15-4CCA-4FE3-80AB-A4555A5044EF}"/>
    <hyperlink ref="B104" location="'4-Acid'!$A$685" display="'4-Acid'!$A$685" xr:uid="{EC2A3B4C-C35B-4972-BB73-64BA54935487}"/>
    <hyperlink ref="B105" location="'4-Acid'!$A$703" display="'4-Acid'!$A$703" xr:uid="{6F1D3696-CECB-44B8-92C5-60DCA4F30802}"/>
    <hyperlink ref="B106" location="'4-Acid'!$A$722" display="'4-Acid'!$A$722" xr:uid="{4666E4D8-9AFC-4F15-8957-A8686982068F}"/>
    <hyperlink ref="B107" location="'4-Acid'!$A$740" display="'4-Acid'!$A$740" xr:uid="{30926BE2-424C-4A31-B371-2F7753212318}"/>
    <hyperlink ref="B108" location="'4-Acid'!$A$776" display="'4-Acid'!$A$776" xr:uid="{72DB9344-D239-4F86-B6B3-7A752E4689B9}"/>
    <hyperlink ref="B109" location="'4-Acid'!$A$794" display="'4-Acid'!$A$794" xr:uid="{4B7EA214-AFCB-42C3-BF70-191D62DBD3A1}"/>
    <hyperlink ref="B110" location="'4-Acid'!$A$813" display="'4-Acid'!$A$813" xr:uid="{6FEE8268-8C33-447A-BC59-3FB197F68B6A}"/>
    <hyperlink ref="B111" location="'4-Acid'!$A$849" display="'4-Acid'!$A$849" xr:uid="{59BB67EB-DBE4-4A73-B139-5728061434B0}"/>
    <hyperlink ref="B112" location="'4-Acid'!$A$867" display="'4-Acid'!$A$867" xr:uid="{2D9453CF-C46F-411B-AE1B-4A4D73E4FD2D}"/>
    <hyperlink ref="B113" location="'4-Acid'!$A$885" display="'4-Acid'!$A$885" xr:uid="{564B391E-FD94-48C1-918E-961496FDA604}"/>
    <hyperlink ref="B114" location="'4-Acid'!$A$903" display="'4-Acid'!$A$903" xr:uid="{BE6DBDCF-5126-4513-B05E-FD51DF290D88}"/>
    <hyperlink ref="B115" location="'4-Acid'!$A$922" display="'4-Acid'!$A$922" xr:uid="{F6D3CA79-2D33-4441-9A88-065BA8CE8247}"/>
    <hyperlink ref="B116" location="'4-Acid'!$A$941" display="'4-Acid'!$A$941" xr:uid="{C6755B09-8BCA-44FD-A5E4-C9889AC346D8}"/>
    <hyperlink ref="B117" location="'4-Acid'!$A$959" display="'4-Acid'!$A$959" xr:uid="{3F7D6AED-BCBE-4EA1-A4AB-67F9304883A6}"/>
    <hyperlink ref="B118" location="'4-Acid'!$A$977" display="'4-Acid'!$A$977" xr:uid="{9FA2E527-A242-48E7-8FCC-A98D4D1C7210}"/>
    <hyperlink ref="B119" location="'4-Acid'!$A$995" display="'4-Acid'!$A$995" xr:uid="{7A956AB5-CBCB-4397-B85B-8C57DF02C119}"/>
    <hyperlink ref="B120" location="'4-Acid'!$A$1013" display="'4-Acid'!$A$1013" xr:uid="{F501812F-5C6B-47DF-91EA-1945D6BDAB61}"/>
    <hyperlink ref="B121" location="'4-Acid'!$A$1032" display="'4-Acid'!$A$1032" xr:uid="{75834104-73AC-43E5-895D-B34256BE358F}"/>
    <hyperlink ref="B122" location="'4-Acid'!$A$1051" display="'4-Acid'!$A$1051" xr:uid="{2EAD233B-356A-4D8A-93C4-5C4AF7C774A8}"/>
    <hyperlink ref="B123" location="'4-Acid'!$A$1069" display="'4-Acid'!$A$1069" xr:uid="{6E113CB3-1A67-406D-8EC2-DCCA9D79DA24}"/>
    <hyperlink ref="B124" location="'4-Acid'!$A$1088" display="'4-Acid'!$A$1088" xr:uid="{A9950259-703B-4594-8D25-84888453DFD0}"/>
    <hyperlink ref="B125" location="'4-Acid'!$A$1106" display="'4-Acid'!$A$1106" xr:uid="{614681A1-0BF6-4451-B2C4-F5C10C7390E2}"/>
    <hyperlink ref="B126" location="'4-Acid'!$A$1124" display="'4-Acid'!$A$1124" xr:uid="{958D7928-9F3E-4C38-9544-1E4ECB8726E1}"/>
    <hyperlink ref="B127" location="'4-Acid'!$A$1142" display="'4-Acid'!$A$1142" xr:uid="{91E16117-0457-47E3-8839-5CBC556BF676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9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679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208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69" t="s">
        <v>124</v>
      </c>
      <c r="C4" s="159" t="s">
        <v>83</v>
      </c>
      <c r="D4" s="168">
        <v>11.6666666666667</v>
      </c>
      <c r="E4" s="169" t="s">
        <v>125</v>
      </c>
      <c r="F4" s="159" t="s">
        <v>83</v>
      </c>
      <c r="G4" s="37">
        <v>15</v>
      </c>
      <c r="H4" s="7" t="s">
        <v>676</v>
      </c>
      <c r="I4" s="159" t="s">
        <v>676</v>
      </c>
      <c r="J4" s="36" t="s">
        <v>676</v>
      </c>
    </row>
    <row r="5" spans="1:11" ht="15.75" customHeight="1">
      <c r="A5" s="75"/>
      <c r="B5" s="164" t="s">
        <v>209</v>
      </c>
      <c r="C5" s="163"/>
      <c r="D5" s="165"/>
      <c r="E5" s="163"/>
      <c r="F5" s="163"/>
      <c r="G5" s="166"/>
      <c r="H5" s="163"/>
      <c r="I5" s="163"/>
      <c r="J5" s="167"/>
    </row>
    <row r="6" spans="1:11" ht="15.75" customHeight="1">
      <c r="A6" s="75"/>
      <c r="B6" s="169" t="s">
        <v>16</v>
      </c>
      <c r="C6" s="159" t="s">
        <v>3</v>
      </c>
      <c r="D6" s="170">
        <v>2.895E-2</v>
      </c>
      <c r="E6" s="169" t="s">
        <v>124</v>
      </c>
      <c r="F6" s="159" t="s">
        <v>83</v>
      </c>
      <c r="G6" s="37">
        <v>11.3</v>
      </c>
      <c r="H6" s="172" t="s">
        <v>64</v>
      </c>
      <c r="I6" s="159" t="s">
        <v>3</v>
      </c>
      <c r="J6" s="171">
        <v>0.04</v>
      </c>
    </row>
    <row r="7" spans="1:11" ht="15.75" customHeight="1">
      <c r="A7" s="75"/>
      <c r="B7" s="169" t="s">
        <v>53</v>
      </c>
      <c r="C7" s="159" t="s">
        <v>3</v>
      </c>
      <c r="D7" s="170">
        <v>4.86309523809524E-2</v>
      </c>
      <c r="E7" s="169" t="s">
        <v>61</v>
      </c>
      <c r="F7" s="159" t="s">
        <v>3</v>
      </c>
      <c r="G7" s="173">
        <v>0.62980714285714301</v>
      </c>
      <c r="H7" s="7" t="s">
        <v>676</v>
      </c>
      <c r="I7" s="159" t="s">
        <v>676</v>
      </c>
      <c r="J7" s="36" t="s">
        <v>676</v>
      </c>
    </row>
    <row r="8" spans="1:11" ht="15.75" customHeight="1">
      <c r="A8" s="75"/>
      <c r="B8" s="169" t="s">
        <v>29</v>
      </c>
      <c r="C8" s="159" t="s">
        <v>3</v>
      </c>
      <c r="D8" s="35">
        <v>0.180522222222222</v>
      </c>
      <c r="E8" s="169" t="s">
        <v>62</v>
      </c>
      <c r="F8" s="159" t="s">
        <v>1</v>
      </c>
      <c r="G8" s="171">
        <v>0.11600000000000001</v>
      </c>
      <c r="H8" s="7" t="s">
        <v>676</v>
      </c>
      <c r="I8" s="159" t="s">
        <v>676</v>
      </c>
      <c r="J8" s="36" t="s">
        <v>676</v>
      </c>
    </row>
    <row r="9" spans="1:11" ht="15.75" customHeight="1">
      <c r="A9" s="75"/>
      <c r="B9" s="164" t="s">
        <v>136</v>
      </c>
      <c r="C9" s="163"/>
      <c r="D9" s="165"/>
      <c r="E9" s="163"/>
      <c r="F9" s="163"/>
      <c r="G9" s="166"/>
      <c r="H9" s="163"/>
      <c r="I9" s="163"/>
      <c r="J9" s="167"/>
    </row>
    <row r="10" spans="1:11" ht="15.75" customHeight="1">
      <c r="A10" s="75"/>
      <c r="B10" s="169" t="s">
        <v>407</v>
      </c>
      <c r="C10" s="159" t="s">
        <v>1</v>
      </c>
      <c r="D10" s="35">
        <v>13.91</v>
      </c>
      <c r="E10" s="169" t="s">
        <v>108</v>
      </c>
      <c r="F10" s="159" t="s">
        <v>1</v>
      </c>
      <c r="G10" s="173">
        <v>6.7750000000000004</v>
      </c>
      <c r="H10" s="172" t="s">
        <v>408</v>
      </c>
      <c r="I10" s="159" t="s">
        <v>1</v>
      </c>
      <c r="J10" s="173">
        <v>49.25</v>
      </c>
    </row>
    <row r="11" spans="1:11" ht="15.75" customHeight="1">
      <c r="A11" s="75"/>
      <c r="B11" s="169" t="s">
        <v>101</v>
      </c>
      <c r="C11" s="159" t="s">
        <v>1</v>
      </c>
      <c r="D11" s="35">
        <v>11.11</v>
      </c>
      <c r="E11" s="169" t="s">
        <v>109</v>
      </c>
      <c r="F11" s="159" t="s">
        <v>1</v>
      </c>
      <c r="G11" s="171">
        <v>0.18</v>
      </c>
      <c r="H11" s="172" t="s">
        <v>409</v>
      </c>
      <c r="I11" s="159" t="s">
        <v>1</v>
      </c>
      <c r="J11" s="171">
        <v>0.45700000000000002</v>
      </c>
    </row>
    <row r="12" spans="1:11" ht="15.75" customHeight="1">
      <c r="A12" s="75"/>
      <c r="B12" s="169" t="s">
        <v>410</v>
      </c>
      <c r="C12" s="159" t="s">
        <v>1</v>
      </c>
      <c r="D12" s="35">
        <v>11.7</v>
      </c>
      <c r="E12" s="169" t="s">
        <v>411</v>
      </c>
      <c r="F12" s="159" t="s">
        <v>1</v>
      </c>
      <c r="G12" s="173">
        <v>2.1949999999999998</v>
      </c>
      <c r="H12" s="172" t="s">
        <v>412</v>
      </c>
      <c r="I12" s="159" t="s">
        <v>1</v>
      </c>
      <c r="J12" s="173">
        <v>1.085</v>
      </c>
    </row>
    <row r="13" spans="1:11" ht="15.75" customHeight="1">
      <c r="A13" s="75"/>
      <c r="B13" s="169" t="s">
        <v>413</v>
      </c>
      <c r="C13" s="159" t="s">
        <v>1</v>
      </c>
      <c r="D13" s="170">
        <v>0.31</v>
      </c>
      <c r="E13" s="169" t="s">
        <v>414</v>
      </c>
      <c r="F13" s="159" t="s">
        <v>1</v>
      </c>
      <c r="G13" s="171">
        <v>9.4500000000000001E-2</v>
      </c>
      <c r="H13" s="7" t="s">
        <v>676</v>
      </c>
      <c r="I13" s="159" t="s">
        <v>676</v>
      </c>
      <c r="J13" s="36" t="s">
        <v>676</v>
      </c>
    </row>
    <row r="14" spans="1:11" ht="15.75" customHeight="1">
      <c r="A14" s="75"/>
      <c r="B14" s="164" t="s">
        <v>185</v>
      </c>
      <c r="C14" s="163"/>
      <c r="D14" s="165"/>
      <c r="E14" s="163"/>
      <c r="F14" s="163"/>
      <c r="G14" s="166"/>
      <c r="H14" s="163"/>
      <c r="I14" s="163"/>
      <c r="J14" s="167"/>
    </row>
    <row r="15" spans="1:11" ht="15.75" customHeight="1">
      <c r="A15" s="75"/>
      <c r="B15" s="169" t="s">
        <v>49</v>
      </c>
      <c r="C15" s="159" t="s">
        <v>3</v>
      </c>
      <c r="D15" s="174">
        <v>945</v>
      </c>
      <c r="E15" s="169" t="s">
        <v>82</v>
      </c>
      <c r="F15" s="159" t="s">
        <v>3</v>
      </c>
      <c r="G15" s="173">
        <v>0.39979999999999999</v>
      </c>
      <c r="H15" s="172" t="s">
        <v>59</v>
      </c>
      <c r="I15" s="159" t="s">
        <v>3</v>
      </c>
      <c r="J15" s="171">
        <v>2.9851851851851901E-3</v>
      </c>
    </row>
    <row r="16" spans="1:11" ht="15.75" customHeight="1">
      <c r="A16" s="75"/>
      <c r="B16" s="169" t="s">
        <v>16</v>
      </c>
      <c r="C16" s="159" t="s">
        <v>3</v>
      </c>
      <c r="D16" s="170">
        <v>2.1916666666666699E-2</v>
      </c>
      <c r="E16" s="169" t="s">
        <v>53</v>
      </c>
      <c r="F16" s="159" t="s">
        <v>3</v>
      </c>
      <c r="G16" s="37" t="s">
        <v>104</v>
      </c>
      <c r="H16" s="172" t="s">
        <v>61</v>
      </c>
      <c r="I16" s="159" t="s">
        <v>3</v>
      </c>
      <c r="J16" s="173">
        <v>0.92166666666666697</v>
      </c>
    </row>
    <row r="17" spans="1:10" ht="15.75" customHeight="1">
      <c r="A17" s="75"/>
      <c r="B17" s="164" t="s">
        <v>184</v>
      </c>
      <c r="C17" s="163"/>
      <c r="D17" s="165"/>
      <c r="E17" s="163"/>
      <c r="F17" s="163"/>
      <c r="G17" s="166"/>
      <c r="H17" s="163"/>
      <c r="I17" s="163"/>
      <c r="J17" s="167"/>
    </row>
    <row r="18" spans="1:10" ht="15.75" customHeight="1">
      <c r="A18" s="75"/>
      <c r="B18" s="169" t="s">
        <v>415</v>
      </c>
      <c r="C18" s="159" t="s">
        <v>1</v>
      </c>
      <c r="D18" s="35">
        <v>3.16</v>
      </c>
      <c r="E18" s="34" t="s">
        <v>676</v>
      </c>
      <c r="F18" s="159" t="s">
        <v>676</v>
      </c>
      <c r="G18" s="37" t="s">
        <v>676</v>
      </c>
      <c r="H18" s="7" t="s">
        <v>676</v>
      </c>
      <c r="I18" s="159" t="s">
        <v>676</v>
      </c>
      <c r="J18" s="36" t="s">
        <v>676</v>
      </c>
    </row>
    <row r="19" spans="1:10" ht="15.75" customHeight="1">
      <c r="A19" s="75"/>
      <c r="B19" s="164" t="s">
        <v>183</v>
      </c>
      <c r="C19" s="163"/>
      <c r="D19" s="165"/>
      <c r="E19" s="163"/>
      <c r="F19" s="163"/>
      <c r="G19" s="166"/>
      <c r="H19" s="163"/>
      <c r="I19" s="163"/>
      <c r="J19" s="167"/>
    </row>
    <row r="20" spans="1:10" ht="15.75" customHeight="1">
      <c r="A20" s="75"/>
      <c r="B20" s="169" t="s">
        <v>110</v>
      </c>
      <c r="C20" s="159" t="s">
        <v>1</v>
      </c>
      <c r="D20" s="170">
        <v>0.02</v>
      </c>
      <c r="E20" s="169" t="s">
        <v>60</v>
      </c>
      <c r="F20" s="159" t="s">
        <v>1</v>
      </c>
      <c r="G20" s="171">
        <v>0.105</v>
      </c>
      <c r="H20" s="7" t="s">
        <v>676</v>
      </c>
      <c r="I20" s="159" t="s">
        <v>676</v>
      </c>
      <c r="J20" s="36" t="s">
        <v>676</v>
      </c>
    </row>
    <row r="21" spans="1:10" ht="15.75" customHeight="1">
      <c r="A21" s="75"/>
      <c r="B21" s="164" t="s">
        <v>210</v>
      </c>
      <c r="C21" s="163"/>
      <c r="D21" s="165"/>
      <c r="E21" s="163"/>
      <c r="F21" s="163"/>
      <c r="G21" s="166"/>
      <c r="H21" s="163"/>
      <c r="I21" s="163"/>
      <c r="J21" s="167"/>
    </row>
    <row r="22" spans="1:10" ht="15.75" customHeight="1">
      <c r="A22" s="75"/>
      <c r="B22" s="169" t="s">
        <v>4</v>
      </c>
      <c r="C22" s="159" t="s">
        <v>3</v>
      </c>
      <c r="D22" s="170">
        <v>0.15</v>
      </c>
      <c r="E22" s="169" t="s">
        <v>8</v>
      </c>
      <c r="F22" s="159" t="s">
        <v>3</v>
      </c>
      <c r="G22" s="173">
        <v>2.0449999999999999</v>
      </c>
      <c r="H22" s="172" t="s">
        <v>12</v>
      </c>
      <c r="I22" s="159" t="s">
        <v>3</v>
      </c>
      <c r="J22" s="173">
        <v>2.41</v>
      </c>
    </row>
    <row r="23" spans="1:10" ht="15.75" customHeight="1">
      <c r="A23" s="75"/>
      <c r="B23" s="169" t="s">
        <v>7</v>
      </c>
      <c r="C23" s="159" t="s">
        <v>3</v>
      </c>
      <c r="D23" s="168">
        <v>17.7</v>
      </c>
      <c r="E23" s="169" t="s">
        <v>11</v>
      </c>
      <c r="F23" s="159" t="s">
        <v>3</v>
      </c>
      <c r="G23" s="173">
        <v>0.89</v>
      </c>
      <c r="H23" s="172" t="s">
        <v>15</v>
      </c>
      <c r="I23" s="159" t="s">
        <v>3</v>
      </c>
      <c r="J23" s="173">
        <v>0.7</v>
      </c>
    </row>
    <row r="24" spans="1:10" ht="15.75" customHeight="1">
      <c r="A24" s="75"/>
      <c r="B24" s="169" t="s">
        <v>10</v>
      </c>
      <c r="C24" s="159" t="s">
        <v>3</v>
      </c>
      <c r="D24" s="174">
        <v>84.5</v>
      </c>
      <c r="E24" s="169" t="s">
        <v>14</v>
      </c>
      <c r="F24" s="159" t="s">
        <v>3</v>
      </c>
      <c r="G24" s="171">
        <v>0.05</v>
      </c>
      <c r="H24" s="172" t="s">
        <v>18</v>
      </c>
      <c r="I24" s="159" t="s">
        <v>3</v>
      </c>
      <c r="J24" s="36">
        <v>231</v>
      </c>
    </row>
    <row r="25" spans="1:10" ht="15.75" customHeight="1">
      <c r="A25" s="75"/>
      <c r="B25" s="169" t="s">
        <v>13</v>
      </c>
      <c r="C25" s="159" t="s">
        <v>3</v>
      </c>
      <c r="D25" s="35">
        <v>0.4</v>
      </c>
      <c r="E25" s="169" t="s">
        <v>17</v>
      </c>
      <c r="F25" s="159" t="s">
        <v>3</v>
      </c>
      <c r="G25" s="173">
        <v>4.1050000000000004</v>
      </c>
      <c r="H25" s="172" t="s">
        <v>21</v>
      </c>
      <c r="I25" s="159" t="s">
        <v>3</v>
      </c>
      <c r="J25" s="173">
        <v>0.255</v>
      </c>
    </row>
    <row r="26" spans="1:10" ht="15.75" customHeight="1">
      <c r="A26" s="75"/>
      <c r="B26" s="169" t="s">
        <v>16</v>
      </c>
      <c r="C26" s="159" t="s">
        <v>3</v>
      </c>
      <c r="D26" s="170">
        <v>0.03</v>
      </c>
      <c r="E26" s="169" t="s">
        <v>23</v>
      </c>
      <c r="F26" s="159" t="s">
        <v>3</v>
      </c>
      <c r="G26" s="173">
        <v>0.33500000000000002</v>
      </c>
      <c r="H26" s="172" t="s">
        <v>24</v>
      </c>
      <c r="I26" s="159" t="s">
        <v>3</v>
      </c>
      <c r="J26" s="173">
        <v>0.6</v>
      </c>
    </row>
    <row r="27" spans="1:10" ht="15.75" customHeight="1">
      <c r="A27" s="75"/>
      <c r="B27" s="169" t="s">
        <v>19</v>
      </c>
      <c r="C27" s="159" t="s">
        <v>3</v>
      </c>
      <c r="D27" s="35">
        <v>0.2</v>
      </c>
      <c r="E27" s="169" t="s">
        <v>56</v>
      </c>
      <c r="F27" s="159" t="s">
        <v>1</v>
      </c>
      <c r="G27" s="171">
        <v>0.14549999999999999</v>
      </c>
      <c r="H27" s="172" t="s">
        <v>27</v>
      </c>
      <c r="I27" s="159" t="s">
        <v>3</v>
      </c>
      <c r="J27" s="36" t="s">
        <v>97</v>
      </c>
    </row>
    <row r="28" spans="1:10" ht="15.75" customHeight="1">
      <c r="A28" s="75"/>
      <c r="B28" s="169" t="s">
        <v>22</v>
      </c>
      <c r="C28" s="159" t="s">
        <v>3</v>
      </c>
      <c r="D28" s="168">
        <v>10.35</v>
      </c>
      <c r="E28" s="169" t="s">
        <v>26</v>
      </c>
      <c r="F28" s="159" t="s">
        <v>3</v>
      </c>
      <c r="G28" s="173">
        <v>0.9</v>
      </c>
      <c r="H28" s="172" t="s">
        <v>30</v>
      </c>
      <c r="I28" s="159" t="s">
        <v>3</v>
      </c>
      <c r="J28" s="173">
        <v>0.52</v>
      </c>
    </row>
    <row r="29" spans="1:10" ht="15.75" customHeight="1">
      <c r="A29" s="75"/>
      <c r="B29" s="169" t="s">
        <v>25</v>
      </c>
      <c r="C29" s="159" t="s">
        <v>3</v>
      </c>
      <c r="D29" s="168">
        <v>48.15</v>
      </c>
      <c r="E29" s="169" t="s">
        <v>29</v>
      </c>
      <c r="F29" s="159" t="s">
        <v>3</v>
      </c>
      <c r="G29" s="173">
        <v>3.45</v>
      </c>
      <c r="H29" s="172" t="s">
        <v>63</v>
      </c>
      <c r="I29" s="159" t="s">
        <v>1</v>
      </c>
      <c r="J29" s="171">
        <v>0.66100000000000003</v>
      </c>
    </row>
    <row r="30" spans="1:10" ht="15.75" customHeight="1">
      <c r="A30" s="75"/>
      <c r="B30" s="169" t="s">
        <v>51</v>
      </c>
      <c r="C30" s="159" t="s">
        <v>3</v>
      </c>
      <c r="D30" s="174">
        <v>142.5</v>
      </c>
      <c r="E30" s="169" t="s">
        <v>31</v>
      </c>
      <c r="F30" s="159" t="s">
        <v>3</v>
      </c>
      <c r="G30" s="173">
        <v>8.0850000000000009</v>
      </c>
      <c r="H30" s="172" t="s">
        <v>64</v>
      </c>
      <c r="I30" s="159" t="s">
        <v>3</v>
      </c>
      <c r="J30" s="36" t="s">
        <v>97</v>
      </c>
    </row>
    <row r="31" spans="1:10" ht="15.75" customHeight="1">
      <c r="A31" s="75"/>
      <c r="B31" s="169" t="s">
        <v>28</v>
      </c>
      <c r="C31" s="159" t="s">
        <v>3</v>
      </c>
      <c r="D31" s="35">
        <v>0.38500000000000001</v>
      </c>
      <c r="E31" s="169" t="s">
        <v>34</v>
      </c>
      <c r="F31" s="159" t="s">
        <v>3</v>
      </c>
      <c r="G31" s="36">
        <v>101</v>
      </c>
      <c r="H31" s="172" t="s">
        <v>65</v>
      </c>
      <c r="I31" s="159" t="s">
        <v>3</v>
      </c>
      <c r="J31" s="173">
        <v>0.36499999999999999</v>
      </c>
    </row>
    <row r="32" spans="1:10" ht="15.75" customHeight="1">
      <c r="A32" s="75"/>
      <c r="B32" s="169" t="s">
        <v>0</v>
      </c>
      <c r="C32" s="159" t="s">
        <v>3</v>
      </c>
      <c r="D32" s="174">
        <v>177</v>
      </c>
      <c r="E32" s="169" t="s">
        <v>37</v>
      </c>
      <c r="F32" s="159" t="s">
        <v>3</v>
      </c>
      <c r="G32" s="173">
        <v>9</v>
      </c>
      <c r="H32" s="172" t="s">
        <v>32</v>
      </c>
      <c r="I32" s="159" t="s">
        <v>3</v>
      </c>
      <c r="J32" s="173">
        <v>0.16500000000000001</v>
      </c>
    </row>
    <row r="33" spans="1:10" ht="15.75" customHeight="1">
      <c r="A33" s="75"/>
      <c r="B33" s="169" t="s">
        <v>33</v>
      </c>
      <c r="C33" s="159" t="s">
        <v>3</v>
      </c>
      <c r="D33" s="35">
        <v>3.9750000000000001</v>
      </c>
      <c r="E33" s="169" t="s">
        <v>40</v>
      </c>
      <c r="F33" s="159" t="s">
        <v>3</v>
      </c>
      <c r="G33" s="173">
        <v>1.64</v>
      </c>
      <c r="H33" s="172" t="s">
        <v>66</v>
      </c>
      <c r="I33" s="159" t="s">
        <v>3</v>
      </c>
      <c r="J33" s="36">
        <v>320</v>
      </c>
    </row>
    <row r="34" spans="1:10" ht="15.75" customHeight="1">
      <c r="A34" s="75"/>
      <c r="B34" s="169" t="s">
        <v>36</v>
      </c>
      <c r="C34" s="159" t="s">
        <v>3</v>
      </c>
      <c r="D34" s="35">
        <v>2.5249999999999999</v>
      </c>
      <c r="E34" s="169" t="s">
        <v>43</v>
      </c>
      <c r="F34" s="159" t="s">
        <v>3</v>
      </c>
      <c r="G34" s="173">
        <v>6.4749999999999996</v>
      </c>
      <c r="H34" s="172" t="s">
        <v>35</v>
      </c>
      <c r="I34" s="159" t="s">
        <v>3</v>
      </c>
      <c r="J34" s="173">
        <v>8.75</v>
      </c>
    </row>
    <row r="35" spans="1:10" ht="15.75" customHeight="1">
      <c r="A35" s="75"/>
      <c r="B35" s="169" t="s">
        <v>39</v>
      </c>
      <c r="C35" s="159" t="s">
        <v>3</v>
      </c>
      <c r="D35" s="35">
        <v>0.93</v>
      </c>
      <c r="E35" s="169" t="s">
        <v>59</v>
      </c>
      <c r="F35" s="159" t="s">
        <v>3</v>
      </c>
      <c r="G35" s="171">
        <v>7.4999999999999997E-3</v>
      </c>
      <c r="H35" s="172" t="s">
        <v>38</v>
      </c>
      <c r="I35" s="159" t="s">
        <v>3</v>
      </c>
      <c r="J35" s="37">
        <v>21.8</v>
      </c>
    </row>
    <row r="36" spans="1:10" ht="15.75" customHeight="1">
      <c r="A36" s="75"/>
      <c r="B36" s="169" t="s">
        <v>42</v>
      </c>
      <c r="C36" s="159" t="s">
        <v>3</v>
      </c>
      <c r="D36" s="168">
        <v>16.100000000000001</v>
      </c>
      <c r="E36" s="169" t="s">
        <v>6</v>
      </c>
      <c r="F36" s="159" t="s">
        <v>3</v>
      </c>
      <c r="G36" s="173">
        <v>0.55000000000000004</v>
      </c>
      <c r="H36" s="172" t="s">
        <v>41</v>
      </c>
      <c r="I36" s="159" t="s">
        <v>3</v>
      </c>
      <c r="J36" s="173">
        <v>2.395</v>
      </c>
    </row>
    <row r="37" spans="1:10" ht="15.75" customHeight="1">
      <c r="A37" s="75"/>
      <c r="B37" s="169" t="s">
        <v>5</v>
      </c>
      <c r="C37" s="159" t="s">
        <v>3</v>
      </c>
      <c r="D37" s="35">
        <v>3.23</v>
      </c>
      <c r="E37" s="169" t="s">
        <v>9</v>
      </c>
      <c r="F37" s="159" t="s">
        <v>3</v>
      </c>
      <c r="G37" s="37">
        <v>45.1</v>
      </c>
      <c r="H37" s="172" t="s">
        <v>44</v>
      </c>
      <c r="I37" s="159" t="s">
        <v>3</v>
      </c>
      <c r="J37" s="36">
        <v>102.5</v>
      </c>
    </row>
    <row r="38" spans="1:10" ht="15.75" customHeight="1">
      <c r="A38" s="75"/>
      <c r="B38" s="190" t="s">
        <v>82</v>
      </c>
      <c r="C38" s="191" t="s">
        <v>3</v>
      </c>
      <c r="D38" s="192">
        <v>1.4750000000000001</v>
      </c>
      <c r="E38" s="190" t="s">
        <v>61</v>
      </c>
      <c r="F38" s="191" t="s">
        <v>3</v>
      </c>
      <c r="G38" s="193" t="s">
        <v>105</v>
      </c>
      <c r="H38" s="194" t="s">
        <v>45</v>
      </c>
      <c r="I38" s="191" t="s">
        <v>3</v>
      </c>
      <c r="J38" s="195">
        <v>62.25</v>
      </c>
    </row>
    <row r="39" spans="1:10" ht="15.75" customHeight="1">
      <c r="B39" s="31" t="s">
        <v>682</v>
      </c>
    </row>
  </sheetData>
  <conditionalFormatting sqref="B3:J38">
    <cfRule type="expression" dxfId="34" priority="1">
      <formula>IF(IndVal_IsBlnkRow*IndVal_IsBlnkRowNext=1,TRUE,FALSE)</formula>
    </cfRule>
  </conditionalFormatting>
  <conditionalFormatting sqref="C3:C38 F3:F38 I3:I38">
    <cfRule type="expression" dxfId="33" priority="2">
      <formula>IndVal_LimitValDiffUOM</formula>
    </cfRule>
  </conditionalFormatting>
  <hyperlinks>
    <hyperlink ref="B4" location="'Fire Assay'!$A$56" display="'Fire Assay'!$A$56" xr:uid="{58AB56A2-95B0-4474-861F-EAB374092AED}"/>
    <hyperlink ref="E4" location="'Fire Assay'!$A$74" display="'Fire Assay'!$A$74" xr:uid="{5EB078E6-D0D0-47A5-9049-1194C70E48D8}"/>
    <hyperlink ref="B6" location="'Aqua Regia'!$A$135" display="'Aqua Regia'!$A$135" xr:uid="{98256079-7DA8-49A4-B24E-5B7DA6313E28}"/>
    <hyperlink ref="E6" location="'Aqua Regia'!$A$726" display="'Aqua Regia'!$A$726" xr:uid="{1066BC1F-2937-483B-B1F8-21CF98A6741B}"/>
    <hyperlink ref="H6" location="'Aqua Regia'!$A$1055" display="'Aqua Regia'!$A$1055" xr:uid="{CB1585AA-5E89-4694-B190-1227AA90E087}"/>
    <hyperlink ref="B7" location="'Aqua Regia'!$A$431" display="'Aqua Regia'!$A$431" xr:uid="{18A82D0F-6DC0-4D0E-A069-BBF185DB8804}"/>
    <hyperlink ref="E7" location="'Aqua Regia'!$A$872" display="'Aqua Regia'!$A$872" xr:uid="{60662859-8E2A-4727-A690-24AF8BAAFB90}"/>
    <hyperlink ref="B8" location="'Aqua Regia'!$A$635" display="'Aqua Regia'!$A$635" xr:uid="{6CE89D3F-979E-4E04-91A2-AE812ADA5B3E}"/>
    <hyperlink ref="E8" location="'Aqua Regia'!$A$890" display="'Aqua Regia'!$A$890" xr:uid="{B5DC4461-A7F5-4F0D-8BEB-4A7A5A97D88A}"/>
    <hyperlink ref="B10" location="'Fusion XRF'!$A$1" display="'Fusion XRF'!$A$1" xr:uid="{87CE4850-015B-48DD-9595-AD423E2DB7B6}"/>
    <hyperlink ref="E10" location="'Fusion XRF'!$A$80" display="'Fusion XRF'!$A$80" xr:uid="{D9866A58-B2F6-4B76-8DBD-57313032235E}"/>
    <hyperlink ref="H10" location="'Fusion XRF'!$A$136" display="'Fusion XRF'!$A$136" xr:uid="{21E37A89-D217-4A85-B088-6FDFD223AF90}"/>
    <hyperlink ref="B11" location="'Fusion XRF'!$A$15" display="'Fusion XRF'!$A$15" xr:uid="{BEA68AF9-9C3F-4438-96B6-E9CEFE8A0F09}"/>
    <hyperlink ref="E11" location="'Fusion XRF'!$A$94" display="'Fusion XRF'!$A$94" xr:uid="{E42F9C56-3549-4CDE-9B2F-A90998B01DF6}"/>
    <hyperlink ref="H11" location="'Fusion XRF'!$A$150" display="'Fusion XRF'!$A$150" xr:uid="{CAC7B770-7342-4CF1-8A35-1ED00BDF598A}"/>
    <hyperlink ref="B12" location="'Fusion XRF'!$A$52" display="'Fusion XRF'!$A$52" xr:uid="{CD70F0D0-16C1-4F0A-B93E-80D64DC7F73D}"/>
    <hyperlink ref="E12" location="'Fusion XRF'!$A$108" display="'Fusion XRF'!$A$108" xr:uid="{402CAF72-18DB-4012-B5BC-E4F733DB4CB6}"/>
    <hyperlink ref="H12" location="'Fusion XRF'!$A$164" display="'Fusion XRF'!$A$164" xr:uid="{EEA39DD3-1ECB-42AF-A29E-4D7AF39908DF}"/>
    <hyperlink ref="B13" location="'Fusion XRF'!$A$66" display="'Fusion XRF'!$A$66" xr:uid="{761937BD-3BEB-4BE3-B5CD-6FE93BBC207B}"/>
    <hyperlink ref="E13" location="'Fusion XRF'!$A$122" display="'Fusion XRF'!$A$122" xr:uid="{90758138-0F9D-4F13-87E5-F45FBCE88CB1}"/>
    <hyperlink ref="B15" location="'4-Acid'!$A$79" display="'4-Acid'!$A$79" xr:uid="{00DAC130-033F-4E02-BAEE-662DDCF78545}"/>
    <hyperlink ref="E15" location="'4-Acid'!$A$393" display="'4-Acid'!$A$393" xr:uid="{D836BFFD-99E0-403B-B175-1D974BBCF769}"/>
    <hyperlink ref="H15" location="'4-Acid'!$A$760" display="'4-Acid'!$A$760" xr:uid="{36B3ED54-9565-4F3F-975A-BCC6B8C1B504}"/>
    <hyperlink ref="B16" location="'4-Acid'!$A$135" display="'4-Acid'!$A$135" xr:uid="{D24F8B8D-59F9-4001-9FB5-448FE2AC7EA9}"/>
    <hyperlink ref="E16" location="'4-Acid'!$A$429" display="'4-Acid'!$A$429" xr:uid="{9C2E1B8A-C69C-4E9B-8A9A-07CA35CEA1BD}"/>
    <hyperlink ref="H16" location="'4-Acid'!$A$833" display="'4-Acid'!$A$833" xr:uid="{ABB975E0-3F49-45CE-B30D-13430B0E376A}"/>
    <hyperlink ref="B18" location="'Thermograv'!$A$1" display="'Thermograv'!$A$1" xr:uid="{2216F4E4-A44A-417D-A4D0-8E06B2822DFD}"/>
    <hyperlink ref="B20" location="'IRC'!$A$1" display="'IRC'!$A$1" xr:uid="{F28A2F67-EB20-43F1-BD64-FCFB167A96C8}"/>
    <hyperlink ref="E20" location="'IRC'!$A$15" display="'IRC'!$A$15" xr:uid="{9D5D9E43-A2D0-4C81-B693-E81C002B7D09}"/>
    <hyperlink ref="B22" location="'Laser Ablation'!$A$1" display="'Laser Ablation'!$A$1" xr:uid="{A11720B3-2161-4D0D-BE53-A97B09D20DEE}"/>
    <hyperlink ref="E22" location="'Laser Ablation'!$A$262" display="'Laser Ablation'!$A$262" xr:uid="{134F6BE7-9977-43E7-BE60-8690E13C4A92}"/>
    <hyperlink ref="H22" location="'Laser Ablation'!$A$500" display="'Laser Ablation'!$A$500" xr:uid="{D008B6CD-DA8C-4CE6-A20D-528DD98643B7}"/>
    <hyperlink ref="B23" location="'Laser Ablation'!$A$15" display="'Laser Ablation'!$A$15" xr:uid="{FDAFA43B-4C27-43C9-BD59-872D34D29C9A}"/>
    <hyperlink ref="E23" location="'Laser Ablation'!$A$276" display="'Laser Ablation'!$A$276" xr:uid="{1AF16D0F-4FB7-48C1-95F1-055275F3B904}"/>
    <hyperlink ref="H23" location="'Laser Ablation'!$A$514" display="'Laser Ablation'!$A$514" xr:uid="{D4ADD66D-A49D-4DD6-A5E0-718429663BC7}"/>
    <hyperlink ref="B24" location="'Laser Ablation'!$A$52" display="'Laser Ablation'!$A$52" xr:uid="{288BD09C-B2D6-43AB-BD01-FE0A9501D180}"/>
    <hyperlink ref="E24" location="'Laser Ablation'!$A$290" display="'Laser Ablation'!$A$290" xr:uid="{367E4F3E-371E-42F4-BC27-E5DEF68FD3F9}"/>
    <hyperlink ref="H24" location="'Laser Ablation'!$A$528" display="'Laser Ablation'!$A$528" xr:uid="{876E5B1B-6623-4EAE-9CD2-9456AF76A91B}"/>
    <hyperlink ref="B25" location="'Laser Ablation'!$A$66" display="'Laser Ablation'!$A$66" xr:uid="{9D270E03-6723-433E-9721-D306C8FFDF83}"/>
    <hyperlink ref="E25" location="'Laser Ablation'!$A$304" display="'Laser Ablation'!$A$304" xr:uid="{D9FBB8EF-7CF0-4B42-B8F3-968E4B82D948}"/>
    <hyperlink ref="H25" location="'Laser Ablation'!$A$542" display="'Laser Ablation'!$A$542" xr:uid="{03683D11-D9C2-4F26-A6E7-9C82C22537B0}"/>
    <hyperlink ref="B26" location="'Laser Ablation'!$A$80" display="'Laser Ablation'!$A$80" xr:uid="{28D75322-EC21-4D0F-BAA7-0FFFBE0AE5E6}"/>
    <hyperlink ref="E26" location="'Laser Ablation'!$A$318" display="'Laser Ablation'!$A$318" xr:uid="{8DB26B59-7549-4AF4-A900-45472F03BE92}"/>
    <hyperlink ref="H26" location="'Laser Ablation'!$A$556" display="'Laser Ablation'!$A$556" xr:uid="{E0BD486A-7C3F-43AE-9664-4DF5FB0BFC0E}"/>
    <hyperlink ref="B27" location="'Laser Ablation'!$A$94" display="'Laser Ablation'!$A$94" xr:uid="{DBCC1B3C-34A4-4105-B11E-9CBF702AF61D}"/>
    <hyperlink ref="E27" location="'Laser Ablation'!$A$332" display="'Laser Ablation'!$A$332" xr:uid="{953D5F62-B058-4044-B6A7-34977050EAFC}"/>
    <hyperlink ref="H27" location="'Laser Ablation'!$A$570" display="'Laser Ablation'!$A$570" xr:uid="{5745DC17-9308-496F-BEDA-2D7B9EE433C9}"/>
    <hyperlink ref="B28" location="'Laser Ablation'!$A$108" display="'Laser Ablation'!$A$108" xr:uid="{6FED4271-8099-4300-8C9D-1126369D5351}"/>
    <hyperlink ref="E28" location="'Laser Ablation'!$A$346" display="'Laser Ablation'!$A$346" xr:uid="{31A89EAC-7766-47CD-833C-1CC9C4757C5F}"/>
    <hyperlink ref="H28" location="'Laser Ablation'!$A$584" display="'Laser Ablation'!$A$584" xr:uid="{37BFD324-BEA5-4037-9841-248132168D14}"/>
    <hyperlink ref="B29" location="'Laser Ablation'!$A$122" display="'Laser Ablation'!$A$122" xr:uid="{4DC6630E-1D73-40B0-B182-27C2E004CF49}"/>
    <hyperlink ref="E29" location="'Laser Ablation'!$A$360" display="'Laser Ablation'!$A$360" xr:uid="{CE3F6929-F6B3-46CF-8510-EE6BB86C483C}"/>
    <hyperlink ref="H29" location="'Laser Ablation'!$A$598" display="'Laser Ablation'!$A$598" xr:uid="{C0FA4E93-E6F2-433A-89C5-87C61BFEB66D}"/>
    <hyperlink ref="B30" location="'Laser Ablation'!$A$136" display="'Laser Ablation'!$A$136" xr:uid="{50800110-2D54-4C92-921F-680CC249757C}"/>
    <hyperlink ref="E30" location="'Laser Ablation'!$A$374" display="'Laser Ablation'!$A$374" xr:uid="{07E9380E-58CC-4404-B7F0-36B0422B41EF}"/>
    <hyperlink ref="H30" location="'Laser Ablation'!$A$612" display="'Laser Ablation'!$A$612" xr:uid="{DF0CB635-11BE-4451-93B9-3ADF8D3BD485}"/>
    <hyperlink ref="B31" location="'Laser Ablation'!$A$150" display="'Laser Ablation'!$A$150" xr:uid="{9AE841B6-8EC1-4051-A6A0-5911F7D3D488}"/>
    <hyperlink ref="E31" location="'Laser Ablation'!$A$388" display="'Laser Ablation'!$A$388" xr:uid="{68C5AA59-FE58-4AB2-A2C3-049AFEFEF4AC}"/>
    <hyperlink ref="H31" location="'Laser Ablation'!$A$626" display="'Laser Ablation'!$A$626" xr:uid="{9C44E215-39C0-40AA-845F-754BF3F48C12}"/>
    <hyperlink ref="B32" location="'Laser Ablation'!$A$164" display="'Laser Ablation'!$A$164" xr:uid="{26C0C3E3-B9D8-4C59-80D1-6B71340B9D7C}"/>
    <hyperlink ref="E32" location="'Laser Ablation'!$A$402" display="'Laser Ablation'!$A$402" xr:uid="{2C6494B6-702B-4422-A27D-CA3473E43E07}"/>
    <hyperlink ref="H32" location="'Laser Ablation'!$A$640" display="'Laser Ablation'!$A$640" xr:uid="{49B4E73D-6366-4EE9-A3F5-D3AE702C61AB}"/>
    <hyperlink ref="B33" location="'Laser Ablation'!$A$178" display="'Laser Ablation'!$A$178" xr:uid="{DC4CA9E8-B696-4809-A45D-A582412A634D}"/>
    <hyperlink ref="E33" location="'Laser Ablation'!$A$416" display="'Laser Ablation'!$A$416" xr:uid="{0D259D52-42E9-4C93-9146-C1DDB00FBC7E}"/>
    <hyperlink ref="H33" location="'Laser Ablation'!$A$654" display="'Laser Ablation'!$A$654" xr:uid="{5E649C3D-1524-4409-83D4-D35B33F7CCE3}"/>
    <hyperlink ref="B34" location="'Laser Ablation'!$A$192" display="'Laser Ablation'!$A$192" xr:uid="{31CC0673-9554-40F7-854D-50BE03EA1020}"/>
    <hyperlink ref="E34" location="'Laser Ablation'!$A$430" display="'Laser Ablation'!$A$430" xr:uid="{3878527C-6AE9-4383-B6D3-A9A306BA78B4}"/>
    <hyperlink ref="H34" location="'Laser Ablation'!$A$668" display="'Laser Ablation'!$A$668" xr:uid="{EF4D26D2-368B-430A-98A3-57B15DFC6CD8}"/>
    <hyperlink ref="B35" location="'Laser Ablation'!$A$206" display="'Laser Ablation'!$A$206" xr:uid="{D020EC33-1F86-4D01-9264-230041A82BE5}"/>
    <hyperlink ref="E35" location="'Laser Ablation'!$A$444" display="'Laser Ablation'!$A$444" xr:uid="{B2850E4B-C736-4F69-A840-C2C0DC2BC9B7}"/>
    <hyperlink ref="H35" location="'Laser Ablation'!$A$682" display="'Laser Ablation'!$A$682" xr:uid="{2F7635F8-CE72-4D14-A9CB-C0CFC6CD4A32}"/>
    <hyperlink ref="B36" location="'Laser Ablation'!$A$220" display="'Laser Ablation'!$A$220" xr:uid="{7EF0E497-9CDC-4508-A293-921351F9F410}"/>
    <hyperlink ref="E36" location="'Laser Ablation'!$A$458" display="'Laser Ablation'!$A$458" xr:uid="{948A53F2-C256-4C7F-A824-D7CD4F1FA28B}"/>
    <hyperlink ref="H36" location="'Laser Ablation'!$A$696" display="'Laser Ablation'!$A$696" xr:uid="{83563163-9F28-48C0-B6B6-331000FBF07F}"/>
    <hyperlink ref="B37" location="'Laser Ablation'!$A$234" display="'Laser Ablation'!$A$234" xr:uid="{8B489ED3-0950-4AA5-88C7-036BABDAA256}"/>
    <hyperlink ref="E37" location="'Laser Ablation'!$A$472" display="'Laser Ablation'!$A$472" xr:uid="{72B27D12-F5AB-4FC5-8E0E-A0576092FEB1}"/>
    <hyperlink ref="H37" location="'Laser Ablation'!$A$710" display="'Laser Ablation'!$A$710" xr:uid="{DDBFDFBD-1162-468B-8AC8-12B34D16AD9E}"/>
    <hyperlink ref="B38" location="'Laser Ablation'!$A$248" display="'Laser Ablation'!$A$248" xr:uid="{6F849A8A-3074-4B69-98D4-088F9C5EA46C}"/>
    <hyperlink ref="E38" location="'Laser Ablation'!$A$486" display="'Laser Ablation'!$A$486" xr:uid="{DDB71349-9879-443A-A395-5458A37189FD}"/>
    <hyperlink ref="H38" location="'Laser Ablation'!$A$724" display="'Laser Ablation'!$A$724" xr:uid="{D8A13733-68DE-4665-995A-77FBD4365AF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678</v>
      </c>
      <c r="C1" s="33"/>
    </row>
    <row r="2" spans="2:10" ht="27.95" customHeight="1">
      <c r="B2" s="40" t="s">
        <v>84</v>
      </c>
      <c r="C2" s="40" t="s">
        <v>85</v>
      </c>
    </row>
    <row r="3" spans="2:10" ht="15" customHeight="1">
      <c r="B3" s="41" t="s">
        <v>91</v>
      </c>
      <c r="C3" s="41" t="s">
        <v>92</v>
      </c>
    </row>
    <row r="4" spans="2:10" ht="15" customHeight="1">
      <c r="B4" s="42" t="s">
        <v>95</v>
      </c>
      <c r="C4" s="42" t="s">
        <v>133</v>
      </c>
    </row>
    <row r="5" spans="2:10" ht="15" customHeight="1">
      <c r="B5" s="42" t="s">
        <v>89</v>
      </c>
      <c r="C5" s="42" t="s">
        <v>90</v>
      </c>
    </row>
    <row r="6" spans="2:10" ht="15" customHeight="1">
      <c r="B6" s="42" t="s">
        <v>93</v>
      </c>
      <c r="C6" s="42" t="s">
        <v>88</v>
      </c>
    </row>
    <row r="7" spans="2:10" ht="15" customHeight="1">
      <c r="B7" s="42" t="s">
        <v>87</v>
      </c>
      <c r="C7" s="85" t="s">
        <v>134</v>
      </c>
    </row>
    <row r="8" spans="2:10" ht="15" customHeight="1" thickBot="1">
      <c r="B8" s="42" t="s">
        <v>86</v>
      </c>
      <c r="C8" s="85" t="s">
        <v>135</v>
      </c>
    </row>
    <row r="9" spans="2:10" ht="15" customHeight="1">
      <c r="B9" s="70" t="s">
        <v>132</v>
      </c>
      <c r="C9" s="158"/>
    </row>
    <row r="10" spans="2:10" ht="15" customHeight="1">
      <c r="B10" s="42" t="s">
        <v>331</v>
      </c>
      <c r="C10" s="42" t="s">
        <v>354</v>
      </c>
    </row>
    <row r="11" spans="2:10" ht="15" customHeight="1">
      <c r="B11" s="42" t="s">
        <v>115</v>
      </c>
      <c r="C11" s="42" t="s">
        <v>355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330</v>
      </c>
      <c r="C12" s="42" t="s">
        <v>356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353</v>
      </c>
      <c r="C13" s="42" t="s">
        <v>357</v>
      </c>
    </row>
    <row r="14" spans="2:10" ht="15" customHeight="1">
      <c r="B14" s="42" t="s">
        <v>276</v>
      </c>
      <c r="C14" s="42" t="s">
        <v>358</v>
      </c>
    </row>
    <row r="15" spans="2:10" ht="15" customHeight="1">
      <c r="B15" s="42" t="s">
        <v>275</v>
      </c>
      <c r="C15" s="42" t="s">
        <v>359</v>
      </c>
    </row>
    <row r="16" spans="2:10" ht="15" customHeight="1">
      <c r="B16" s="42" t="s">
        <v>277</v>
      </c>
      <c r="C16" s="42" t="s">
        <v>360</v>
      </c>
    </row>
    <row r="17" spans="2:3" ht="15" customHeight="1">
      <c r="B17" s="42" t="s">
        <v>278</v>
      </c>
      <c r="C17" s="42" t="s">
        <v>361</v>
      </c>
    </row>
    <row r="18" spans="2:3" ht="15" customHeight="1">
      <c r="B18" s="42" t="s">
        <v>99</v>
      </c>
      <c r="C18" s="42" t="s">
        <v>362</v>
      </c>
    </row>
    <row r="19" spans="2:3" ht="15" customHeight="1">
      <c r="B19" s="42" t="s">
        <v>280</v>
      </c>
      <c r="C19" s="42" t="s">
        <v>363</v>
      </c>
    </row>
    <row r="20" spans="2:3" ht="15" customHeight="1">
      <c r="B20" s="42" t="s">
        <v>281</v>
      </c>
      <c r="C20" s="42" t="s">
        <v>364</v>
      </c>
    </row>
    <row r="21" spans="2:3" ht="15" customHeight="1">
      <c r="B21" s="42" t="s">
        <v>262</v>
      </c>
      <c r="C21" s="42" t="s">
        <v>365</v>
      </c>
    </row>
    <row r="22" spans="2:3" ht="15" customHeight="1">
      <c r="B22" s="42" t="s">
        <v>263</v>
      </c>
      <c r="C22" s="42" t="s">
        <v>366</v>
      </c>
    </row>
    <row r="23" spans="2:3" ht="15" customHeight="1">
      <c r="B23" s="42" t="s">
        <v>261</v>
      </c>
      <c r="C23" s="42" t="s">
        <v>367</v>
      </c>
    </row>
    <row r="24" spans="2:3" ht="15" customHeight="1">
      <c r="B24" s="42" t="s">
        <v>114</v>
      </c>
      <c r="C24" s="42" t="s">
        <v>368</v>
      </c>
    </row>
    <row r="25" spans="2:3" ht="15" customHeight="1">
      <c r="B25" s="42" t="s">
        <v>100</v>
      </c>
      <c r="C25" s="42" t="s">
        <v>369</v>
      </c>
    </row>
    <row r="26" spans="2:3" ht="15" customHeight="1">
      <c r="B26" s="42" t="s">
        <v>352</v>
      </c>
      <c r="C26" s="42" t="s">
        <v>370</v>
      </c>
    </row>
    <row r="27" spans="2:3" ht="15" customHeight="1">
      <c r="B27" s="43" t="s">
        <v>284</v>
      </c>
      <c r="C27" s="43" t="s">
        <v>371</v>
      </c>
    </row>
    <row r="28" spans="2:3" ht="15" customHeight="1">
      <c r="B28" s="58"/>
      <c r="C28" s="59"/>
    </row>
    <row r="29" spans="2:3" ht="15">
      <c r="B29" s="60" t="s">
        <v>126</v>
      </c>
      <c r="C29" s="61" t="s">
        <v>119</v>
      </c>
    </row>
    <row r="30" spans="2:3">
      <c r="B30" s="62"/>
      <c r="C30" s="61"/>
    </row>
    <row r="31" spans="2:3">
      <c r="B31" s="63" t="s">
        <v>123</v>
      </c>
      <c r="C31" s="64" t="s">
        <v>122</v>
      </c>
    </row>
    <row r="32" spans="2:3">
      <c r="B32" s="62"/>
      <c r="C32" s="61"/>
    </row>
    <row r="33" spans="2:3">
      <c r="B33" s="65" t="s">
        <v>120</v>
      </c>
      <c r="C33" s="64" t="s">
        <v>121</v>
      </c>
    </row>
    <row r="34" spans="2:3">
      <c r="B34" s="66"/>
      <c r="C34" s="67"/>
    </row>
    <row r="35" spans="2:3">
      <c r="B35"/>
      <c r="C35"/>
    </row>
    <row r="36" spans="2:3">
      <c r="B36"/>
      <c r="C36"/>
    </row>
  </sheetData>
  <sortState xmlns:xlrd2="http://schemas.microsoft.com/office/spreadsheetml/2017/richdata2" ref="B3:C7">
    <sortCondition ref="B3:B7"/>
  </sortState>
  <conditionalFormatting sqref="B3:C28">
    <cfRule type="expression" dxfId="3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0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677</v>
      </c>
      <c r="C1" s="33"/>
    </row>
    <row r="2" spans="2:9" ht="27.95" customHeight="1">
      <c r="B2" s="69" t="s">
        <v>127</v>
      </c>
      <c r="C2" s="40" t="s">
        <v>128</v>
      </c>
    </row>
    <row r="3" spans="2:9" ht="15" customHeight="1">
      <c r="B3" s="155"/>
      <c r="C3" s="41" t="s">
        <v>129</v>
      </c>
    </row>
    <row r="4" spans="2:9" ht="15" customHeight="1">
      <c r="B4" s="156"/>
      <c r="C4" s="42" t="s">
        <v>372</v>
      </c>
    </row>
    <row r="5" spans="2:9" ht="15" customHeight="1">
      <c r="B5" s="156"/>
      <c r="C5" s="42" t="s">
        <v>373</v>
      </c>
    </row>
    <row r="6" spans="2:9" ht="15" customHeight="1">
      <c r="B6" s="156"/>
      <c r="C6" s="42" t="s">
        <v>374</v>
      </c>
    </row>
    <row r="7" spans="2:9" ht="15" customHeight="1">
      <c r="B7" s="156"/>
      <c r="C7" s="42" t="s">
        <v>375</v>
      </c>
    </row>
    <row r="8" spans="2:9" ht="15" customHeight="1">
      <c r="B8" s="156"/>
      <c r="C8" s="42" t="s">
        <v>376</v>
      </c>
    </row>
    <row r="9" spans="2:9" ht="15" customHeight="1">
      <c r="B9" s="156"/>
      <c r="C9" s="42" t="s">
        <v>377</v>
      </c>
      <c r="D9" s="5"/>
      <c r="E9" s="5"/>
      <c r="G9" s="5"/>
      <c r="H9" s="5"/>
      <c r="I9" s="5"/>
    </row>
    <row r="10" spans="2:9" ht="15" customHeight="1">
      <c r="B10" s="156"/>
      <c r="C10" s="42" t="s">
        <v>378</v>
      </c>
      <c r="D10" s="5"/>
      <c r="E10" s="5"/>
      <c r="G10" s="5"/>
      <c r="H10" s="5"/>
      <c r="I10" s="5"/>
    </row>
    <row r="11" spans="2:9" ht="15" customHeight="1">
      <c r="B11" s="156"/>
      <c r="C11" s="42" t="s">
        <v>379</v>
      </c>
    </row>
    <row r="12" spans="2:9" ht="15" customHeight="1">
      <c r="B12" s="156"/>
      <c r="C12" s="42" t="s">
        <v>130</v>
      </c>
    </row>
    <row r="13" spans="2:9" ht="15" customHeight="1">
      <c r="B13" s="156"/>
      <c r="C13" s="42" t="s">
        <v>380</v>
      </c>
    </row>
    <row r="14" spans="2:9" ht="15" customHeight="1">
      <c r="B14" s="156"/>
      <c r="C14" s="42" t="s">
        <v>381</v>
      </c>
    </row>
    <row r="15" spans="2:9" ht="15" customHeight="1">
      <c r="B15" s="156"/>
      <c r="C15" s="42" t="s">
        <v>382</v>
      </c>
    </row>
    <row r="16" spans="2:9" ht="15" customHeight="1">
      <c r="B16" s="156"/>
      <c r="C16" s="42" t="s">
        <v>383</v>
      </c>
    </row>
    <row r="17" spans="2:3" ht="15" customHeight="1">
      <c r="B17" s="156"/>
      <c r="C17" s="42" t="s">
        <v>384</v>
      </c>
    </row>
    <row r="18" spans="2:3" ht="15" customHeight="1">
      <c r="B18" s="156"/>
      <c r="C18" s="42" t="s">
        <v>385</v>
      </c>
    </row>
    <row r="19" spans="2:3" ht="15" customHeight="1">
      <c r="B19" s="156"/>
      <c r="C19" s="42" t="s">
        <v>386</v>
      </c>
    </row>
    <row r="20" spans="2:3" ht="15" customHeight="1">
      <c r="B20" s="156"/>
      <c r="C20" s="42" t="s">
        <v>387</v>
      </c>
    </row>
    <row r="21" spans="2:3" ht="15" customHeight="1">
      <c r="B21" s="156"/>
      <c r="C21" s="42" t="s">
        <v>131</v>
      </c>
    </row>
    <row r="22" spans="2:3" ht="15" customHeight="1">
      <c r="B22" s="156"/>
      <c r="C22" s="42" t="s">
        <v>388</v>
      </c>
    </row>
    <row r="23" spans="2:3" ht="15" customHeight="1">
      <c r="B23" s="156"/>
      <c r="C23" s="42" t="s">
        <v>389</v>
      </c>
    </row>
    <row r="24" spans="2:3" ht="15" customHeight="1">
      <c r="B24" s="156"/>
      <c r="C24" s="42" t="s">
        <v>390</v>
      </c>
    </row>
    <row r="25" spans="2:3" ht="15" customHeight="1">
      <c r="B25" s="156"/>
      <c r="C25" s="42" t="s">
        <v>391</v>
      </c>
    </row>
    <row r="26" spans="2:3" ht="15" customHeight="1">
      <c r="B26" s="156"/>
      <c r="C26" s="42" t="s">
        <v>392</v>
      </c>
    </row>
    <row r="27" spans="2:3" ht="15" customHeight="1">
      <c r="B27" s="156"/>
      <c r="C27" s="42" t="s">
        <v>393</v>
      </c>
    </row>
    <row r="28" spans="2:3" ht="15" customHeight="1">
      <c r="B28" s="156"/>
      <c r="C28" s="42" t="s">
        <v>394</v>
      </c>
    </row>
    <row r="29" spans="2:3" ht="15" customHeight="1">
      <c r="B29" s="156"/>
      <c r="C29" s="42" t="s">
        <v>395</v>
      </c>
    </row>
    <row r="30" spans="2:3" ht="15" customHeight="1">
      <c r="B30" s="156"/>
      <c r="C30" s="42" t="s">
        <v>396</v>
      </c>
    </row>
    <row r="31" spans="2:3" ht="15" customHeight="1">
      <c r="B31" s="156"/>
      <c r="C31" s="42" t="s">
        <v>397</v>
      </c>
    </row>
    <row r="32" spans="2:3" ht="15" customHeight="1">
      <c r="B32" s="156"/>
      <c r="C32" s="42" t="s">
        <v>398</v>
      </c>
    </row>
    <row r="33" spans="2:3" ht="15" customHeight="1">
      <c r="B33" s="156"/>
      <c r="C33" s="42" t="s">
        <v>399</v>
      </c>
    </row>
    <row r="34" spans="2:3" ht="15" customHeight="1">
      <c r="B34" s="156"/>
      <c r="C34" s="42" t="s">
        <v>400</v>
      </c>
    </row>
    <row r="35" spans="2:3" ht="15" customHeight="1">
      <c r="B35" s="156"/>
      <c r="C35" s="42" t="s">
        <v>401</v>
      </c>
    </row>
    <row r="36" spans="2:3" ht="15" customHeight="1">
      <c r="B36" s="156"/>
      <c r="C36" s="42" t="s">
        <v>402</v>
      </c>
    </row>
    <row r="37" spans="2:3" ht="15" customHeight="1">
      <c r="B37" s="156"/>
      <c r="C37" s="42" t="s">
        <v>403</v>
      </c>
    </row>
    <row r="38" spans="2:3" ht="15" customHeight="1">
      <c r="B38" s="156"/>
      <c r="C38" s="42" t="s">
        <v>404</v>
      </c>
    </row>
    <row r="39" spans="2:3" ht="15" customHeight="1">
      <c r="B39" s="156"/>
      <c r="C39" s="42" t="s">
        <v>405</v>
      </c>
    </row>
    <row r="40" spans="2:3" ht="15" customHeight="1">
      <c r="B40" s="157"/>
      <c r="C40" s="43" t="s">
        <v>406</v>
      </c>
    </row>
  </sheetData>
  <conditionalFormatting sqref="B3:C40">
    <cfRule type="expression" dxfId="3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3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9"/>
      <c r="B1" s="142" t="s">
        <v>683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1"/>
    </row>
    <row r="2" spans="1:14" ht="36.75" customHeight="1" thickBot="1">
      <c r="A2" s="134" t="s">
        <v>203</v>
      </c>
      <c r="B2" s="135" t="s">
        <v>202</v>
      </c>
      <c r="C2" s="136" t="s">
        <v>201</v>
      </c>
      <c r="D2" s="135" t="s">
        <v>111</v>
      </c>
      <c r="E2" s="135" t="s">
        <v>204</v>
      </c>
      <c r="F2" s="137" t="s">
        <v>200</v>
      </c>
      <c r="G2" s="135" t="s">
        <v>199</v>
      </c>
      <c r="H2" s="138" t="s">
        <v>198</v>
      </c>
      <c r="I2" s="92" t="s">
        <v>197</v>
      </c>
      <c r="J2" s="93" t="s">
        <v>196</v>
      </c>
      <c r="K2" s="94"/>
      <c r="L2" s="94"/>
      <c r="M2" s="94"/>
      <c r="N2" s="95"/>
    </row>
    <row r="3" spans="1:14" ht="18" customHeight="1">
      <c r="A3" s="96">
        <v>2</v>
      </c>
      <c r="B3" s="97">
        <v>1</v>
      </c>
      <c r="C3" s="98" t="s">
        <v>207</v>
      </c>
      <c r="D3" s="97">
        <v>1</v>
      </c>
      <c r="E3" s="97">
        <v>11</v>
      </c>
      <c r="F3" s="97">
        <v>11</v>
      </c>
      <c r="G3" s="97">
        <v>204268</v>
      </c>
      <c r="H3" s="99">
        <v>8.3523E-2</v>
      </c>
      <c r="I3" s="100">
        <v>0.33730620679898876</v>
      </c>
      <c r="J3" s="101">
        <f>IF(ISNUMBER($I3),(($I3-$I$23)*$I$27)+$I$23,"-     ")</f>
        <v>0.33533267141543288</v>
      </c>
      <c r="K3" s="102"/>
      <c r="L3" s="102"/>
      <c r="M3" s="98"/>
      <c r="N3" s="103"/>
    </row>
    <row r="4" spans="1:14" ht="18" customHeight="1">
      <c r="A4" s="104">
        <v>2</v>
      </c>
      <c r="B4" s="105">
        <v>1</v>
      </c>
      <c r="C4" s="91" t="s">
        <v>207</v>
      </c>
      <c r="D4" s="105">
        <v>1</v>
      </c>
      <c r="E4" s="105">
        <v>14</v>
      </c>
      <c r="F4" s="105">
        <v>14</v>
      </c>
      <c r="G4" s="105">
        <v>204269</v>
      </c>
      <c r="H4" s="106">
        <v>8.4975999999999996E-2</v>
      </c>
      <c r="I4" s="107">
        <v>0.3312697875617675</v>
      </c>
      <c r="J4" s="108">
        <f t="shared" ref="J4:J21" si="0">IF(ISNUMBER($I4),(($I4-$I$23)*$I$27)+$I$23,"-     ")</f>
        <v>0.33501114552401851</v>
      </c>
      <c r="K4" s="109"/>
      <c r="L4" s="109"/>
      <c r="M4" s="109"/>
      <c r="N4" s="110"/>
    </row>
    <row r="5" spans="1:14" ht="18" customHeight="1">
      <c r="A5" s="104">
        <v>2</v>
      </c>
      <c r="B5" s="105">
        <v>1</v>
      </c>
      <c r="C5" s="91" t="s">
        <v>207</v>
      </c>
      <c r="D5" s="105">
        <v>1</v>
      </c>
      <c r="E5" s="105">
        <v>9</v>
      </c>
      <c r="F5" s="105">
        <v>9</v>
      </c>
      <c r="G5" s="105">
        <v>204270</v>
      </c>
      <c r="H5" s="106">
        <v>8.5325999999999999E-2</v>
      </c>
      <c r="I5" s="107">
        <v>0.33807045114159173</v>
      </c>
      <c r="J5" s="108">
        <f t="shared" si="0"/>
        <v>0.33537337838654563</v>
      </c>
      <c r="K5" s="109"/>
      <c r="L5" s="109"/>
      <c r="M5" s="109"/>
      <c r="N5" s="110"/>
    </row>
    <row r="6" spans="1:14" ht="18" customHeight="1">
      <c r="A6" s="104">
        <v>2</v>
      </c>
      <c r="B6" s="105">
        <v>1</v>
      </c>
      <c r="C6" s="91" t="s">
        <v>207</v>
      </c>
      <c r="D6" s="105">
        <v>1</v>
      </c>
      <c r="E6" s="105">
        <v>12</v>
      </c>
      <c r="F6" s="105">
        <v>12</v>
      </c>
      <c r="G6" s="105">
        <v>204271</v>
      </c>
      <c r="H6" s="106">
        <v>8.2025000000000001E-2</v>
      </c>
      <c r="I6" s="107">
        <v>0.32197982838841877</v>
      </c>
      <c r="J6" s="108">
        <f t="shared" si="0"/>
        <v>0.33451632197266606</v>
      </c>
      <c r="K6" s="109"/>
      <c r="L6" s="109"/>
      <c r="M6" s="109"/>
      <c r="N6" s="110"/>
    </row>
    <row r="7" spans="1:14" ht="18" customHeight="1">
      <c r="A7" s="104">
        <v>2</v>
      </c>
      <c r="B7" s="105">
        <v>1</v>
      </c>
      <c r="C7" s="91" t="s">
        <v>207</v>
      </c>
      <c r="D7" s="105">
        <v>1</v>
      </c>
      <c r="E7" s="105">
        <v>1</v>
      </c>
      <c r="F7" s="105">
        <v>1</v>
      </c>
      <c r="G7" s="105">
        <v>204272</v>
      </c>
      <c r="H7" s="106">
        <v>8.5433999999999996E-2</v>
      </c>
      <c r="I7" s="107">
        <v>0.3207328938235316</v>
      </c>
      <c r="J7" s="108">
        <f t="shared" si="0"/>
        <v>0.33444990482505665</v>
      </c>
      <c r="K7" s="109"/>
      <c r="L7" s="109"/>
      <c r="M7" s="109"/>
      <c r="N7" s="110"/>
    </row>
    <row r="8" spans="1:14" ht="18" customHeight="1">
      <c r="A8" s="104">
        <v>2</v>
      </c>
      <c r="B8" s="105">
        <v>1</v>
      </c>
      <c r="C8" s="91" t="s">
        <v>207</v>
      </c>
      <c r="D8" s="105">
        <v>1</v>
      </c>
      <c r="E8" s="105">
        <v>18</v>
      </c>
      <c r="F8" s="105">
        <v>18</v>
      </c>
      <c r="G8" s="105">
        <v>204273</v>
      </c>
      <c r="H8" s="106">
        <v>8.5786000000000001E-2</v>
      </c>
      <c r="I8" s="107">
        <v>0.33333738240149918</v>
      </c>
      <c r="J8" s="108">
        <f t="shared" si="0"/>
        <v>0.33512127460018165</v>
      </c>
      <c r="K8" s="109"/>
      <c r="L8" s="109"/>
      <c r="M8" s="109"/>
      <c r="N8" s="110"/>
    </row>
    <row r="9" spans="1:14" ht="18" customHeight="1">
      <c r="A9" s="104">
        <v>2</v>
      </c>
      <c r="B9" s="105">
        <v>1</v>
      </c>
      <c r="C9" s="91" t="s">
        <v>207</v>
      </c>
      <c r="D9" s="105">
        <v>1</v>
      </c>
      <c r="E9" s="105">
        <v>5</v>
      </c>
      <c r="F9" s="105">
        <v>5</v>
      </c>
      <c r="G9" s="105">
        <v>204274</v>
      </c>
      <c r="H9" s="106">
        <v>8.3474999999999994E-2</v>
      </c>
      <c r="I9" s="107">
        <v>0.35053704824525922</v>
      </c>
      <c r="J9" s="108">
        <f t="shared" si="0"/>
        <v>0.33603740346319116</v>
      </c>
      <c r="K9" s="109"/>
      <c r="L9" s="109"/>
      <c r="M9" s="109"/>
      <c r="N9" s="110"/>
    </row>
    <row r="10" spans="1:14" ht="18" customHeight="1">
      <c r="A10" s="104">
        <v>2</v>
      </c>
      <c r="B10" s="105">
        <v>1</v>
      </c>
      <c r="C10" s="91" t="s">
        <v>207</v>
      </c>
      <c r="D10" s="105">
        <v>1</v>
      </c>
      <c r="E10" s="105">
        <v>20</v>
      </c>
      <c r="F10" s="105">
        <v>20</v>
      </c>
      <c r="G10" s="105">
        <v>204275</v>
      </c>
      <c r="H10" s="106">
        <v>8.4706000000000004E-2</v>
      </c>
      <c r="I10" s="107">
        <v>0.43308998982627289</v>
      </c>
      <c r="J10" s="108">
        <f t="shared" si="0"/>
        <v>0.34043453147693947</v>
      </c>
      <c r="K10" s="109"/>
      <c r="L10" s="109"/>
      <c r="M10" s="109"/>
      <c r="N10" s="110"/>
    </row>
    <row r="11" spans="1:14" ht="18" customHeight="1">
      <c r="A11" s="104">
        <v>2</v>
      </c>
      <c r="B11" s="105">
        <v>1</v>
      </c>
      <c r="C11" s="91" t="s">
        <v>207</v>
      </c>
      <c r="D11" s="105">
        <v>1</v>
      </c>
      <c r="E11" s="105">
        <v>19</v>
      </c>
      <c r="F11" s="105">
        <v>19</v>
      </c>
      <c r="G11" s="105">
        <v>204276</v>
      </c>
      <c r="H11" s="106">
        <v>8.3914000000000002E-2</v>
      </c>
      <c r="I11" s="107">
        <v>0.32678373865920984</v>
      </c>
      <c r="J11" s="108">
        <f t="shared" si="0"/>
        <v>0.33477219908646338</v>
      </c>
      <c r="K11" s="109"/>
      <c r="L11" s="109"/>
      <c r="M11" s="109"/>
      <c r="N11" s="110"/>
    </row>
    <row r="12" spans="1:14" ht="18" customHeight="1">
      <c r="A12" s="104">
        <v>2</v>
      </c>
      <c r="B12" s="105">
        <v>1</v>
      </c>
      <c r="C12" s="91" t="s">
        <v>207</v>
      </c>
      <c r="D12" s="105">
        <v>1</v>
      </c>
      <c r="E12" s="105">
        <v>10</v>
      </c>
      <c r="F12" s="105">
        <v>10</v>
      </c>
      <c r="G12" s="105">
        <v>204277</v>
      </c>
      <c r="H12" s="106">
        <v>8.5568000000000005E-2</v>
      </c>
      <c r="I12" s="107">
        <v>0.3043141315588993</v>
      </c>
      <c r="J12" s="108">
        <f t="shared" si="0"/>
        <v>0.33357537027641143</v>
      </c>
      <c r="K12" s="109"/>
      <c r="L12" s="109"/>
      <c r="M12" s="109"/>
      <c r="N12" s="110"/>
    </row>
    <row r="13" spans="1:14" ht="18" customHeight="1">
      <c r="A13" s="104">
        <v>2</v>
      </c>
      <c r="B13" s="105">
        <v>1</v>
      </c>
      <c r="C13" s="91" t="s">
        <v>207</v>
      </c>
      <c r="D13" s="105">
        <v>1</v>
      </c>
      <c r="E13" s="105">
        <v>4</v>
      </c>
      <c r="F13" s="105">
        <v>4</v>
      </c>
      <c r="G13" s="105">
        <v>204278</v>
      </c>
      <c r="H13" s="106">
        <v>8.3774000000000001E-2</v>
      </c>
      <c r="I13" s="107">
        <v>0.32406151204493405</v>
      </c>
      <c r="J13" s="108">
        <f t="shared" si="0"/>
        <v>0.33462720148036768</v>
      </c>
      <c r="K13" s="109"/>
      <c r="L13" s="109"/>
      <c r="M13" s="109"/>
      <c r="N13" s="110"/>
    </row>
    <row r="14" spans="1:14" ht="18" customHeight="1">
      <c r="A14" s="104">
        <v>2</v>
      </c>
      <c r="B14" s="105">
        <v>1</v>
      </c>
      <c r="C14" s="91" t="s">
        <v>207</v>
      </c>
      <c r="D14" s="105">
        <v>1</v>
      </c>
      <c r="E14" s="105">
        <v>7</v>
      </c>
      <c r="F14" s="105">
        <v>7</v>
      </c>
      <c r="G14" s="105">
        <v>204279</v>
      </c>
      <c r="H14" s="106">
        <v>8.3894999999999997E-2</v>
      </c>
      <c r="I14" s="107">
        <v>0.31358151420607477</v>
      </c>
      <c r="J14" s="108">
        <f t="shared" si="0"/>
        <v>0.33406899130397988</v>
      </c>
      <c r="K14" s="109"/>
      <c r="L14" s="109"/>
      <c r="M14" s="109"/>
      <c r="N14" s="110"/>
    </row>
    <row r="15" spans="1:14" ht="18" customHeight="1">
      <c r="A15" s="104">
        <v>2</v>
      </c>
      <c r="B15" s="105">
        <v>1</v>
      </c>
      <c r="C15" s="91" t="s">
        <v>207</v>
      </c>
      <c r="D15" s="105">
        <v>1</v>
      </c>
      <c r="E15" s="105">
        <v>8</v>
      </c>
      <c r="F15" s="105">
        <v>8</v>
      </c>
      <c r="G15" s="105">
        <v>204280</v>
      </c>
      <c r="H15" s="106">
        <v>8.6705000000000004E-2</v>
      </c>
      <c r="I15" s="107">
        <v>0.32497060339498846</v>
      </c>
      <c r="J15" s="108">
        <f t="shared" si="0"/>
        <v>0.334675623631848</v>
      </c>
      <c r="K15" s="109"/>
      <c r="L15" s="109"/>
      <c r="M15" s="109"/>
      <c r="N15" s="110"/>
    </row>
    <row r="16" spans="1:14" ht="18" customHeight="1">
      <c r="A16" s="104">
        <v>2</v>
      </c>
      <c r="B16" s="105">
        <v>1</v>
      </c>
      <c r="C16" s="91" t="s">
        <v>207</v>
      </c>
      <c r="D16" s="105">
        <v>1</v>
      </c>
      <c r="E16" s="105">
        <v>6</v>
      </c>
      <c r="F16" s="105">
        <v>6</v>
      </c>
      <c r="G16" s="105">
        <v>204281</v>
      </c>
      <c r="H16" s="106">
        <v>8.8197999999999999E-2</v>
      </c>
      <c r="I16" s="107">
        <v>0.35354977365304768</v>
      </c>
      <c r="J16" s="108">
        <f t="shared" si="0"/>
        <v>0.33619787429602416</v>
      </c>
      <c r="K16" s="109"/>
      <c r="L16" s="109"/>
      <c r="M16" s="109"/>
      <c r="N16" s="110"/>
    </row>
    <row r="17" spans="1:14" ht="18" customHeight="1">
      <c r="A17" s="104">
        <v>2</v>
      </c>
      <c r="B17" s="105">
        <v>1</v>
      </c>
      <c r="C17" s="91" t="s">
        <v>207</v>
      </c>
      <c r="D17" s="105">
        <v>1</v>
      </c>
      <c r="E17" s="105">
        <v>13</v>
      </c>
      <c r="F17" s="105">
        <v>13</v>
      </c>
      <c r="G17" s="105">
        <v>204282</v>
      </c>
      <c r="H17" s="106">
        <v>8.5148000000000001E-2</v>
      </c>
      <c r="I17" s="107">
        <v>0.32494079980733398</v>
      </c>
      <c r="J17" s="108">
        <f t="shared" si="0"/>
        <v>0.33467403616339836</v>
      </c>
      <c r="K17" s="109"/>
      <c r="L17" s="109"/>
      <c r="M17" s="109"/>
      <c r="N17" s="110"/>
    </row>
    <row r="18" spans="1:14" ht="18" customHeight="1">
      <c r="A18" s="104">
        <v>2</v>
      </c>
      <c r="B18" s="105">
        <v>1</v>
      </c>
      <c r="C18" s="91" t="s">
        <v>207</v>
      </c>
      <c r="D18" s="105">
        <v>1</v>
      </c>
      <c r="E18" s="105">
        <v>15</v>
      </c>
      <c r="F18" s="105">
        <v>15</v>
      </c>
      <c r="G18" s="105">
        <v>204283</v>
      </c>
      <c r="H18" s="106">
        <v>8.5725999999999997E-2</v>
      </c>
      <c r="I18" s="107">
        <v>0.32715203082911293</v>
      </c>
      <c r="J18" s="108">
        <f t="shared" si="0"/>
        <v>0.33479181592611207</v>
      </c>
      <c r="K18" s="109"/>
      <c r="L18" s="109"/>
      <c r="M18" s="109"/>
      <c r="N18" s="110"/>
    </row>
    <row r="19" spans="1:14" ht="18" customHeight="1">
      <c r="A19" s="104">
        <v>2</v>
      </c>
      <c r="B19" s="105">
        <v>1</v>
      </c>
      <c r="C19" s="91" t="s">
        <v>207</v>
      </c>
      <c r="D19" s="105">
        <v>1</v>
      </c>
      <c r="E19" s="105">
        <v>16</v>
      </c>
      <c r="F19" s="105">
        <v>16</v>
      </c>
      <c r="G19" s="105">
        <v>204284</v>
      </c>
      <c r="H19" s="106">
        <v>8.5121000000000002E-2</v>
      </c>
      <c r="I19" s="107">
        <v>0.35629133004500013</v>
      </c>
      <c r="J19" s="108">
        <f t="shared" si="0"/>
        <v>0.33634390148998544</v>
      </c>
      <c r="K19" s="109"/>
      <c r="L19" s="109"/>
      <c r="M19" s="109"/>
      <c r="N19" s="110"/>
    </row>
    <row r="20" spans="1:14" ht="18" customHeight="1">
      <c r="A20" s="104">
        <v>2</v>
      </c>
      <c r="B20" s="105">
        <v>1</v>
      </c>
      <c r="C20" s="91" t="s">
        <v>207</v>
      </c>
      <c r="D20" s="105">
        <v>1</v>
      </c>
      <c r="E20" s="105">
        <v>17</v>
      </c>
      <c r="F20" s="105">
        <v>17</v>
      </c>
      <c r="G20" s="105">
        <v>204285</v>
      </c>
      <c r="H20" s="106">
        <v>8.5281999999999997E-2</v>
      </c>
      <c r="I20" s="107">
        <v>0.31512450336157527</v>
      </c>
      <c r="J20" s="108">
        <f t="shared" si="0"/>
        <v>0.33415117760419671</v>
      </c>
      <c r="K20" s="109"/>
      <c r="L20" s="109"/>
      <c r="M20" s="109"/>
      <c r="N20" s="110"/>
    </row>
    <row r="21" spans="1:14" ht="18" customHeight="1">
      <c r="A21" s="104">
        <v>2</v>
      </c>
      <c r="B21" s="105">
        <v>1</v>
      </c>
      <c r="C21" s="91" t="s">
        <v>207</v>
      </c>
      <c r="D21" s="105">
        <v>1</v>
      </c>
      <c r="E21" s="105">
        <v>2</v>
      </c>
      <c r="F21" s="105">
        <v>2</v>
      </c>
      <c r="G21" s="105">
        <v>204286</v>
      </c>
      <c r="H21" s="106">
        <v>8.6272000000000001E-2</v>
      </c>
      <c r="I21" s="107">
        <v>0.3514626313159977</v>
      </c>
      <c r="J21" s="108">
        <f t="shared" si="0"/>
        <v>0.33608670403530222</v>
      </c>
      <c r="K21" s="109"/>
      <c r="L21" s="109"/>
      <c r="M21" s="109"/>
      <c r="N21" s="110"/>
    </row>
    <row r="22" spans="1:14" ht="18" customHeight="1" thickBot="1">
      <c r="A22" s="104">
        <v>2</v>
      </c>
      <c r="B22" s="105">
        <v>1</v>
      </c>
      <c r="C22" s="91" t="s">
        <v>207</v>
      </c>
      <c r="D22" s="105">
        <v>1</v>
      </c>
      <c r="E22" s="105">
        <v>3</v>
      </c>
      <c r="F22" s="105">
        <v>3</v>
      </c>
      <c r="G22" s="105">
        <v>204287</v>
      </c>
      <c r="H22" s="106">
        <v>8.7400000000000005E-2</v>
      </c>
      <c r="I22" s="107">
        <v>0.31587660784851779</v>
      </c>
      <c r="J22" s="108">
        <f>IF(ISNUMBER($I22),(($I22-$I$23)*$I$27)+$I$23,"-     ")</f>
        <v>0.33419123795390038</v>
      </c>
      <c r="K22" s="109"/>
      <c r="L22" s="109"/>
      <c r="M22" s="109"/>
      <c r="N22" s="110"/>
    </row>
    <row r="23" spans="1:14" ht="18" customHeight="1">
      <c r="A23" s="143" t="s">
        <v>195</v>
      </c>
      <c r="B23" s="127"/>
      <c r="C23" s="128"/>
      <c r="D23" s="127"/>
      <c r="E23" s="127"/>
      <c r="F23" s="129"/>
      <c r="G23" s="127"/>
      <c r="H23" s="130">
        <f>AVERAGE(H$3:H$22)</f>
        <v>8.5112699999999999E-2</v>
      </c>
      <c r="I23" s="111">
        <f>AVERAGE(I$3:I$22)</f>
        <v>0.33522163824560108</v>
      </c>
      <c r="J23" s="112">
        <f>AVERAGE(J$3:J$22)</f>
        <v>0.33522163824560103</v>
      </c>
      <c r="K23" s="128"/>
      <c r="L23" s="128"/>
      <c r="M23" s="128"/>
      <c r="N23" s="131"/>
    </row>
    <row r="24" spans="1:14" ht="18" customHeight="1">
      <c r="A24" s="144" t="s">
        <v>194</v>
      </c>
      <c r="B24" s="126"/>
      <c r="C24" s="125"/>
      <c r="D24" s="126"/>
      <c r="E24" s="126"/>
      <c r="F24" s="126"/>
      <c r="G24" s="126"/>
      <c r="H24" s="132"/>
      <c r="I24" s="113">
        <f>MEDIAN(I$3:I$22)</f>
        <v>0.32696788474416139</v>
      </c>
      <c r="J24" s="114">
        <f>MEDIAN(J$3:J$22)</f>
        <v>0.33478200750628773</v>
      </c>
      <c r="K24" s="125"/>
      <c r="L24" s="125"/>
      <c r="M24" s="125"/>
      <c r="N24" s="133"/>
    </row>
    <row r="25" spans="1:14" ht="18" customHeight="1">
      <c r="A25" s="144" t="s">
        <v>193</v>
      </c>
      <c r="B25" s="126"/>
      <c r="C25" s="125"/>
      <c r="D25" s="126"/>
      <c r="E25" s="126"/>
      <c r="F25" s="126"/>
      <c r="G25" s="126"/>
      <c r="H25" s="132"/>
      <c r="I25" s="113">
        <f>STDEV(I$3:I$22)</f>
        <v>2.7093050908302604E-2</v>
      </c>
      <c r="J25" s="114">
        <f>STDEV(J$3:J$22)</f>
        <v>1.4430934966732311E-3</v>
      </c>
      <c r="K25" s="125"/>
      <c r="L25" s="125"/>
      <c r="M25" s="125"/>
      <c r="N25" s="133"/>
    </row>
    <row r="26" spans="1:14" ht="18" customHeight="1" thickBot="1">
      <c r="A26" s="144" t="s">
        <v>192</v>
      </c>
      <c r="B26" s="126"/>
      <c r="C26" s="125"/>
      <c r="D26" s="126"/>
      <c r="E26" s="126"/>
      <c r="F26" s="126"/>
      <c r="G26" s="126"/>
      <c r="H26" s="132"/>
      <c r="I26" s="115">
        <f>I25/I23</f>
        <v>8.0821306912332441E-2</v>
      </c>
      <c r="J26" s="116">
        <f>J25/J23</f>
        <v>4.3048936346285161E-3</v>
      </c>
      <c r="K26" s="125"/>
      <c r="L26" s="125"/>
      <c r="M26" s="125"/>
      <c r="N26" s="133"/>
    </row>
    <row r="27" spans="1:14" ht="18" customHeight="1" thickBot="1">
      <c r="A27" s="145" t="s">
        <v>191</v>
      </c>
      <c r="B27" s="117"/>
      <c r="C27" s="118"/>
      <c r="D27" s="117"/>
      <c r="E27" s="117"/>
      <c r="F27" s="117"/>
      <c r="G27" s="117"/>
      <c r="H27" s="119"/>
      <c r="I27" s="146">
        <f>SQRT(I26*I26*H23/$C$31)/I26</f>
        <v>5.3264340791940722E-2</v>
      </c>
      <c r="J27" s="120"/>
      <c r="K27" s="120"/>
      <c r="L27" s="120"/>
      <c r="M27" s="120"/>
      <c r="N27" s="121"/>
    </row>
    <row r="28" spans="1:14" ht="18" customHeight="1">
      <c r="H28" s="122"/>
    </row>
    <row r="29" spans="1:14" ht="18" customHeight="1">
      <c r="H29" s="122"/>
    </row>
    <row r="30" spans="1:14" ht="18" customHeight="1">
      <c r="A30" s="123" t="s">
        <v>190</v>
      </c>
      <c r="B30" s="124" t="s">
        <v>205</v>
      </c>
      <c r="H30" s="122"/>
    </row>
    <row r="31" spans="1:14" ht="18" customHeight="1">
      <c r="A31" s="91" t="s">
        <v>189</v>
      </c>
      <c r="C31" s="126">
        <v>30</v>
      </c>
      <c r="D31" s="125" t="s">
        <v>188</v>
      </c>
      <c r="H31" s="122"/>
    </row>
    <row r="32" spans="1:14" ht="18" customHeight="1">
      <c r="H32" s="122"/>
    </row>
    <row r="33" spans="3:3" ht="18" customHeight="1">
      <c r="C33" s="91" t="s">
        <v>206</v>
      </c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2023-06-09 11:07.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37812-8808-4B37-958E-19EDC5BDA00F}">
  <sheetPr codeName="Sheet6"/>
  <dimension ref="A1:BN151"/>
  <sheetViews>
    <sheetView zoomScale="66" zoomScaleNormal="66" workbookViewId="0"/>
  </sheetViews>
  <sheetFormatPr defaultRowHeight="12.75"/>
  <cols>
    <col min="1" max="1" width="11.140625" customWidth="1"/>
    <col min="2" max="2" width="11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5" width="11.28515625" style="2" bestFit="1" customWidth="1"/>
    <col min="3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478</v>
      </c>
      <c r="BM1" s="27" t="s">
        <v>67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7" t="s">
        <v>227</v>
      </c>
      <c r="AB2" s="17" t="s">
        <v>227</v>
      </c>
      <c r="AC2" s="17" t="s">
        <v>227</v>
      </c>
      <c r="AD2" s="17" t="s">
        <v>227</v>
      </c>
      <c r="AE2" s="17" t="s">
        <v>227</v>
      </c>
      <c r="AF2" s="17" t="s">
        <v>227</v>
      </c>
      <c r="AG2" s="17" t="s">
        <v>227</v>
      </c>
      <c r="AH2" s="17" t="s">
        <v>227</v>
      </c>
      <c r="AI2" s="17" t="s">
        <v>227</v>
      </c>
      <c r="AJ2" s="15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51" t="s">
        <v>229</v>
      </c>
      <c r="E3" s="152" t="s">
        <v>230</v>
      </c>
      <c r="F3" s="153" t="s">
        <v>231</v>
      </c>
      <c r="G3" s="153" t="s">
        <v>232</v>
      </c>
      <c r="H3" s="153" t="s">
        <v>233</v>
      </c>
      <c r="I3" s="153" t="s">
        <v>234</v>
      </c>
      <c r="J3" s="153" t="s">
        <v>235</v>
      </c>
      <c r="K3" s="153" t="s">
        <v>236</v>
      </c>
      <c r="L3" s="153" t="s">
        <v>237</v>
      </c>
      <c r="M3" s="153" t="s">
        <v>238</v>
      </c>
      <c r="N3" s="153" t="s">
        <v>239</v>
      </c>
      <c r="O3" s="153" t="s">
        <v>240</v>
      </c>
      <c r="P3" s="153" t="s">
        <v>241</v>
      </c>
      <c r="Q3" s="153" t="s">
        <v>242</v>
      </c>
      <c r="R3" s="153" t="s">
        <v>243</v>
      </c>
      <c r="S3" s="153" t="s">
        <v>244</v>
      </c>
      <c r="T3" s="153" t="s">
        <v>245</v>
      </c>
      <c r="U3" s="153" t="s">
        <v>246</v>
      </c>
      <c r="V3" s="153" t="s">
        <v>247</v>
      </c>
      <c r="W3" s="153" t="s">
        <v>248</v>
      </c>
      <c r="X3" s="153" t="s">
        <v>249</v>
      </c>
      <c r="Y3" s="153" t="s">
        <v>250</v>
      </c>
      <c r="Z3" s="153" t="s">
        <v>251</v>
      </c>
      <c r="AA3" s="153" t="s">
        <v>252</v>
      </c>
      <c r="AB3" s="153" t="s">
        <v>253</v>
      </c>
      <c r="AC3" s="153" t="s">
        <v>254</v>
      </c>
      <c r="AD3" s="153" t="s">
        <v>255</v>
      </c>
      <c r="AE3" s="153" t="s">
        <v>256</v>
      </c>
      <c r="AF3" s="153" t="s">
        <v>257</v>
      </c>
      <c r="AG3" s="153" t="s">
        <v>258</v>
      </c>
      <c r="AH3" s="153" t="s">
        <v>259</v>
      </c>
      <c r="AI3" s="153" t="s">
        <v>260</v>
      </c>
      <c r="AJ3" s="154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114</v>
      </c>
      <c r="E4" s="10" t="s">
        <v>261</v>
      </c>
      <c r="F4" s="11" t="s">
        <v>261</v>
      </c>
      <c r="G4" s="11" t="s">
        <v>262</v>
      </c>
      <c r="H4" s="11" t="s">
        <v>262</v>
      </c>
      <c r="I4" s="11" t="s">
        <v>261</v>
      </c>
      <c r="J4" s="11" t="s">
        <v>262</v>
      </c>
      <c r="K4" s="11" t="s">
        <v>261</v>
      </c>
      <c r="L4" s="11" t="s">
        <v>262</v>
      </c>
      <c r="M4" s="11" t="s">
        <v>262</v>
      </c>
      <c r="N4" s="11" t="s">
        <v>261</v>
      </c>
      <c r="O4" s="11" t="s">
        <v>262</v>
      </c>
      <c r="P4" s="11" t="s">
        <v>262</v>
      </c>
      <c r="Q4" s="11" t="s">
        <v>262</v>
      </c>
      <c r="R4" s="11" t="s">
        <v>263</v>
      </c>
      <c r="S4" s="11" t="s">
        <v>261</v>
      </c>
      <c r="T4" s="11" t="s">
        <v>262</v>
      </c>
      <c r="U4" s="11" t="s">
        <v>262</v>
      </c>
      <c r="V4" s="11" t="s">
        <v>262</v>
      </c>
      <c r="W4" s="11" t="s">
        <v>261</v>
      </c>
      <c r="X4" s="11" t="s">
        <v>261</v>
      </c>
      <c r="Y4" s="11" t="s">
        <v>262</v>
      </c>
      <c r="Z4" s="11" t="s">
        <v>261</v>
      </c>
      <c r="AA4" s="11" t="s">
        <v>262</v>
      </c>
      <c r="AB4" s="11" t="s">
        <v>262</v>
      </c>
      <c r="AC4" s="11" t="s">
        <v>262</v>
      </c>
      <c r="AD4" s="11" t="s">
        <v>262</v>
      </c>
      <c r="AE4" s="11" t="s">
        <v>262</v>
      </c>
      <c r="AF4" s="11" t="s">
        <v>262</v>
      </c>
      <c r="AG4" s="11" t="s">
        <v>261</v>
      </c>
      <c r="AH4" s="11" t="s">
        <v>262</v>
      </c>
      <c r="AI4" s="11" t="s">
        <v>261</v>
      </c>
      <c r="AJ4" s="154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264</v>
      </c>
      <c r="E5" s="25" t="s">
        <v>116</v>
      </c>
      <c r="F5" s="25" t="s">
        <v>265</v>
      </c>
      <c r="G5" s="25" t="s">
        <v>265</v>
      </c>
      <c r="H5" s="25" t="s">
        <v>116</v>
      </c>
      <c r="I5" s="25" t="s">
        <v>266</v>
      </c>
      <c r="J5" s="25" t="s">
        <v>116</v>
      </c>
      <c r="K5" s="25" t="s">
        <v>116</v>
      </c>
      <c r="L5" s="25" t="s">
        <v>265</v>
      </c>
      <c r="M5" s="25" t="s">
        <v>116</v>
      </c>
      <c r="N5" s="25" t="s">
        <v>117</v>
      </c>
      <c r="O5" s="25" t="s">
        <v>267</v>
      </c>
      <c r="P5" s="25" t="s">
        <v>117</v>
      </c>
      <c r="Q5" s="25" t="s">
        <v>116</v>
      </c>
      <c r="R5" s="25" t="s">
        <v>117</v>
      </c>
      <c r="S5" s="25" t="s">
        <v>117</v>
      </c>
      <c r="T5" s="25" t="s">
        <v>116</v>
      </c>
      <c r="U5" s="25" t="s">
        <v>267</v>
      </c>
      <c r="V5" s="25" t="s">
        <v>116</v>
      </c>
      <c r="W5" s="25" t="s">
        <v>116</v>
      </c>
      <c r="X5" s="25" t="s">
        <v>116</v>
      </c>
      <c r="Y5" s="25" t="s">
        <v>116</v>
      </c>
      <c r="Z5" s="25" t="s">
        <v>116</v>
      </c>
      <c r="AA5" s="25" t="s">
        <v>116</v>
      </c>
      <c r="AB5" s="25" t="s">
        <v>116</v>
      </c>
      <c r="AC5" s="25" t="s">
        <v>116</v>
      </c>
      <c r="AD5" s="25" t="s">
        <v>116</v>
      </c>
      <c r="AE5" s="25" t="s">
        <v>116</v>
      </c>
      <c r="AF5" s="25" t="s">
        <v>116</v>
      </c>
      <c r="AG5" s="25" t="s">
        <v>116</v>
      </c>
      <c r="AH5" s="25" t="s">
        <v>116</v>
      </c>
      <c r="AI5" s="25" t="s">
        <v>116</v>
      </c>
      <c r="AJ5" s="154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0.3207328938235316</v>
      </c>
      <c r="E6" s="202">
        <v>0.34100000000000003</v>
      </c>
      <c r="F6" s="202">
        <v>0.32700000000000001</v>
      </c>
      <c r="G6" s="202">
        <v>0.33</v>
      </c>
      <c r="H6" s="202">
        <v>0.32800000000000001</v>
      </c>
      <c r="I6" s="203">
        <v>0.29700000000000004</v>
      </c>
      <c r="J6" s="202">
        <v>0.3</v>
      </c>
      <c r="K6" s="202">
        <v>0.34</v>
      </c>
      <c r="L6" s="202">
        <v>0.35</v>
      </c>
      <c r="M6" s="202">
        <v>0.36799999999999999</v>
      </c>
      <c r="N6" s="202">
        <v>0.32500000000000001</v>
      </c>
      <c r="O6" s="202">
        <v>0.35845744680851066</v>
      </c>
      <c r="P6" s="204">
        <v>0.27</v>
      </c>
      <c r="Q6" s="202">
        <v>0.34</v>
      </c>
      <c r="R6" s="202">
        <v>0.36199999999999999</v>
      </c>
      <c r="S6" s="202">
        <v>0.33</v>
      </c>
      <c r="T6" s="202">
        <v>0.34099999999999997</v>
      </c>
      <c r="U6" s="202">
        <v>0.36</v>
      </c>
      <c r="V6" s="202">
        <v>0.34799999999999998</v>
      </c>
      <c r="W6" s="202">
        <v>0.34</v>
      </c>
      <c r="X6" s="202">
        <v>0.33500000000000002</v>
      </c>
      <c r="Y6" s="202">
        <v>0.36</v>
      </c>
      <c r="Z6" s="202">
        <v>0.33400000000000002</v>
      </c>
      <c r="AA6" s="202">
        <v>0.33200000000000002</v>
      </c>
      <c r="AB6" s="202">
        <v>0.32700000000000001</v>
      </c>
      <c r="AC6" s="202">
        <v>0.34200000000000003</v>
      </c>
      <c r="AD6" s="202">
        <v>0.34</v>
      </c>
      <c r="AE6" s="202">
        <v>0.33</v>
      </c>
      <c r="AF6" s="202">
        <v>0.32</v>
      </c>
      <c r="AG6" s="202">
        <v>0.33400000000000002</v>
      </c>
      <c r="AH6" s="202">
        <v>0.32200000000000001</v>
      </c>
      <c r="AI6" s="202">
        <v>0.32700000000000001</v>
      </c>
      <c r="AJ6" s="205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0.3514626313159977</v>
      </c>
      <c r="E7" s="23">
        <v>0.34300000000000003</v>
      </c>
      <c r="F7" s="23">
        <v>0.33099999999999996</v>
      </c>
      <c r="G7" s="23">
        <v>0.33</v>
      </c>
      <c r="H7" s="23">
        <v>0.32700000000000001</v>
      </c>
      <c r="I7" s="23">
        <v>0.30599999999999999</v>
      </c>
      <c r="J7" s="23">
        <v>0.32</v>
      </c>
      <c r="K7" s="23">
        <v>0.34399999999999997</v>
      </c>
      <c r="L7" s="23">
        <v>0.35</v>
      </c>
      <c r="M7" s="23">
        <v>0.36</v>
      </c>
      <c r="N7" s="23">
        <v>0.34200000000000003</v>
      </c>
      <c r="O7" s="23">
        <v>0.35511385753211366</v>
      </c>
      <c r="P7" s="209">
        <v>0.28999999999999998</v>
      </c>
      <c r="Q7" s="23">
        <v>0.34</v>
      </c>
      <c r="R7" s="23">
        <v>0.35099999999999998</v>
      </c>
      <c r="S7" s="23">
        <v>0.32800000000000001</v>
      </c>
      <c r="T7" s="23">
        <v>0.35199999999999998</v>
      </c>
      <c r="U7" s="23">
        <v>0.36</v>
      </c>
      <c r="V7" s="23">
        <v>0.34200000000000003</v>
      </c>
      <c r="W7" s="23">
        <v>0.34</v>
      </c>
      <c r="X7" s="23">
        <v>0.33300000000000002</v>
      </c>
      <c r="Y7" s="23">
        <v>0.36</v>
      </c>
      <c r="Z7" s="23">
        <v>0.33600000000000002</v>
      </c>
      <c r="AA7" s="23">
        <v>0.32900000000000001</v>
      </c>
      <c r="AB7" s="23">
        <v>0.29799999999999999</v>
      </c>
      <c r="AC7" s="23">
        <v>0.35199999999999998</v>
      </c>
      <c r="AD7" s="23">
        <v>0.34</v>
      </c>
      <c r="AE7" s="23">
        <v>0.32400000000000001</v>
      </c>
      <c r="AF7" s="23">
        <v>0.33</v>
      </c>
      <c r="AG7" s="23">
        <v>0.33700000000000002</v>
      </c>
      <c r="AH7" s="23">
        <v>0.33500000000000002</v>
      </c>
      <c r="AI7" s="23">
        <v>0.32700000000000001</v>
      </c>
      <c r="AJ7" s="205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 t="e">
        <v>#N/A</v>
      </c>
    </row>
    <row r="8" spans="1:66">
      <c r="A8" s="29"/>
      <c r="B8" s="19">
        <v>1</v>
      </c>
      <c r="C8" s="9">
        <v>3</v>
      </c>
      <c r="D8" s="208">
        <v>0.31587660784851779</v>
      </c>
      <c r="E8" s="23">
        <v>0.34</v>
      </c>
      <c r="F8" s="23">
        <v>0.33700000000000002</v>
      </c>
      <c r="G8" s="23">
        <v>0.33</v>
      </c>
      <c r="H8" s="23">
        <v>0.33299999999999996</v>
      </c>
      <c r="I8" s="23">
        <v>0.316</v>
      </c>
      <c r="J8" s="23">
        <v>0.32</v>
      </c>
      <c r="K8" s="23">
        <v>0.33800000000000002</v>
      </c>
      <c r="L8" s="23">
        <v>0.33</v>
      </c>
      <c r="M8" s="23">
        <v>0.35699999999999998</v>
      </c>
      <c r="N8" s="23">
        <v>0.33700000000000002</v>
      </c>
      <c r="O8" s="23">
        <v>0.34791666666666665</v>
      </c>
      <c r="P8" s="209">
        <v>0.28000000000000003</v>
      </c>
      <c r="Q8" s="23">
        <v>0.34</v>
      </c>
      <c r="R8" s="23">
        <v>0.34599999999999997</v>
      </c>
      <c r="S8" s="23">
        <v>0.33300000000000002</v>
      </c>
      <c r="T8" s="23">
        <v>0.34200000000000003</v>
      </c>
      <c r="U8" s="23">
        <v>0.36</v>
      </c>
      <c r="V8" s="23">
        <v>0.34799999999999998</v>
      </c>
      <c r="W8" s="23">
        <v>0.34</v>
      </c>
      <c r="X8" s="23">
        <v>0.33</v>
      </c>
      <c r="Y8" s="23">
        <v>0.36</v>
      </c>
      <c r="Z8" s="23">
        <v>0.33300000000000002</v>
      </c>
      <c r="AA8" s="23">
        <v>0.33800000000000002</v>
      </c>
      <c r="AB8" s="23">
        <v>0.312</v>
      </c>
      <c r="AC8" s="23">
        <v>0.35299999999999998</v>
      </c>
      <c r="AD8" s="23">
        <v>0.34</v>
      </c>
      <c r="AE8" s="23">
        <v>0.32500000000000001</v>
      </c>
      <c r="AF8" s="23">
        <v>0.33</v>
      </c>
      <c r="AG8" s="23">
        <v>0.33400000000000002</v>
      </c>
      <c r="AH8" s="23">
        <v>0.32900000000000001</v>
      </c>
      <c r="AI8" s="23">
        <v>0.33</v>
      </c>
      <c r="AJ8" s="205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0.32406151204493405</v>
      </c>
      <c r="E9" s="23">
        <v>0.33500000000000002</v>
      </c>
      <c r="F9" s="23">
        <v>0.33700000000000002</v>
      </c>
      <c r="G9" s="23">
        <v>0.33</v>
      </c>
      <c r="H9" s="23">
        <v>0.33200000000000002</v>
      </c>
      <c r="I9" s="23">
        <v>0.309</v>
      </c>
      <c r="J9" s="23">
        <v>0.32</v>
      </c>
      <c r="K9" s="23">
        <v>0.33900000000000002</v>
      </c>
      <c r="L9" s="23">
        <v>0.34</v>
      </c>
      <c r="M9" s="23">
        <v>0.33</v>
      </c>
      <c r="N9" s="23">
        <v>0.33300000000000002</v>
      </c>
      <c r="O9" s="210">
        <v>0.37894409937888196</v>
      </c>
      <c r="P9" s="209">
        <v>0.3</v>
      </c>
      <c r="Q9" s="23">
        <v>0.34</v>
      </c>
      <c r="R9" s="23">
        <v>0.36099999999999999</v>
      </c>
      <c r="S9" s="23">
        <v>0.33900000000000002</v>
      </c>
      <c r="T9" s="210">
        <v>0.32900000000000001</v>
      </c>
      <c r="U9" s="23">
        <v>0.34</v>
      </c>
      <c r="V9" s="23">
        <v>0.34900000000000003</v>
      </c>
      <c r="W9" s="23">
        <v>0.34</v>
      </c>
      <c r="X9" s="23">
        <v>0.33</v>
      </c>
      <c r="Y9" s="23">
        <v>0.35</v>
      </c>
      <c r="Z9" s="23">
        <v>0.33500000000000002</v>
      </c>
      <c r="AA9" s="23">
        <v>0.33800000000000002</v>
      </c>
      <c r="AB9" s="23">
        <v>0.314</v>
      </c>
      <c r="AC9" s="23">
        <v>0.35799999999999998</v>
      </c>
      <c r="AD9" s="23">
        <v>0.35</v>
      </c>
      <c r="AE9" s="23">
        <v>0.33</v>
      </c>
      <c r="AF9" s="23">
        <v>0.32</v>
      </c>
      <c r="AG9" s="23">
        <v>0.33100000000000002</v>
      </c>
      <c r="AH9" s="23">
        <v>0.32700000000000001</v>
      </c>
      <c r="AI9" s="23">
        <v>0.33100000000000002</v>
      </c>
      <c r="AJ9" s="205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0.3366435596421789</v>
      </c>
      <c r="BN9" s="27"/>
    </row>
    <row r="10" spans="1:66">
      <c r="A10" s="29"/>
      <c r="B10" s="19">
        <v>1</v>
      </c>
      <c r="C10" s="9">
        <v>5</v>
      </c>
      <c r="D10" s="208">
        <v>0.35053704824525922</v>
      </c>
      <c r="E10" s="23">
        <v>0.33900000000000002</v>
      </c>
      <c r="F10" s="23">
        <v>0.33099999999999996</v>
      </c>
      <c r="G10" s="23">
        <v>0.33</v>
      </c>
      <c r="H10" s="23">
        <v>0.32500000000000001</v>
      </c>
      <c r="I10" s="23">
        <v>0.31</v>
      </c>
      <c r="J10" s="23">
        <v>0.34</v>
      </c>
      <c r="K10" s="23">
        <v>0.34599999999999997</v>
      </c>
      <c r="L10" s="23">
        <v>0.36</v>
      </c>
      <c r="M10" s="23">
        <v>0.34399999999999997</v>
      </c>
      <c r="N10" s="23">
        <v>0.33</v>
      </c>
      <c r="O10" s="23">
        <v>0.35814914992272029</v>
      </c>
      <c r="P10" s="209">
        <v>0.28999999999999998</v>
      </c>
      <c r="Q10" s="23">
        <v>0.34</v>
      </c>
      <c r="R10" s="23">
        <v>0.35599999999999998</v>
      </c>
      <c r="S10" s="23">
        <v>0.32800000000000001</v>
      </c>
      <c r="T10" s="23">
        <v>0.34200000000000003</v>
      </c>
      <c r="U10" s="23">
        <v>0.34</v>
      </c>
      <c r="V10" s="23">
        <v>0.34700000000000003</v>
      </c>
      <c r="W10" s="23">
        <v>0.34</v>
      </c>
      <c r="X10" s="23">
        <v>0.32900000000000001</v>
      </c>
      <c r="Y10" s="23">
        <v>0.35</v>
      </c>
      <c r="Z10" s="23">
        <v>0.33600000000000002</v>
      </c>
      <c r="AA10" s="23">
        <v>0.33500000000000002</v>
      </c>
      <c r="AB10" s="23">
        <v>0.313</v>
      </c>
      <c r="AC10" s="23">
        <v>0.34200000000000003</v>
      </c>
      <c r="AD10" s="23">
        <v>0.34</v>
      </c>
      <c r="AE10" s="23">
        <v>0.32400000000000001</v>
      </c>
      <c r="AF10" s="23">
        <v>0.32</v>
      </c>
      <c r="AG10" s="23">
        <v>0.33900000000000002</v>
      </c>
      <c r="AH10" s="23">
        <v>0.32400000000000001</v>
      </c>
      <c r="AI10" s="23">
        <v>0.32700000000000001</v>
      </c>
      <c r="AJ10" s="205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7</v>
      </c>
    </row>
    <row r="11" spans="1:66">
      <c r="A11" s="29"/>
      <c r="B11" s="19">
        <v>1</v>
      </c>
      <c r="C11" s="9">
        <v>6</v>
      </c>
      <c r="D11" s="208">
        <v>0.35354977365304768</v>
      </c>
      <c r="E11" s="23">
        <v>0.33400000000000002</v>
      </c>
      <c r="F11" s="23">
        <v>0.34099999999999997</v>
      </c>
      <c r="G11" s="23">
        <v>0.33</v>
      </c>
      <c r="H11" s="23">
        <v>0.33</v>
      </c>
      <c r="I11" s="23">
        <v>0.318</v>
      </c>
      <c r="J11" s="23">
        <v>0.32</v>
      </c>
      <c r="K11" s="23">
        <v>0.34399999999999997</v>
      </c>
      <c r="L11" s="23">
        <v>0.35</v>
      </c>
      <c r="M11" s="23">
        <v>0.35099999999999998</v>
      </c>
      <c r="N11" s="23">
        <v>0.33500000000000002</v>
      </c>
      <c r="O11" s="23">
        <v>0.35289682539682543</v>
      </c>
      <c r="P11" s="209">
        <v>0.28000000000000003</v>
      </c>
      <c r="Q11" s="23">
        <v>0.34</v>
      </c>
      <c r="R11" s="23">
        <v>0.35299999999999998</v>
      </c>
      <c r="S11" s="23">
        <v>0.32200000000000001</v>
      </c>
      <c r="T11" s="23">
        <v>0.34299999999999997</v>
      </c>
      <c r="U11" s="23">
        <v>0.34</v>
      </c>
      <c r="V11" s="23">
        <v>0.35</v>
      </c>
      <c r="W11" s="210">
        <v>0.26</v>
      </c>
      <c r="X11" s="23">
        <v>0.33600000000000002</v>
      </c>
      <c r="Y11" s="23">
        <v>0.35</v>
      </c>
      <c r="Z11" s="23">
        <v>0.33900000000000002</v>
      </c>
      <c r="AA11" s="23">
        <v>0.32900000000000001</v>
      </c>
      <c r="AB11" s="23">
        <v>0.31</v>
      </c>
      <c r="AC11" s="23">
        <v>0.35</v>
      </c>
      <c r="AD11" s="23">
        <v>0.34</v>
      </c>
      <c r="AE11" s="23">
        <v>0.32900000000000001</v>
      </c>
      <c r="AF11" s="23">
        <v>0.32</v>
      </c>
      <c r="AG11" s="23">
        <v>0.33300000000000002</v>
      </c>
      <c r="AH11" s="23">
        <v>0.33</v>
      </c>
      <c r="AI11" s="23">
        <v>0.33</v>
      </c>
      <c r="AJ11" s="205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/>
      <c r="C12" s="9">
        <v>7</v>
      </c>
      <c r="D12" s="208">
        <v>0.31358151420607477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05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/>
      <c r="C13" s="9">
        <v>8</v>
      </c>
      <c r="D13" s="208">
        <v>0.32497060339498846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05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/>
      <c r="C14" s="9">
        <v>9</v>
      </c>
      <c r="D14" s="208">
        <v>0.33807045114159173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05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/>
      <c r="C15" s="9">
        <v>10</v>
      </c>
      <c r="D15" s="208">
        <v>0.3043141315588993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05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/>
      <c r="C16" s="9">
        <v>11</v>
      </c>
      <c r="D16" s="208">
        <v>0.33730620679898876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05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/>
      <c r="C17" s="9">
        <v>12</v>
      </c>
      <c r="D17" s="208">
        <v>0.32197982838841877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05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/>
      <c r="C18" s="9">
        <v>13</v>
      </c>
      <c r="D18" s="208">
        <v>0.32494079980733398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05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/>
      <c r="C19" s="9">
        <v>14</v>
      </c>
      <c r="D19" s="208">
        <v>0.3312697875617675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05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/>
      <c r="C20" s="9">
        <v>15</v>
      </c>
      <c r="D20" s="208">
        <v>0.32715203082911293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05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/>
      <c r="C21" s="9">
        <v>16</v>
      </c>
      <c r="D21" s="208">
        <v>0.35629133004500013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05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/>
      <c r="C22" s="9">
        <v>17</v>
      </c>
      <c r="D22" s="208">
        <v>0.31512450336157527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05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/>
      <c r="C23" s="9">
        <v>18</v>
      </c>
      <c r="D23" s="208">
        <v>0.33333738240149918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05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/>
      <c r="C24" s="9">
        <v>19</v>
      </c>
      <c r="D24" s="208">
        <v>0.32678373865920984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05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/>
      <c r="C25" s="9">
        <v>20</v>
      </c>
      <c r="D25" s="208">
        <v>0.43308998982627289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05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268</v>
      </c>
      <c r="C26" s="12"/>
      <c r="D26" s="211">
        <v>0.33522163824560108</v>
      </c>
      <c r="E26" s="211">
        <v>0.33866666666666667</v>
      </c>
      <c r="F26" s="211">
        <v>0.33399999999999991</v>
      </c>
      <c r="G26" s="211">
        <v>0.33</v>
      </c>
      <c r="H26" s="211">
        <v>0.32916666666666666</v>
      </c>
      <c r="I26" s="211">
        <v>0.30933333333333335</v>
      </c>
      <c r="J26" s="211">
        <v>0.32</v>
      </c>
      <c r="K26" s="211">
        <v>0.34183333333333327</v>
      </c>
      <c r="L26" s="211">
        <v>0.34666666666666668</v>
      </c>
      <c r="M26" s="211">
        <v>0.35166666666666663</v>
      </c>
      <c r="N26" s="211">
        <v>0.33366666666666672</v>
      </c>
      <c r="O26" s="211">
        <v>0.35857967428428644</v>
      </c>
      <c r="P26" s="211">
        <v>0.28500000000000003</v>
      </c>
      <c r="Q26" s="211">
        <v>0.34</v>
      </c>
      <c r="R26" s="211">
        <v>0.35483333333333328</v>
      </c>
      <c r="S26" s="211">
        <v>0.33</v>
      </c>
      <c r="T26" s="211">
        <v>0.34149999999999997</v>
      </c>
      <c r="U26" s="211">
        <v>0.35000000000000003</v>
      </c>
      <c r="V26" s="211">
        <v>0.34733333333333327</v>
      </c>
      <c r="W26" s="211">
        <v>0.32666666666666672</v>
      </c>
      <c r="X26" s="211">
        <v>0.33216666666666667</v>
      </c>
      <c r="Y26" s="211">
        <v>0.35500000000000004</v>
      </c>
      <c r="Z26" s="211">
        <v>0.33550000000000008</v>
      </c>
      <c r="AA26" s="211">
        <v>0.33350000000000007</v>
      </c>
      <c r="AB26" s="211">
        <v>0.31233333333333335</v>
      </c>
      <c r="AC26" s="211">
        <v>0.34949999999999998</v>
      </c>
      <c r="AD26" s="211">
        <v>0.34166666666666673</v>
      </c>
      <c r="AE26" s="211">
        <v>0.32700000000000001</v>
      </c>
      <c r="AF26" s="211">
        <v>0.32333333333333336</v>
      </c>
      <c r="AG26" s="211">
        <v>0.33466666666666667</v>
      </c>
      <c r="AH26" s="211">
        <v>0.32783333333333337</v>
      </c>
      <c r="AI26" s="211">
        <v>0.32866666666666666</v>
      </c>
      <c r="AJ26" s="205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269</v>
      </c>
      <c r="C27" s="28"/>
      <c r="D27" s="23">
        <v>0.32696788474416139</v>
      </c>
      <c r="E27" s="23">
        <v>0.33950000000000002</v>
      </c>
      <c r="F27" s="23">
        <v>0.33399999999999996</v>
      </c>
      <c r="G27" s="23">
        <v>0.33</v>
      </c>
      <c r="H27" s="23">
        <v>0.32900000000000001</v>
      </c>
      <c r="I27" s="23">
        <v>0.3095</v>
      </c>
      <c r="J27" s="23">
        <v>0.32</v>
      </c>
      <c r="K27" s="23">
        <v>0.34199999999999997</v>
      </c>
      <c r="L27" s="23">
        <v>0.35</v>
      </c>
      <c r="M27" s="23">
        <v>0.35399999999999998</v>
      </c>
      <c r="N27" s="23">
        <v>0.33400000000000002</v>
      </c>
      <c r="O27" s="23">
        <v>0.35663150372741698</v>
      </c>
      <c r="P27" s="23">
        <v>0.28500000000000003</v>
      </c>
      <c r="Q27" s="23">
        <v>0.34</v>
      </c>
      <c r="R27" s="23">
        <v>0.35449999999999998</v>
      </c>
      <c r="S27" s="23">
        <v>0.32900000000000001</v>
      </c>
      <c r="T27" s="23">
        <v>0.34200000000000003</v>
      </c>
      <c r="U27" s="23">
        <v>0.35</v>
      </c>
      <c r="V27" s="23">
        <v>0.34799999999999998</v>
      </c>
      <c r="W27" s="23">
        <v>0.34</v>
      </c>
      <c r="X27" s="23">
        <v>0.33150000000000002</v>
      </c>
      <c r="Y27" s="23">
        <v>0.35499999999999998</v>
      </c>
      <c r="Z27" s="23">
        <v>0.33550000000000002</v>
      </c>
      <c r="AA27" s="23">
        <v>0.33350000000000002</v>
      </c>
      <c r="AB27" s="23">
        <v>0.3125</v>
      </c>
      <c r="AC27" s="23">
        <v>0.35099999999999998</v>
      </c>
      <c r="AD27" s="23">
        <v>0.34</v>
      </c>
      <c r="AE27" s="23">
        <v>0.32700000000000001</v>
      </c>
      <c r="AF27" s="23">
        <v>0.32</v>
      </c>
      <c r="AG27" s="23">
        <v>0.33400000000000002</v>
      </c>
      <c r="AH27" s="23">
        <v>0.32800000000000001</v>
      </c>
      <c r="AI27" s="23">
        <v>0.32850000000000001</v>
      </c>
      <c r="AJ27" s="205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270</v>
      </c>
      <c r="C28" s="28"/>
      <c r="D28" s="23">
        <v>2.7093050908302604E-2</v>
      </c>
      <c r="E28" s="23">
        <v>3.5023801430836559E-3</v>
      </c>
      <c r="F28" s="23">
        <v>5.1768716422179164E-3</v>
      </c>
      <c r="G28" s="23">
        <v>0</v>
      </c>
      <c r="H28" s="23">
        <v>3.0605010483034634E-3</v>
      </c>
      <c r="I28" s="23">
        <v>7.5277265270907983E-3</v>
      </c>
      <c r="J28" s="23">
        <v>1.2649110640673528E-2</v>
      </c>
      <c r="K28" s="23">
        <v>3.2506409624359464E-3</v>
      </c>
      <c r="L28" s="23">
        <v>1.0327955589886429E-2</v>
      </c>
      <c r="M28" s="23">
        <v>1.3366625103842275E-2</v>
      </c>
      <c r="N28" s="23">
        <v>5.8537737116040565E-3</v>
      </c>
      <c r="O28" s="23">
        <v>1.0704358821582022E-2</v>
      </c>
      <c r="P28" s="23">
        <v>1.0488088481701499E-2</v>
      </c>
      <c r="Q28" s="23">
        <v>0</v>
      </c>
      <c r="R28" s="23">
        <v>6.1128280416405242E-3</v>
      </c>
      <c r="S28" s="23">
        <v>5.6920997883030877E-3</v>
      </c>
      <c r="T28" s="23">
        <v>7.3416619371910507E-3</v>
      </c>
      <c r="U28" s="23">
        <v>1.09544511501033E-2</v>
      </c>
      <c r="V28" s="23">
        <v>2.8047578623950041E-3</v>
      </c>
      <c r="W28" s="23">
        <v>3.2659863237109045E-2</v>
      </c>
      <c r="X28" s="23">
        <v>2.9268868558020278E-3</v>
      </c>
      <c r="Y28" s="23">
        <v>5.4772255750516665E-3</v>
      </c>
      <c r="Z28" s="23">
        <v>2.073644135332774E-3</v>
      </c>
      <c r="AA28" s="23">
        <v>4.13521462562707E-3</v>
      </c>
      <c r="AB28" s="23">
        <v>9.2664268554101693E-3</v>
      </c>
      <c r="AC28" s="23">
        <v>6.379655163094613E-3</v>
      </c>
      <c r="AD28" s="23">
        <v>4.0824829046386115E-3</v>
      </c>
      <c r="AE28" s="23">
        <v>2.9664793948382677E-3</v>
      </c>
      <c r="AF28" s="23">
        <v>5.1639777949432277E-3</v>
      </c>
      <c r="AG28" s="23">
        <v>2.8751811537130459E-3</v>
      </c>
      <c r="AH28" s="23">
        <v>4.6224091842530244E-3</v>
      </c>
      <c r="AI28" s="23">
        <v>1.8618986725025273E-3</v>
      </c>
      <c r="AJ28" s="205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87</v>
      </c>
      <c r="C29" s="28"/>
      <c r="D29" s="13">
        <v>8.0821306912332441E-2</v>
      </c>
      <c r="E29" s="13">
        <v>1.0341673650837567E-2</v>
      </c>
      <c r="F29" s="13">
        <v>1.5499615695263227E-2</v>
      </c>
      <c r="G29" s="13">
        <v>0</v>
      </c>
      <c r="H29" s="13">
        <v>9.2977247037067251E-3</v>
      </c>
      <c r="I29" s="13">
        <v>2.4335322824646975E-2</v>
      </c>
      <c r="J29" s="13">
        <v>3.9528470752104777E-2</v>
      </c>
      <c r="K29" s="13">
        <v>9.5094323620749308E-3</v>
      </c>
      <c r="L29" s="13">
        <v>2.9792179586210853E-2</v>
      </c>
      <c r="M29" s="13">
        <v>3.8009360484859554E-2</v>
      </c>
      <c r="N29" s="13">
        <v>1.7543777357454712E-2</v>
      </c>
      <c r="O29" s="13">
        <v>2.9852107046913854E-2</v>
      </c>
      <c r="P29" s="13">
        <v>3.6800310462110519E-2</v>
      </c>
      <c r="Q29" s="13">
        <v>0</v>
      </c>
      <c r="R29" s="13">
        <v>1.7227321864651552E-2</v>
      </c>
      <c r="S29" s="13">
        <v>1.7248787237282084E-2</v>
      </c>
      <c r="T29" s="13">
        <v>2.1498278000559447E-2</v>
      </c>
      <c r="U29" s="13">
        <v>3.1298431857437997E-2</v>
      </c>
      <c r="V29" s="13">
        <v>8.0751186057437755E-3</v>
      </c>
      <c r="W29" s="13">
        <v>9.9979173174823591E-2</v>
      </c>
      <c r="X29" s="13">
        <v>8.8115008202770528E-3</v>
      </c>
      <c r="Y29" s="13">
        <v>1.5428804436765257E-2</v>
      </c>
      <c r="Z29" s="13">
        <v>6.1807574823629615E-3</v>
      </c>
      <c r="AA29" s="13">
        <v>1.2399444154803806E-2</v>
      </c>
      <c r="AB29" s="13">
        <v>2.9668389078154223E-2</v>
      </c>
      <c r="AC29" s="13">
        <v>1.8253662841472427E-2</v>
      </c>
      <c r="AD29" s="13">
        <v>1.1948730452600812E-2</v>
      </c>
      <c r="AE29" s="13">
        <v>9.0718024306980661E-3</v>
      </c>
      <c r="AF29" s="13">
        <v>1.5971065345185238E-2</v>
      </c>
      <c r="AG29" s="13">
        <v>8.5911787461545198E-3</v>
      </c>
      <c r="AH29" s="13">
        <v>1.4099875498484059E-2</v>
      </c>
      <c r="AI29" s="13">
        <v>5.6650061029488658E-3</v>
      </c>
      <c r="AJ29" s="154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271</v>
      </c>
      <c r="C30" s="28"/>
      <c r="D30" s="13">
        <v>-4.2238188013731248E-3</v>
      </c>
      <c r="E30" s="13">
        <v>6.0096412556893686E-3</v>
      </c>
      <c r="F30" s="13">
        <v>-7.8526963206688727E-3</v>
      </c>
      <c r="G30" s="13">
        <v>-1.9734699957546731E-2</v>
      </c>
      <c r="H30" s="13">
        <v>-2.2210117381896377E-2</v>
      </c>
      <c r="I30" s="13">
        <v>-8.1125052081417515E-2</v>
      </c>
      <c r="J30" s="13">
        <v>-4.9439709049742264E-2</v>
      </c>
      <c r="K30" s="13">
        <v>1.5416227468217691E-2</v>
      </c>
      <c r="L30" s="13">
        <v>2.9773648529445751E-2</v>
      </c>
      <c r="M30" s="13">
        <v>4.4626153075543407E-2</v>
      </c>
      <c r="N30" s="13">
        <v>-8.8428632904082871E-3</v>
      </c>
      <c r="O30" s="13">
        <v>6.5161248489124857E-2</v>
      </c>
      <c r="P30" s="13">
        <v>-0.15340724087242663</v>
      </c>
      <c r="Q30" s="13">
        <v>9.9703091346488026E-3</v>
      </c>
      <c r="R30" s="13">
        <v>5.4032739288071951E-2</v>
      </c>
      <c r="S30" s="13">
        <v>-1.9734699957546731E-2</v>
      </c>
      <c r="T30" s="13">
        <v>1.4426060498478055E-2</v>
      </c>
      <c r="U30" s="13">
        <v>3.9675318226844336E-2</v>
      </c>
      <c r="V30" s="13">
        <v>3.1753982468925246E-2</v>
      </c>
      <c r="W30" s="13">
        <v>-2.9636369654945094E-2</v>
      </c>
      <c r="X30" s="13">
        <v>-1.3298614654237761E-2</v>
      </c>
      <c r="Y30" s="13">
        <v>5.4527822772942214E-2</v>
      </c>
      <c r="Z30" s="13">
        <v>-3.3969449568389543E-3</v>
      </c>
      <c r="AA30" s="13">
        <v>-9.3379467752781053E-3</v>
      </c>
      <c r="AB30" s="13">
        <v>-7.2213549353758899E-2</v>
      </c>
      <c r="AC30" s="13">
        <v>3.8190067772234437E-2</v>
      </c>
      <c r="AD30" s="13">
        <v>1.4921143983348317E-2</v>
      </c>
      <c r="AE30" s="13">
        <v>-2.8646202685205346E-2</v>
      </c>
      <c r="AF30" s="13">
        <v>-3.9538039352343679E-2</v>
      </c>
      <c r="AG30" s="13">
        <v>-5.8723623811888226E-3</v>
      </c>
      <c r="AH30" s="13">
        <v>-2.61707852608557E-2</v>
      </c>
      <c r="AI30" s="13">
        <v>-2.3695367836506165E-2</v>
      </c>
      <c r="AJ30" s="154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272</v>
      </c>
      <c r="C31" s="46"/>
      <c r="D31" s="44" t="s">
        <v>273</v>
      </c>
      <c r="E31" s="44">
        <v>0.42</v>
      </c>
      <c r="F31" s="44">
        <v>0</v>
      </c>
      <c r="G31" s="44">
        <v>0.36</v>
      </c>
      <c r="H31" s="44">
        <v>0.43</v>
      </c>
      <c r="I31" s="44">
        <v>2.2200000000000002</v>
      </c>
      <c r="J31" s="44">
        <v>1.26</v>
      </c>
      <c r="K31" s="44">
        <v>0.7</v>
      </c>
      <c r="L31" s="44">
        <v>1.1399999999999999</v>
      </c>
      <c r="M31" s="44">
        <v>1.59</v>
      </c>
      <c r="N31" s="44">
        <v>0.03</v>
      </c>
      <c r="O31" s="44">
        <v>2.21</v>
      </c>
      <c r="P31" s="44">
        <v>4.41</v>
      </c>
      <c r="Q31" s="44">
        <v>0.54</v>
      </c>
      <c r="R31" s="44">
        <v>1.87</v>
      </c>
      <c r="S31" s="44">
        <v>0.36</v>
      </c>
      <c r="T31" s="44">
        <v>0.67</v>
      </c>
      <c r="U31" s="44">
        <v>1.44</v>
      </c>
      <c r="V31" s="44">
        <v>1.2</v>
      </c>
      <c r="W31" s="44">
        <v>0.66</v>
      </c>
      <c r="X31" s="44">
        <v>0.16</v>
      </c>
      <c r="Y31" s="44">
        <v>1.89</v>
      </c>
      <c r="Z31" s="44">
        <v>0.13</v>
      </c>
      <c r="AA31" s="44">
        <v>0.04</v>
      </c>
      <c r="AB31" s="44">
        <v>1.95</v>
      </c>
      <c r="AC31" s="44">
        <v>1.39</v>
      </c>
      <c r="AD31" s="44">
        <v>0.69</v>
      </c>
      <c r="AE31" s="44">
        <v>0.63</v>
      </c>
      <c r="AF31" s="44">
        <v>0.96</v>
      </c>
      <c r="AG31" s="44">
        <v>0.06</v>
      </c>
      <c r="AH31" s="44">
        <v>0.55000000000000004</v>
      </c>
      <c r="AI31" s="44">
        <v>0.48</v>
      </c>
      <c r="AJ31" s="154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BM32" s="55"/>
    </row>
    <row r="33" spans="1:65" ht="15">
      <c r="B33" s="8" t="s">
        <v>479</v>
      </c>
      <c r="BM33" s="27" t="s">
        <v>274</v>
      </c>
    </row>
    <row r="34" spans="1:65" ht="15">
      <c r="A34" s="24" t="s">
        <v>124</v>
      </c>
      <c r="B34" s="18" t="s">
        <v>111</v>
      </c>
      <c r="C34" s="15" t="s">
        <v>112</v>
      </c>
      <c r="D34" s="16" t="s">
        <v>227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 t="s">
        <v>228</v>
      </c>
      <c r="C35" s="9" t="s">
        <v>228</v>
      </c>
      <c r="D35" s="152" t="s">
        <v>231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83</v>
      </c>
    </row>
    <row r="36" spans="1:65">
      <c r="A36" s="29"/>
      <c r="B36" s="19"/>
      <c r="C36" s="9"/>
      <c r="D36" s="10" t="s">
        <v>261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</v>
      </c>
    </row>
    <row r="37" spans="1:65">
      <c r="A37" s="29"/>
      <c r="B37" s="19"/>
      <c r="C37" s="9"/>
      <c r="D37" s="25" t="s">
        <v>265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1</v>
      </c>
    </row>
    <row r="38" spans="1:65">
      <c r="A38" s="29"/>
      <c r="B38" s="18">
        <v>1</v>
      </c>
      <c r="C38" s="14">
        <v>1</v>
      </c>
      <c r="D38" s="212">
        <v>10</v>
      </c>
      <c r="E38" s="213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5">
        <v>1</v>
      </c>
    </row>
    <row r="39" spans="1:65">
      <c r="A39" s="29"/>
      <c r="B39" s="19">
        <v>1</v>
      </c>
      <c r="C39" s="9">
        <v>2</v>
      </c>
      <c r="D39" s="216">
        <v>10</v>
      </c>
      <c r="E39" s="213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5">
        <v>1</v>
      </c>
    </row>
    <row r="40" spans="1:65">
      <c r="A40" s="29"/>
      <c r="B40" s="19">
        <v>1</v>
      </c>
      <c r="C40" s="9">
        <v>3</v>
      </c>
      <c r="D40" s="216">
        <v>10</v>
      </c>
      <c r="E40" s="213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5">
        <v>16</v>
      </c>
    </row>
    <row r="41" spans="1:65">
      <c r="A41" s="29"/>
      <c r="B41" s="19">
        <v>1</v>
      </c>
      <c r="C41" s="9">
        <v>4</v>
      </c>
      <c r="D41" s="216">
        <v>14.999999999999998</v>
      </c>
      <c r="E41" s="213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5">
        <v>11.6666666666667</v>
      </c>
    </row>
    <row r="42" spans="1:65">
      <c r="A42" s="29"/>
      <c r="B42" s="19">
        <v>1</v>
      </c>
      <c r="C42" s="9">
        <v>5</v>
      </c>
      <c r="D42" s="216">
        <v>10</v>
      </c>
      <c r="E42" s="213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4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5">
        <v>7</v>
      </c>
    </row>
    <row r="43" spans="1:65">
      <c r="A43" s="29"/>
      <c r="B43" s="19">
        <v>1</v>
      </c>
      <c r="C43" s="9">
        <v>6</v>
      </c>
      <c r="D43" s="216">
        <v>14.999999999999998</v>
      </c>
      <c r="E43" s="213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7"/>
    </row>
    <row r="44" spans="1:65">
      <c r="A44" s="29"/>
      <c r="B44" s="20" t="s">
        <v>268</v>
      </c>
      <c r="C44" s="12"/>
      <c r="D44" s="218">
        <v>11.666666666666666</v>
      </c>
      <c r="E44" s="213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4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7"/>
    </row>
    <row r="45" spans="1:65">
      <c r="A45" s="29"/>
      <c r="B45" s="3" t="s">
        <v>269</v>
      </c>
      <c r="C45" s="28"/>
      <c r="D45" s="216">
        <v>10</v>
      </c>
      <c r="E45" s="213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7"/>
    </row>
    <row r="46" spans="1:65">
      <c r="A46" s="29"/>
      <c r="B46" s="3" t="s">
        <v>270</v>
      </c>
      <c r="C46" s="28"/>
      <c r="D46" s="216">
        <v>2.5819888974716125</v>
      </c>
      <c r="E46" s="213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4"/>
      <c r="AE46" s="214"/>
      <c r="AF46" s="214"/>
      <c r="AG46" s="214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14"/>
      <c r="BF46" s="214"/>
      <c r="BG46" s="214"/>
      <c r="BH46" s="214"/>
      <c r="BI46" s="214"/>
      <c r="BJ46" s="214"/>
      <c r="BK46" s="214"/>
      <c r="BL46" s="214"/>
      <c r="BM46" s="217"/>
    </row>
    <row r="47" spans="1:65">
      <c r="A47" s="29"/>
      <c r="B47" s="3" t="s">
        <v>87</v>
      </c>
      <c r="C47" s="28"/>
      <c r="D47" s="13">
        <v>0.22131333406899537</v>
      </c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29"/>
      <c r="B48" s="3" t="s">
        <v>271</v>
      </c>
      <c r="C48" s="28"/>
      <c r="D48" s="13">
        <v>-2.886579864025407E-15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29"/>
      <c r="B49" s="45" t="s">
        <v>272</v>
      </c>
      <c r="C49" s="46"/>
      <c r="D49" s="44" t="s">
        <v>273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0"/>
      <c r="C50" s="20"/>
      <c r="D50" s="20"/>
      <c r="BM50" s="55"/>
    </row>
    <row r="51" spans="1:65" ht="15">
      <c r="B51" s="8" t="s">
        <v>480</v>
      </c>
      <c r="BM51" s="27" t="s">
        <v>274</v>
      </c>
    </row>
    <row r="52" spans="1:65" ht="15">
      <c r="A52" s="24" t="s">
        <v>125</v>
      </c>
      <c r="B52" s="18" t="s">
        <v>111</v>
      </c>
      <c r="C52" s="15" t="s">
        <v>112</v>
      </c>
      <c r="D52" s="16" t="s">
        <v>227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9" t="s">
        <v>228</v>
      </c>
      <c r="C53" s="9" t="s">
        <v>228</v>
      </c>
      <c r="D53" s="152" t="s">
        <v>231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83</v>
      </c>
    </row>
    <row r="54" spans="1:65">
      <c r="A54" s="29"/>
      <c r="B54" s="19"/>
      <c r="C54" s="9"/>
      <c r="D54" s="10" t="s">
        <v>261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1</v>
      </c>
    </row>
    <row r="55" spans="1:65">
      <c r="A55" s="29"/>
      <c r="B55" s="19"/>
      <c r="C55" s="9"/>
      <c r="D55" s="25" t="s">
        <v>265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1</v>
      </c>
    </row>
    <row r="56" spans="1:65">
      <c r="A56" s="29"/>
      <c r="B56" s="18">
        <v>1</v>
      </c>
      <c r="C56" s="14">
        <v>1</v>
      </c>
      <c r="D56" s="212">
        <v>14.999999999999998</v>
      </c>
      <c r="E56" s="213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  <c r="BL56" s="214"/>
      <c r="BM56" s="215">
        <v>1</v>
      </c>
    </row>
    <row r="57" spans="1:65">
      <c r="A57" s="29"/>
      <c r="B57" s="19">
        <v>1</v>
      </c>
      <c r="C57" s="9">
        <v>2</v>
      </c>
      <c r="D57" s="216">
        <v>14.999999999999998</v>
      </c>
      <c r="E57" s="213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  <c r="BM57" s="215">
        <v>1</v>
      </c>
    </row>
    <row r="58" spans="1:65">
      <c r="A58" s="29"/>
      <c r="B58" s="19">
        <v>1</v>
      </c>
      <c r="C58" s="9">
        <v>3</v>
      </c>
      <c r="D58" s="216">
        <v>14.999999999999998</v>
      </c>
      <c r="E58" s="213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14"/>
      <c r="BF58" s="214"/>
      <c r="BG58" s="214"/>
      <c r="BH58" s="214"/>
      <c r="BI58" s="214"/>
      <c r="BJ58" s="214"/>
      <c r="BK58" s="214"/>
      <c r="BL58" s="214"/>
      <c r="BM58" s="215">
        <v>16</v>
      </c>
    </row>
    <row r="59" spans="1:65">
      <c r="A59" s="29"/>
      <c r="B59" s="19">
        <v>1</v>
      </c>
      <c r="C59" s="9">
        <v>4</v>
      </c>
      <c r="D59" s="216">
        <v>14.999999999999998</v>
      </c>
      <c r="E59" s="213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  <c r="BM59" s="215">
        <v>15</v>
      </c>
    </row>
    <row r="60" spans="1:65">
      <c r="A60" s="29"/>
      <c r="B60" s="19">
        <v>1</v>
      </c>
      <c r="C60" s="9">
        <v>5</v>
      </c>
      <c r="D60" s="216">
        <v>14.999999999999998</v>
      </c>
      <c r="E60" s="213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4"/>
      <c r="Z60" s="214"/>
      <c r="AA60" s="214"/>
      <c r="AB60" s="214"/>
      <c r="AC60" s="214"/>
      <c r="AD60" s="214"/>
      <c r="AE60" s="214"/>
      <c r="AF60" s="214"/>
      <c r="AG60" s="214"/>
      <c r="AH60" s="214"/>
      <c r="AI60" s="214"/>
      <c r="AJ60" s="214"/>
      <c r="AK60" s="214"/>
      <c r="AL60" s="214"/>
      <c r="AM60" s="214"/>
      <c r="AN60" s="214"/>
      <c r="AO60" s="214"/>
      <c r="AP60" s="214"/>
      <c r="AQ60" s="214"/>
      <c r="AR60" s="214"/>
      <c r="AS60" s="214"/>
      <c r="AT60" s="214"/>
      <c r="AU60" s="214"/>
      <c r="AV60" s="214"/>
      <c r="AW60" s="214"/>
      <c r="AX60" s="214"/>
      <c r="AY60" s="214"/>
      <c r="AZ60" s="214"/>
      <c r="BA60" s="214"/>
      <c r="BB60" s="214"/>
      <c r="BC60" s="214"/>
      <c r="BD60" s="214"/>
      <c r="BE60" s="214"/>
      <c r="BF60" s="214"/>
      <c r="BG60" s="214"/>
      <c r="BH60" s="214"/>
      <c r="BI60" s="214"/>
      <c r="BJ60" s="214"/>
      <c r="BK60" s="214"/>
      <c r="BL60" s="214"/>
      <c r="BM60" s="215">
        <v>7</v>
      </c>
    </row>
    <row r="61" spans="1:65">
      <c r="A61" s="29"/>
      <c r="B61" s="19">
        <v>1</v>
      </c>
      <c r="C61" s="9">
        <v>6</v>
      </c>
      <c r="D61" s="216">
        <v>14.999999999999998</v>
      </c>
      <c r="E61" s="213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14"/>
      <c r="AN61" s="214"/>
      <c r="AO61" s="214"/>
      <c r="AP61" s="214"/>
      <c r="AQ61" s="214"/>
      <c r="AR61" s="214"/>
      <c r="AS61" s="214"/>
      <c r="AT61" s="214"/>
      <c r="AU61" s="214"/>
      <c r="AV61" s="214"/>
      <c r="AW61" s="214"/>
      <c r="AX61" s="214"/>
      <c r="AY61" s="214"/>
      <c r="AZ61" s="214"/>
      <c r="BA61" s="214"/>
      <c r="BB61" s="214"/>
      <c r="BC61" s="214"/>
      <c r="BD61" s="214"/>
      <c r="BE61" s="214"/>
      <c r="BF61" s="214"/>
      <c r="BG61" s="214"/>
      <c r="BH61" s="214"/>
      <c r="BI61" s="214"/>
      <c r="BJ61" s="214"/>
      <c r="BK61" s="214"/>
      <c r="BL61" s="214"/>
      <c r="BM61" s="217"/>
    </row>
    <row r="62" spans="1:65">
      <c r="A62" s="29"/>
      <c r="B62" s="20" t="s">
        <v>268</v>
      </c>
      <c r="C62" s="12"/>
      <c r="D62" s="218">
        <v>14.999999999999998</v>
      </c>
      <c r="E62" s="213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4"/>
      <c r="Z62" s="214"/>
      <c r="AA62" s="214"/>
      <c r="AB62" s="214"/>
      <c r="AC62" s="214"/>
      <c r="AD62" s="214"/>
      <c r="AE62" s="214"/>
      <c r="AF62" s="214"/>
      <c r="AG62" s="214"/>
      <c r="AH62" s="214"/>
      <c r="AI62" s="214"/>
      <c r="AJ62" s="214"/>
      <c r="AK62" s="214"/>
      <c r="AL62" s="214"/>
      <c r="AM62" s="214"/>
      <c r="AN62" s="214"/>
      <c r="AO62" s="214"/>
      <c r="AP62" s="214"/>
      <c r="AQ62" s="214"/>
      <c r="AR62" s="214"/>
      <c r="AS62" s="214"/>
      <c r="AT62" s="214"/>
      <c r="AU62" s="214"/>
      <c r="AV62" s="214"/>
      <c r="AW62" s="214"/>
      <c r="AX62" s="214"/>
      <c r="AY62" s="214"/>
      <c r="AZ62" s="214"/>
      <c r="BA62" s="214"/>
      <c r="BB62" s="214"/>
      <c r="BC62" s="214"/>
      <c r="BD62" s="214"/>
      <c r="BE62" s="214"/>
      <c r="BF62" s="214"/>
      <c r="BG62" s="214"/>
      <c r="BH62" s="214"/>
      <c r="BI62" s="214"/>
      <c r="BJ62" s="214"/>
      <c r="BK62" s="214"/>
      <c r="BL62" s="214"/>
      <c r="BM62" s="217"/>
    </row>
    <row r="63" spans="1:65">
      <c r="A63" s="29"/>
      <c r="B63" s="3" t="s">
        <v>269</v>
      </c>
      <c r="C63" s="28"/>
      <c r="D63" s="216">
        <v>14.999999999999998</v>
      </c>
      <c r="E63" s="213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4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4"/>
      <c r="BM63" s="217"/>
    </row>
    <row r="64" spans="1:65">
      <c r="A64" s="29"/>
      <c r="B64" s="3" t="s">
        <v>270</v>
      </c>
      <c r="C64" s="28"/>
      <c r="D64" s="216">
        <v>0</v>
      </c>
      <c r="E64" s="213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  <c r="Y64" s="214"/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4"/>
      <c r="AL64" s="214"/>
      <c r="AM64" s="214"/>
      <c r="AN64" s="214"/>
      <c r="AO64" s="214"/>
      <c r="AP64" s="214"/>
      <c r="AQ64" s="214"/>
      <c r="AR64" s="214"/>
      <c r="AS64" s="214"/>
      <c r="AT64" s="214"/>
      <c r="AU64" s="214"/>
      <c r="AV64" s="214"/>
      <c r="AW64" s="214"/>
      <c r="AX64" s="214"/>
      <c r="AY64" s="214"/>
      <c r="AZ64" s="214"/>
      <c r="BA64" s="214"/>
      <c r="BB64" s="214"/>
      <c r="BC64" s="214"/>
      <c r="BD64" s="214"/>
      <c r="BE64" s="214"/>
      <c r="BF64" s="214"/>
      <c r="BG64" s="214"/>
      <c r="BH64" s="214"/>
      <c r="BI64" s="214"/>
      <c r="BJ64" s="214"/>
      <c r="BK64" s="214"/>
      <c r="BL64" s="214"/>
      <c r="BM64" s="217"/>
    </row>
    <row r="65" spans="1:65">
      <c r="A65" s="29"/>
      <c r="B65" s="3" t="s">
        <v>87</v>
      </c>
      <c r="C65" s="28"/>
      <c r="D65" s="13">
        <v>0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29"/>
      <c r="B66" s="3" t="s">
        <v>271</v>
      </c>
      <c r="C66" s="28"/>
      <c r="D66" s="13">
        <v>-1.1102230246251565E-16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45" t="s">
        <v>272</v>
      </c>
      <c r="C67" s="46"/>
      <c r="D67" s="44" t="s">
        <v>273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0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I25 B38:D43 B56:D61">
    <cfRule type="expression" dxfId="30" priority="9">
      <formula>AND($B6&lt;&gt;$B5,NOT(ISBLANK(INDIRECT(Anlyt_LabRefThisCol))))</formula>
    </cfRule>
  </conditionalFormatting>
  <conditionalFormatting sqref="C2:AI31 C34:D49 C52:D67">
    <cfRule type="expression" dxfId="29" priority="7" stopIfTrue="1">
      <formula>AND(ISBLANK(INDIRECT(Anlyt_LabRefLastCol)),ISBLANK(INDIRECT(Anlyt_LabRefThisCol)))</formula>
    </cfRule>
    <cfRule type="expression" dxfId="2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16012-56FF-4D12-99C7-CEF2D24A217B}">
  <sheetPr codeName="Sheet12"/>
  <dimension ref="A1:BN101"/>
  <sheetViews>
    <sheetView zoomScale="89" zoomScaleNormal="89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481</v>
      </c>
      <c r="BM1" s="27" t="s">
        <v>67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7" t="s">
        <v>227</v>
      </c>
      <c r="Z2" s="17" t="s">
        <v>227</v>
      </c>
      <c r="AA2" s="154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51" t="s">
        <v>229</v>
      </c>
      <c r="E3" s="152" t="s">
        <v>230</v>
      </c>
      <c r="F3" s="153" t="s">
        <v>231</v>
      </c>
      <c r="G3" s="153" t="s">
        <v>232</v>
      </c>
      <c r="H3" s="153" t="s">
        <v>235</v>
      </c>
      <c r="I3" s="153" t="s">
        <v>236</v>
      </c>
      <c r="J3" s="153" t="s">
        <v>237</v>
      </c>
      <c r="K3" s="153" t="s">
        <v>239</v>
      </c>
      <c r="L3" s="153" t="s">
        <v>240</v>
      </c>
      <c r="M3" s="153" t="s">
        <v>241</v>
      </c>
      <c r="N3" s="153" t="s">
        <v>242</v>
      </c>
      <c r="O3" s="153" t="s">
        <v>243</v>
      </c>
      <c r="P3" s="153" t="s">
        <v>244</v>
      </c>
      <c r="Q3" s="153" t="s">
        <v>245</v>
      </c>
      <c r="R3" s="153" t="s">
        <v>248</v>
      </c>
      <c r="S3" s="153" t="s">
        <v>249</v>
      </c>
      <c r="T3" s="153" t="s">
        <v>250</v>
      </c>
      <c r="U3" s="153" t="s">
        <v>252</v>
      </c>
      <c r="V3" s="153" t="s">
        <v>255</v>
      </c>
      <c r="W3" s="153" t="s">
        <v>256</v>
      </c>
      <c r="X3" s="153" t="s">
        <v>258</v>
      </c>
      <c r="Y3" s="153" t="s">
        <v>259</v>
      </c>
      <c r="Z3" s="153" t="s">
        <v>260</v>
      </c>
      <c r="AA3" s="154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114</v>
      </c>
      <c r="E4" s="10" t="s">
        <v>275</v>
      </c>
      <c r="F4" s="11" t="s">
        <v>275</v>
      </c>
      <c r="G4" s="11" t="s">
        <v>276</v>
      </c>
      <c r="H4" s="11" t="s">
        <v>276</v>
      </c>
      <c r="I4" s="11" t="s">
        <v>275</v>
      </c>
      <c r="J4" s="11" t="s">
        <v>275</v>
      </c>
      <c r="K4" s="11" t="s">
        <v>275</v>
      </c>
      <c r="L4" s="11" t="s">
        <v>276</v>
      </c>
      <c r="M4" s="11" t="s">
        <v>275</v>
      </c>
      <c r="N4" s="11" t="s">
        <v>275</v>
      </c>
      <c r="O4" s="11" t="s">
        <v>276</v>
      </c>
      <c r="P4" s="11" t="s">
        <v>277</v>
      </c>
      <c r="Q4" s="11" t="s">
        <v>275</v>
      </c>
      <c r="R4" s="11" t="s">
        <v>276</v>
      </c>
      <c r="S4" s="11" t="s">
        <v>275</v>
      </c>
      <c r="T4" s="11" t="s">
        <v>276</v>
      </c>
      <c r="U4" s="11" t="s">
        <v>275</v>
      </c>
      <c r="V4" s="11" t="s">
        <v>276</v>
      </c>
      <c r="W4" s="11" t="s">
        <v>275</v>
      </c>
      <c r="X4" s="11" t="s">
        <v>275</v>
      </c>
      <c r="Y4" s="11" t="s">
        <v>278</v>
      </c>
      <c r="Z4" s="11" t="s">
        <v>275</v>
      </c>
      <c r="AA4" s="154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264</v>
      </c>
      <c r="E5" s="25" t="s">
        <v>117</v>
      </c>
      <c r="F5" s="25" t="s">
        <v>265</v>
      </c>
      <c r="G5" s="25" t="s">
        <v>116</v>
      </c>
      <c r="H5" s="25" t="s">
        <v>117</v>
      </c>
      <c r="I5" s="25" t="s">
        <v>117</v>
      </c>
      <c r="J5" s="25" t="s">
        <v>265</v>
      </c>
      <c r="K5" s="25" t="s">
        <v>117</v>
      </c>
      <c r="L5" s="25" t="s">
        <v>267</v>
      </c>
      <c r="M5" s="25" t="s">
        <v>117</v>
      </c>
      <c r="N5" s="25" t="s">
        <v>117</v>
      </c>
      <c r="O5" s="25" t="s">
        <v>267</v>
      </c>
      <c r="P5" s="25" t="s">
        <v>117</v>
      </c>
      <c r="Q5" s="25" t="s">
        <v>116</v>
      </c>
      <c r="R5" s="25" t="s">
        <v>117</v>
      </c>
      <c r="S5" s="25" t="s">
        <v>117</v>
      </c>
      <c r="T5" s="25" t="s">
        <v>116</v>
      </c>
      <c r="U5" s="25" t="s">
        <v>116</v>
      </c>
      <c r="V5" s="25" t="s">
        <v>117</v>
      </c>
      <c r="W5" s="25" t="s">
        <v>266</v>
      </c>
      <c r="X5" s="25" t="s">
        <v>117</v>
      </c>
      <c r="Y5" s="25" t="s">
        <v>279</v>
      </c>
      <c r="Z5" s="25" t="s">
        <v>117</v>
      </c>
      <c r="AA5" s="154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0.3207328938235316</v>
      </c>
      <c r="E6" s="202">
        <v>0.30499999999999999</v>
      </c>
      <c r="F6" s="202">
        <v>0.311</v>
      </c>
      <c r="G6" s="202">
        <v>0.32</v>
      </c>
      <c r="H6" s="204">
        <v>0.28000000000000003</v>
      </c>
      <c r="I6" s="202">
        <v>0.3</v>
      </c>
      <c r="J6" s="202">
        <v>0.313</v>
      </c>
      <c r="K6" s="202">
        <v>0.33</v>
      </c>
      <c r="L6" s="202">
        <v>0.29114906832298137</v>
      </c>
      <c r="M6" s="202">
        <v>0.313</v>
      </c>
      <c r="N6" s="202">
        <v>0.32800000000000001</v>
      </c>
      <c r="O6" s="202">
        <v>0.31</v>
      </c>
      <c r="P6" s="202">
        <v>0.33799999999999997</v>
      </c>
      <c r="Q6" s="202">
        <v>0.32900000000000001</v>
      </c>
      <c r="R6" s="202">
        <v>0.31</v>
      </c>
      <c r="S6" s="202">
        <v>0.33400000000000002</v>
      </c>
      <c r="T6" s="202">
        <v>0.33</v>
      </c>
      <c r="U6" s="202">
        <v>0.32639999999999997</v>
      </c>
      <c r="V6" s="202">
        <v>0.31</v>
      </c>
      <c r="W6" s="202">
        <v>0.33350000000000002</v>
      </c>
      <c r="X6" s="202">
        <v>0.33900000000000002</v>
      </c>
      <c r="Y6" s="202">
        <v>0.30809999999999998</v>
      </c>
      <c r="Z6" s="202">
        <v>0.28999999999999998</v>
      </c>
      <c r="AA6" s="205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0.3514626313159977</v>
      </c>
      <c r="E7" s="23">
        <v>0.30299999999999999</v>
      </c>
      <c r="F7" s="23">
        <v>0.309</v>
      </c>
      <c r="G7" s="23">
        <v>0.32</v>
      </c>
      <c r="H7" s="209">
        <v>0.26</v>
      </c>
      <c r="I7" s="23">
        <v>0.33</v>
      </c>
      <c r="J7" s="23">
        <v>0.313</v>
      </c>
      <c r="K7" s="23">
        <v>0.32</v>
      </c>
      <c r="L7" s="23">
        <v>0.29880478087649398</v>
      </c>
      <c r="M7" s="23">
        <v>0.313</v>
      </c>
      <c r="N7" s="23">
        <v>0.33700000000000002</v>
      </c>
      <c r="O7" s="23">
        <v>0.28000000000000003</v>
      </c>
      <c r="P7" s="23">
        <v>0.33</v>
      </c>
      <c r="Q7" s="23">
        <v>0.33099999999999996</v>
      </c>
      <c r="R7" s="23">
        <v>0.3</v>
      </c>
      <c r="S7" s="23">
        <v>0.33600000000000002</v>
      </c>
      <c r="T7" s="23">
        <v>0.33</v>
      </c>
      <c r="U7" s="23">
        <v>0.32039999999999996</v>
      </c>
      <c r="V7" s="23">
        <v>0.31</v>
      </c>
      <c r="W7" s="23">
        <v>0.32329999999999998</v>
      </c>
      <c r="X7" s="23">
        <v>0.33700000000000002</v>
      </c>
      <c r="Y7" s="23">
        <v>0.31619999999999998</v>
      </c>
      <c r="Z7" s="23">
        <v>0.29699999999999999</v>
      </c>
      <c r="AA7" s="205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 t="e">
        <v>#N/A</v>
      </c>
    </row>
    <row r="8" spans="1:66">
      <c r="A8" s="29"/>
      <c r="B8" s="19">
        <v>1</v>
      </c>
      <c r="C8" s="9">
        <v>3</v>
      </c>
      <c r="D8" s="208">
        <v>0.31587660784851779</v>
      </c>
      <c r="E8" s="23">
        <v>0.29699999999999999</v>
      </c>
      <c r="F8" s="23">
        <v>0.312</v>
      </c>
      <c r="G8" s="23">
        <v>0.31</v>
      </c>
      <c r="H8" s="209">
        <v>0.27</v>
      </c>
      <c r="I8" s="23">
        <v>0.31</v>
      </c>
      <c r="J8" s="23">
        <v>0.318</v>
      </c>
      <c r="K8" s="23">
        <v>0.34</v>
      </c>
      <c r="L8" s="23">
        <v>0.29285435376805935</v>
      </c>
      <c r="M8" s="23">
        <v>0.315</v>
      </c>
      <c r="N8" s="23">
        <v>0.31900000000000001</v>
      </c>
      <c r="O8" s="23">
        <v>0.28000000000000003</v>
      </c>
      <c r="P8" s="23">
        <v>0.33299999999999996</v>
      </c>
      <c r="Q8" s="23">
        <v>0.32900000000000001</v>
      </c>
      <c r="R8" s="23">
        <v>0.32</v>
      </c>
      <c r="S8" s="23">
        <v>0.32400000000000001</v>
      </c>
      <c r="T8" s="23">
        <v>0.33</v>
      </c>
      <c r="U8" s="23">
        <v>0.3135</v>
      </c>
      <c r="V8" s="23">
        <v>0.33</v>
      </c>
      <c r="W8" s="23">
        <v>0.3397</v>
      </c>
      <c r="X8" s="210">
        <v>0.35199999999999998</v>
      </c>
      <c r="Y8" s="23">
        <v>0.3165</v>
      </c>
      <c r="Z8" s="23">
        <v>0.29599999999999999</v>
      </c>
      <c r="AA8" s="205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0.32406151204493405</v>
      </c>
      <c r="E9" s="23">
        <v>0.30599999999999999</v>
      </c>
      <c r="F9" s="23">
        <v>0.312</v>
      </c>
      <c r="G9" s="23">
        <v>0.31</v>
      </c>
      <c r="H9" s="209">
        <v>0.25</v>
      </c>
      <c r="I9" s="23">
        <v>0.32</v>
      </c>
      <c r="J9" s="23">
        <v>0.32599999999999996</v>
      </c>
      <c r="K9" s="23">
        <v>0.33</v>
      </c>
      <c r="L9" s="23">
        <v>0.27910685805422653</v>
      </c>
      <c r="M9" s="23">
        <v>0.309</v>
      </c>
      <c r="N9" s="23">
        <v>0.33299999999999996</v>
      </c>
      <c r="O9" s="23">
        <v>0.32</v>
      </c>
      <c r="P9" s="23">
        <v>0.32200000000000001</v>
      </c>
      <c r="Q9" s="23">
        <v>0.33500000000000002</v>
      </c>
      <c r="R9" s="23">
        <v>0.28000000000000003</v>
      </c>
      <c r="S9" s="23">
        <v>0.32400000000000001</v>
      </c>
      <c r="T9" s="23">
        <v>0.32</v>
      </c>
      <c r="U9" s="23">
        <v>0.32469999999999999</v>
      </c>
      <c r="V9" s="23">
        <v>0.31</v>
      </c>
      <c r="W9" s="23">
        <v>0.34069999999999995</v>
      </c>
      <c r="X9" s="23">
        <v>0.33700000000000002</v>
      </c>
      <c r="Y9" s="23">
        <v>0.31869999999999998</v>
      </c>
      <c r="Z9" s="23">
        <v>0.29199999999999998</v>
      </c>
      <c r="AA9" s="205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0.31758451147268552</v>
      </c>
      <c r="BN9" s="27"/>
    </row>
    <row r="10" spans="1:66">
      <c r="A10" s="29"/>
      <c r="B10" s="19">
        <v>1</v>
      </c>
      <c r="C10" s="9">
        <v>5</v>
      </c>
      <c r="D10" s="208">
        <v>0.35053704824525922</v>
      </c>
      <c r="E10" s="23">
        <v>0.307</v>
      </c>
      <c r="F10" s="23">
        <v>0.311</v>
      </c>
      <c r="G10" s="23">
        <v>0.31</v>
      </c>
      <c r="H10" s="209">
        <v>0.26</v>
      </c>
      <c r="I10" s="23">
        <v>0.32</v>
      </c>
      <c r="J10" s="23">
        <v>0.318</v>
      </c>
      <c r="K10" s="23">
        <v>0.32</v>
      </c>
      <c r="L10" s="23">
        <v>0.29761904761904762</v>
      </c>
      <c r="M10" s="23">
        <v>0.32099999999999995</v>
      </c>
      <c r="N10" s="23">
        <v>0.32</v>
      </c>
      <c r="O10" s="23">
        <v>0.31</v>
      </c>
      <c r="P10" s="23">
        <v>0.33599999999999997</v>
      </c>
      <c r="Q10" s="23">
        <v>0.33099999999999996</v>
      </c>
      <c r="R10" s="23">
        <v>0.28999999999999998</v>
      </c>
      <c r="S10" s="23">
        <v>0.33</v>
      </c>
      <c r="T10" s="23">
        <v>0.33</v>
      </c>
      <c r="U10" s="23">
        <v>0.33099999999999996</v>
      </c>
      <c r="V10" s="23">
        <v>0.31</v>
      </c>
      <c r="W10" s="23">
        <v>0.3417</v>
      </c>
      <c r="X10" s="23">
        <v>0.33500000000000002</v>
      </c>
      <c r="Y10" s="23">
        <v>0.31669999999999998</v>
      </c>
      <c r="Z10" s="23">
        <v>0.29899999999999999</v>
      </c>
      <c r="AA10" s="205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9</v>
      </c>
    </row>
    <row r="11" spans="1:66">
      <c r="A11" s="29"/>
      <c r="B11" s="19">
        <v>1</v>
      </c>
      <c r="C11" s="9">
        <v>6</v>
      </c>
      <c r="D11" s="208">
        <v>0.35354977365304768</v>
      </c>
      <c r="E11" s="23">
        <v>0.307</v>
      </c>
      <c r="F11" s="23">
        <v>0.313</v>
      </c>
      <c r="G11" s="23">
        <v>0.31</v>
      </c>
      <c r="H11" s="209">
        <v>0.24</v>
      </c>
      <c r="I11" s="23">
        <v>0.32</v>
      </c>
      <c r="J11" s="23">
        <v>0.32400000000000001</v>
      </c>
      <c r="K11" s="23">
        <v>0.33</v>
      </c>
      <c r="L11" s="23">
        <v>0.29901433691756274</v>
      </c>
      <c r="M11" s="23">
        <v>0.309</v>
      </c>
      <c r="N11" s="23">
        <v>0.31900000000000001</v>
      </c>
      <c r="O11" s="23">
        <v>0.3</v>
      </c>
      <c r="P11" s="23">
        <v>0.33799999999999997</v>
      </c>
      <c r="Q11" s="23">
        <v>0.32400000000000001</v>
      </c>
      <c r="R11" s="23">
        <v>0.3</v>
      </c>
      <c r="S11" s="23">
        <v>0.33100000000000002</v>
      </c>
      <c r="T11" s="23">
        <v>0.34</v>
      </c>
      <c r="U11" s="23">
        <v>0.31659999999999999</v>
      </c>
      <c r="V11" s="23">
        <v>0.31</v>
      </c>
      <c r="W11" s="23">
        <v>0.34989999999999999</v>
      </c>
      <c r="X11" s="23">
        <v>0.33200000000000002</v>
      </c>
      <c r="Y11" s="23">
        <v>0.32250000000000001</v>
      </c>
      <c r="Z11" s="23">
        <v>0.30099999999999999</v>
      </c>
      <c r="AA11" s="205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/>
      <c r="C12" s="9">
        <v>7</v>
      </c>
      <c r="D12" s="208">
        <v>0.31358151420607477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05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/>
      <c r="C13" s="9">
        <v>8</v>
      </c>
      <c r="D13" s="208">
        <v>0.32497060339498846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05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/>
      <c r="C14" s="9">
        <v>9</v>
      </c>
      <c r="D14" s="208">
        <v>0.33807045114159173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05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/>
      <c r="C15" s="9">
        <v>10</v>
      </c>
      <c r="D15" s="208">
        <v>0.3043141315588993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05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/>
      <c r="C16" s="9">
        <v>11</v>
      </c>
      <c r="D16" s="208">
        <v>0.33730620679898876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05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/>
      <c r="C17" s="9">
        <v>12</v>
      </c>
      <c r="D17" s="208">
        <v>0.32197982838841877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05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/>
      <c r="C18" s="9">
        <v>13</v>
      </c>
      <c r="D18" s="208">
        <v>0.32494079980733398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05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/>
      <c r="C19" s="9">
        <v>14</v>
      </c>
      <c r="D19" s="208">
        <v>0.3312697875617675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05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/>
      <c r="C20" s="9">
        <v>15</v>
      </c>
      <c r="D20" s="208">
        <v>0.32715203082911293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05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/>
      <c r="C21" s="9">
        <v>16</v>
      </c>
      <c r="D21" s="208">
        <v>0.35629133004500013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05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/>
      <c r="C22" s="9">
        <v>17</v>
      </c>
      <c r="D22" s="208">
        <v>0.31512450336157527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05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/>
      <c r="C23" s="9">
        <v>18</v>
      </c>
      <c r="D23" s="208">
        <v>0.33333738240149918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05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/>
      <c r="C24" s="9">
        <v>19</v>
      </c>
      <c r="D24" s="208">
        <v>0.32678373865920984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05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/>
      <c r="C25" s="9">
        <v>20</v>
      </c>
      <c r="D25" s="208">
        <v>0.43308998982627289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05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268</v>
      </c>
      <c r="C26" s="12"/>
      <c r="D26" s="211">
        <v>0.33522163824560108</v>
      </c>
      <c r="E26" s="211">
        <v>0.30416666666666664</v>
      </c>
      <c r="F26" s="211">
        <v>0.3113333333333333</v>
      </c>
      <c r="G26" s="211">
        <v>0.31333333333333335</v>
      </c>
      <c r="H26" s="211">
        <v>0.26</v>
      </c>
      <c r="I26" s="211">
        <v>0.31666666666666671</v>
      </c>
      <c r="J26" s="211">
        <v>0.31866666666666671</v>
      </c>
      <c r="K26" s="211">
        <v>0.32833333333333337</v>
      </c>
      <c r="L26" s="211">
        <v>0.29309140759306196</v>
      </c>
      <c r="M26" s="211">
        <v>0.3133333333333333</v>
      </c>
      <c r="N26" s="211">
        <v>0.32600000000000001</v>
      </c>
      <c r="O26" s="211">
        <v>0.30000000000000004</v>
      </c>
      <c r="P26" s="211">
        <v>0.33283333333333331</v>
      </c>
      <c r="Q26" s="211">
        <v>0.32983333333333331</v>
      </c>
      <c r="R26" s="211">
        <v>0.3</v>
      </c>
      <c r="S26" s="211">
        <v>0.32983333333333337</v>
      </c>
      <c r="T26" s="211">
        <v>0.33</v>
      </c>
      <c r="U26" s="211">
        <v>0.3221</v>
      </c>
      <c r="V26" s="211">
        <v>0.31333333333333335</v>
      </c>
      <c r="W26" s="211">
        <v>0.33813333333333334</v>
      </c>
      <c r="X26" s="211">
        <v>0.33866666666666667</v>
      </c>
      <c r="Y26" s="211">
        <v>0.31645000000000001</v>
      </c>
      <c r="Z26" s="211">
        <v>0.29583333333333334</v>
      </c>
      <c r="AA26" s="205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269</v>
      </c>
      <c r="C27" s="28"/>
      <c r="D27" s="23">
        <v>0.32696788474416139</v>
      </c>
      <c r="E27" s="23">
        <v>0.30549999999999999</v>
      </c>
      <c r="F27" s="23">
        <v>0.3115</v>
      </c>
      <c r="G27" s="23">
        <v>0.31</v>
      </c>
      <c r="H27" s="23">
        <v>0.26</v>
      </c>
      <c r="I27" s="23">
        <v>0.32</v>
      </c>
      <c r="J27" s="23">
        <v>0.318</v>
      </c>
      <c r="K27" s="23">
        <v>0.33</v>
      </c>
      <c r="L27" s="23">
        <v>0.29523670069355346</v>
      </c>
      <c r="M27" s="23">
        <v>0.313</v>
      </c>
      <c r="N27" s="23">
        <v>0.32400000000000001</v>
      </c>
      <c r="O27" s="23">
        <v>0.30499999999999999</v>
      </c>
      <c r="P27" s="23">
        <v>0.33449999999999996</v>
      </c>
      <c r="Q27" s="23">
        <v>0.32999999999999996</v>
      </c>
      <c r="R27" s="23">
        <v>0.3</v>
      </c>
      <c r="S27" s="23">
        <v>0.33050000000000002</v>
      </c>
      <c r="T27" s="23">
        <v>0.33</v>
      </c>
      <c r="U27" s="23">
        <v>0.32255</v>
      </c>
      <c r="V27" s="23">
        <v>0.31</v>
      </c>
      <c r="W27" s="23">
        <v>0.34019999999999995</v>
      </c>
      <c r="X27" s="23">
        <v>0.33700000000000002</v>
      </c>
      <c r="Y27" s="23">
        <v>0.31659999999999999</v>
      </c>
      <c r="Z27" s="23">
        <v>0.29649999999999999</v>
      </c>
      <c r="AA27" s="205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270</v>
      </c>
      <c r="C28" s="28"/>
      <c r="D28" s="23">
        <v>2.7093050908302604E-2</v>
      </c>
      <c r="E28" s="23">
        <v>3.8166302763912954E-3</v>
      </c>
      <c r="F28" s="23">
        <v>1.3662601021279476E-3</v>
      </c>
      <c r="G28" s="23">
        <v>5.1639777949432277E-3</v>
      </c>
      <c r="H28" s="23">
        <v>1.4142135623730963E-2</v>
      </c>
      <c r="I28" s="23">
        <v>1.0327955589886455E-2</v>
      </c>
      <c r="J28" s="23">
        <v>5.4283207962192654E-3</v>
      </c>
      <c r="K28" s="23">
        <v>7.5277265270908165E-3</v>
      </c>
      <c r="L28" s="23">
        <v>7.5844545278346996E-3</v>
      </c>
      <c r="M28" s="23">
        <v>4.4572039067857921E-3</v>
      </c>
      <c r="N28" s="23">
        <v>7.8485667481394301E-3</v>
      </c>
      <c r="O28" s="23">
        <v>1.6733200530681499E-2</v>
      </c>
      <c r="P28" s="23">
        <v>6.1454590281496812E-3</v>
      </c>
      <c r="Q28" s="23">
        <v>3.6009258068817021E-3</v>
      </c>
      <c r="R28" s="23">
        <v>1.4142135623730947E-2</v>
      </c>
      <c r="S28" s="23">
        <v>4.9966655548142015E-3</v>
      </c>
      <c r="T28" s="23">
        <v>6.324555320336764E-3</v>
      </c>
      <c r="U28" s="23">
        <v>6.5047674823931895E-3</v>
      </c>
      <c r="V28" s="23">
        <v>8.1649658092772682E-3</v>
      </c>
      <c r="W28" s="23">
        <v>8.9634070903126268E-3</v>
      </c>
      <c r="X28" s="23">
        <v>6.9474215840602659E-3</v>
      </c>
      <c r="Y28" s="23">
        <v>4.722605213227129E-3</v>
      </c>
      <c r="Z28" s="23">
        <v>4.1673332800085351E-3</v>
      </c>
      <c r="AA28" s="205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87</v>
      </c>
      <c r="C29" s="28"/>
      <c r="D29" s="13">
        <v>8.0821306912332441E-2</v>
      </c>
      <c r="E29" s="13">
        <v>1.2547825566217958E-2</v>
      </c>
      <c r="F29" s="13">
        <v>4.3884157455929803E-3</v>
      </c>
      <c r="G29" s="13">
        <v>1.6480780196627322E-2</v>
      </c>
      <c r="H29" s="13">
        <v>5.439282932204216E-2</v>
      </c>
      <c r="I29" s="13">
        <v>3.2614596599641436E-2</v>
      </c>
      <c r="J29" s="13">
        <v>1.7034479486043717E-2</v>
      </c>
      <c r="K29" s="13">
        <v>2.2927085869312129E-2</v>
      </c>
      <c r="L29" s="13">
        <v>2.5877437315955754E-2</v>
      </c>
      <c r="M29" s="13">
        <v>1.422511885144402E-2</v>
      </c>
      <c r="N29" s="13">
        <v>2.4075358123127086E-2</v>
      </c>
      <c r="O29" s="13">
        <v>5.5777335102271654E-2</v>
      </c>
      <c r="P29" s="13">
        <v>1.8464073194240406E-2</v>
      </c>
      <c r="Q29" s="13">
        <v>1.0917410228039522E-2</v>
      </c>
      <c r="R29" s="13">
        <v>4.7140452079103161E-2</v>
      </c>
      <c r="S29" s="13">
        <v>1.5149061813484186E-2</v>
      </c>
      <c r="T29" s="13">
        <v>1.9165319152535647E-2</v>
      </c>
      <c r="U29" s="13">
        <v>2.0194869551049953E-2</v>
      </c>
      <c r="V29" s="13">
        <v>2.6058401518970004E-2</v>
      </c>
      <c r="W29" s="13">
        <v>2.6508498886965576E-2</v>
      </c>
      <c r="X29" s="13">
        <v>2.0514040110414172E-2</v>
      </c>
      <c r="Y29" s="13">
        <v>1.4923701100417535E-2</v>
      </c>
      <c r="Z29" s="13">
        <v>1.4086760383127443E-2</v>
      </c>
      <c r="AA29" s="154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271</v>
      </c>
      <c r="C30" s="28"/>
      <c r="D30" s="13">
        <v>5.5535223336710127E-2</v>
      </c>
      <c r="E30" s="13">
        <v>-4.2249682592511717E-2</v>
      </c>
      <c r="F30" s="13">
        <v>-1.968351073030794E-2</v>
      </c>
      <c r="G30" s="13">
        <v>-1.3385974396669553E-2</v>
      </c>
      <c r="H30" s="13">
        <v>-0.18132027662702366</v>
      </c>
      <c r="I30" s="13">
        <v>-2.8900805072723523E-3</v>
      </c>
      <c r="J30" s="13">
        <v>3.4074558263659238E-3</v>
      </c>
      <c r="K30" s="13">
        <v>3.3845548105617684E-2</v>
      </c>
      <c r="L30" s="13">
        <v>-7.7123105802753056E-2</v>
      </c>
      <c r="M30" s="13">
        <v>-1.3385974396669664E-2</v>
      </c>
      <c r="N30" s="13">
        <v>2.6498422383039566E-2</v>
      </c>
      <c r="O30" s="13">
        <v>-5.5369549954257913E-2</v>
      </c>
      <c r="P30" s="13">
        <v>4.80150048563035E-2</v>
      </c>
      <c r="Q30" s="13">
        <v>3.8568700355846142E-2</v>
      </c>
      <c r="R30" s="13">
        <v>-5.5369549954258135E-2</v>
      </c>
      <c r="S30" s="13">
        <v>3.8568700355846364E-2</v>
      </c>
      <c r="T30" s="13">
        <v>3.9093495050316118E-2</v>
      </c>
      <c r="U30" s="13">
        <v>1.4218226532444866E-2</v>
      </c>
      <c r="V30" s="13">
        <v>-1.3385974396669553E-2</v>
      </c>
      <c r="W30" s="13">
        <v>6.4703476140445026E-2</v>
      </c>
      <c r="X30" s="13">
        <v>6.6382819162748685E-2</v>
      </c>
      <c r="Y30" s="13">
        <v>-3.5723136100832553E-3</v>
      </c>
      <c r="Z30" s="13">
        <v>-6.8489417316004553E-2</v>
      </c>
      <c r="AA30" s="154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272</v>
      </c>
      <c r="C31" s="46"/>
      <c r="D31" s="44" t="s">
        <v>273</v>
      </c>
      <c r="E31" s="44">
        <v>0.65</v>
      </c>
      <c r="F31" s="44">
        <v>0.27</v>
      </c>
      <c r="G31" s="44">
        <v>0.17</v>
      </c>
      <c r="H31" s="44">
        <v>2.97</v>
      </c>
      <c r="I31" s="44">
        <v>0.01</v>
      </c>
      <c r="J31" s="44">
        <v>0.11</v>
      </c>
      <c r="K31" s="44">
        <v>0.62</v>
      </c>
      <c r="L31" s="44">
        <v>1.23</v>
      </c>
      <c r="M31" s="44">
        <v>0.17</v>
      </c>
      <c r="N31" s="44">
        <v>0.5</v>
      </c>
      <c r="O31" s="44">
        <v>0.87</v>
      </c>
      <c r="P31" s="44">
        <v>0.86</v>
      </c>
      <c r="Q31" s="44">
        <v>0.7</v>
      </c>
      <c r="R31" s="44">
        <v>0.87</v>
      </c>
      <c r="S31" s="44">
        <v>0.7</v>
      </c>
      <c r="T31" s="44">
        <v>0.71</v>
      </c>
      <c r="U31" s="44">
        <v>0.28999999999999998</v>
      </c>
      <c r="V31" s="44">
        <v>0.17</v>
      </c>
      <c r="W31" s="44">
        <v>1.1299999999999999</v>
      </c>
      <c r="X31" s="44">
        <v>1.1599999999999999</v>
      </c>
      <c r="Y31" s="44">
        <v>0.01</v>
      </c>
      <c r="Z31" s="44">
        <v>1.0900000000000001</v>
      </c>
      <c r="AA31" s="154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Z25">
    <cfRule type="expression" dxfId="27" priority="3">
      <formula>AND($B6&lt;&gt;$B5,NOT(ISBLANK(INDIRECT(Anlyt_LabRefThisCol))))</formula>
    </cfRule>
  </conditionalFormatting>
  <conditionalFormatting sqref="C2:Z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3418B-75FF-401E-AF68-D2FB50B885A6}">
  <sheetPr codeName="Sheet13"/>
  <dimension ref="A1:BN101"/>
  <sheetViews>
    <sheetView zoomScale="95" zoomScaleNormal="95" workbookViewId="0"/>
  </sheetViews>
  <sheetFormatPr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4" width="11.28515625" style="2" bestFit="1" customWidth="1"/>
    <col min="25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482</v>
      </c>
      <c r="BM1" s="27" t="s">
        <v>67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227</v>
      </c>
      <c r="E2" s="16" t="s">
        <v>227</v>
      </c>
      <c r="F2" s="17" t="s">
        <v>227</v>
      </c>
      <c r="G2" s="17" t="s">
        <v>227</v>
      </c>
      <c r="H2" s="17" t="s">
        <v>227</v>
      </c>
      <c r="I2" s="17" t="s">
        <v>227</v>
      </c>
      <c r="J2" s="17" t="s">
        <v>227</v>
      </c>
      <c r="K2" s="17" t="s">
        <v>227</v>
      </c>
      <c r="L2" s="17" t="s">
        <v>227</v>
      </c>
      <c r="M2" s="17" t="s">
        <v>227</v>
      </c>
      <c r="N2" s="17" t="s">
        <v>227</v>
      </c>
      <c r="O2" s="17" t="s">
        <v>227</v>
      </c>
      <c r="P2" s="17" t="s">
        <v>227</v>
      </c>
      <c r="Q2" s="17" t="s">
        <v>227</v>
      </c>
      <c r="R2" s="17" t="s">
        <v>227</v>
      </c>
      <c r="S2" s="17" t="s">
        <v>227</v>
      </c>
      <c r="T2" s="17" t="s">
        <v>227</v>
      </c>
      <c r="U2" s="17" t="s">
        <v>227</v>
      </c>
      <c r="V2" s="17" t="s">
        <v>227</v>
      </c>
      <c r="W2" s="17" t="s">
        <v>227</v>
      </c>
      <c r="X2" s="17" t="s">
        <v>227</v>
      </c>
      <c r="Y2" s="154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228</v>
      </c>
      <c r="C3" s="9" t="s">
        <v>228</v>
      </c>
      <c r="D3" s="151" t="s">
        <v>229</v>
      </c>
      <c r="E3" s="152" t="s">
        <v>230</v>
      </c>
      <c r="F3" s="153" t="s">
        <v>231</v>
      </c>
      <c r="G3" s="153" t="s">
        <v>232</v>
      </c>
      <c r="H3" s="153" t="s">
        <v>235</v>
      </c>
      <c r="I3" s="153" t="s">
        <v>238</v>
      </c>
      <c r="J3" s="153" t="s">
        <v>239</v>
      </c>
      <c r="K3" s="153" t="s">
        <v>240</v>
      </c>
      <c r="L3" s="153" t="s">
        <v>242</v>
      </c>
      <c r="M3" s="153" t="s">
        <v>245</v>
      </c>
      <c r="N3" s="153" t="s">
        <v>246</v>
      </c>
      <c r="O3" s="153" t="s">
        <v>249</v>
      </c>
      <c r="P3" s="153" t="s">
        <v>250</v>
      </c>
      <c r="Q3" s="153" t="s">
        <v>251</v>
      </c>
      <c r="R3" s="153" t="s">
        <v>253</v>
      </c>
      <c r="S3" s="153" t="s">
        <v>254</v>
      </c>
      <c r="T3" s="153" t="s">
        <v>255</v>
      </c>
      <c r="U3" s="153" t="s">
        <v>256</v>
      </c>
      <c r="V3" s="153" t="s">
        <v>257</v>
      </c>
      <c r="W3" s="153" t="s">
        <v>258</v>
      </c>
      <c r="X3" s="153" t="s">
        <v>260</v>
      </c>
      <c r="Y3" s="154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114</v>
      </c>
      <c r="E4" s="10" t="s">
        <v>280</v>
      </c>
      <c r="F4" s="11" t="s">
        <v>281</v>
      </c>
      <c r="G4" s="11" t="s">
        <v>281</v>
      </c>
      <c r="H4" s="11" t="s">
        <v>280</v>
      </c>
      <c r="I4" s="11" t="s">
        <v>281</v>
      </c>
      <c r="J4" s="11" t="s">
        <v>281</v>
      </c>
      <c r="K4" s="11" t="s">
        <v>280</v>
      </c>
      <c r="L4" s="11" t="s">
        <v>280</v>
      </c>
      <c r="M4" s="11" t="s">
        <v>281</v>
      </c>
      <c r="N4" s="11" t="s">
        <v>280</v>
      </c>
      <c r="O4" s="11" t="s">
        <v>280</v>
      </c>
      <c r="P4" s="11" t="s">
        <v>280</v>
      </c>
      <c r="Q4" s="11" t="s">
        <v>280</v>
      </c>
      <c r="R4" s="11" t="s">
        <v>280</v>
      </c>
      <c r="S4" s="11" t="s">
        <v>280</v>
      </c>
      <c r="T4" s="11" t="s">
        <v>280</v>
      </c>
      <c r="U4" s="11" t="s">
        <v>280</v>
      </c>
      <c r="V4" s="11" t="s">
        <v>280</v>
      </c>
      <c r="W4" s="11" t="s">
        <v>280</v>
      </c>
      <c r="X4" s="11" t="s">
        <v>280</v>
      </c>
      <c r="Y4" s="154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264</v>
      </c>
      <c r="E5" s="25" t="s">
        <v>116</v>
      </c>
      <c r="F5" s="25" t="s">
        <v>267</v>
      </c>
      <c r="G5" s="25" t="s">
        <v>267</v>
      </c>
      <c r="H5" s="25" t="s">
        <v>282</v>
      </c>
      <c r="I5" s="25" t="s">
        <v>283</v>
      </c>
      <c r="J5" s="25" t="s">
        <v>282</v>
      </c>
      <c r="K5" s="25" t="s">
        <v>267</v>
      </c>
      <c r="L5" s="25" t="s">
        <v>279</v>
      </c>
      <c r="M5" s="25" t="s">
        <v>267</v>
      </c>
      <c r="N5" s="25" t="s">
        <v>282</v>
      </c>
      <c r="O5" s="25" t="s">
        <v>116</v>
      </c>
      <c r="P5" s="25" t="s">
        <v>282</v>
      </c>
      <c r="Q5" s="25" t="s">
        <v>116</v>
      </c>
      <c r="R5" s="25" t="s">
        <v>116</v>
      </c>
      <c r="S5" s="25" t="s">
        <v>282</v>
      </c>
      <c r="T5" s="25" t="s">
        <v>282</v>
      </c>
      <c r="U5" s="25" t="s">
        <v>116</v>
      </c>
      <c r="V5" s="25" t="s">
        <v>282</v>
      </c>
      <c r="W5" s="25" t="s">
        <v>116</v>
      </c>
      <c r="X5" s="25" t="s">
        <v>116</v>
      </c>
      <c r="Y5" s="154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1">
        <v>0.3207328938235316</v>
      </c>
      <c r="E6" s="202">
        <v>0.38</v>
      </c>
      <c r="F6" s="202">
        <v>0.30499999999999999</v>
      </c>
      <c r="G6" s="202">
        <v>0.3</v>
      </c>
      <c r="H6" s="203">
        <v>0.41</v>
      </c>
      <c r="I6" s="202">
        <v>0.31</v>
      </c>
      <c r="J6" s="202">
        <v>0.32</v>
      </c>
      <c r="K6" s="202">
        <v>0.36600262064983236</v>
      </c>
      <c r="L6" s="202">
        <v>0.3</v>
      </c>
      <c r="M6" s="202">
        <v>0.33599999999999997</v>
      </c>
      <c r="N6" s="202">
        <v>0.33</v>
      </c>
      <c r="O6" s="202">
        <v>0.34</v>
      </c>
      <c r="P6" s="202">
        <v>0.34</v>
      </c>
      <c r="Q6" s="202">
        <v>0.28000000000000003</v>
      </c>
      <c r="R6" s="202">
        <v>0.33</v>
      </c>
      <c r="S6" s="202">
        <v>0.35</v>
      </c>
      <c r="T6" s="202">
        <v>0.3</v>
      </c>
      <c r="U6" s="202">
        <v>0.3</v>
      </c>
      <c r="V6" s="202">
        <v>0.33</v>
      </c>
      <c r="W6" s="202">
        <v>0.31</v>
      </c>
      <c r="X6" s="202">
        <v>0.31</v>
      </c>
      <c r="Y6" s="205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0.3514626313159977</v>
      </c>
      <c r="E7" s="23">
        <v>0.35</v>
      </c>
      <c r="F7" s="23">
        <v>0.308</v>
      </c>
      <c r="G7" s="23">
        <v>0.3</v>
      </c>
      <c r="H7" s="23">
        <v>0.31</v>
      </c>
      <c r="I7" s="23">
        <v>0.31</v>
      </c>
      <c r="J7" s="23">
        <v>0.33</v>
      </c>
      <c r="K7" s="23">
        <v>0.36600262064983236</v>
      </c>
      <c r="L7" s="23">
        <v>0.28000000000000003</v>
      </c>
      <c r="M7" s="23">
        <v>0.33700000000000002</v>
      </c>
      <c r="N7" s="23">
        <v>0.35</v>
      </c>
      <c r="O7" s="210">
        <v>0.37</v>
      </c>
      <c r="P7" s="23">
        <v>0.34</v>
      </c>
      <c r="Q7" s="23">
        <v>0.31</v>
      </c>
      <c r="R7" s="23">
        <v>0.33</v>
      </c>
      <c r="S7" s="23">
        <v>0.35799999999999998</v>
      </c>
      <c r="T7" s="23">
        <v>0.28999999999999998</v>
      </c>
      <c r="U7" s="210">
        <v>0.34</v>
      </c>
      <c r="V7" s="23">
        <v>0.33</v>
      </c>
      <c r="W7" s="23">
        <v>0.32</v>
      </c>
      <c r="X7" s="23">
        <v>0.3</v>
      </c>
      <c r="Y7" s="205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 t="e">
        <v>#N/A</v>
      </c>
    </row>
    <row r="8" spans="1:66">
      <c r="A8" s="29"/>
      <c r="B8" s="19">
        <v>1</v>
      </c>
      <c r="C8" s="9">
        <v>3</v>
      </c>
      <c r="D8" s="208">
        <v>0.31587660784851779</v>
      </c>
      <c r="E8" s="23">
        <v>0.34</v>
      </c>
      <c r="F8" s="23">
        <v>0.30499999999999999</v>
      </c>
      <c r="G8" s="23">
        <v>0.31</v>
      </c>
      <c r="H8" s="23">
        <v>0.3</v>
      </c>
      <c r="I8" s="23">
        <v>0.31</v>
      </c>
      <c r="J8" s="23">
        <v>0.32</v>
      </c>
      <c r="K8" s="23">
        <v>0.36614899242373755</v>
      </c>
      <c r="L8" s="23">
        <v>0.28999999999999998</v>
      </c>
      <c r="M8" s="23">
        <v>0.33500000000000002</v>
      </c>
      <c r="N8" s="23">
        <v>0.34</v>
      </c>
      <c r="O8" s="23">
        <v>0.33</v>
      </c>
      <c r="P8" s="23">
        <v>0.32</v>
      </c>
      <c r="Q8" s="23">
        <v>0.28000000000000003</v>
      </c>
      <c r="R8" s="23">
        <v>0.31</v>
      </c>
      <c r="S8" s="23">
        <v>0.36</v>
      </c>
      <c r="T8" s="23">
        <v>0.3</v>
      </c>
      <c r="U8" s="23">
        <v>0.3</v>
      </c>
      <c r="V8" s="23">
        <v>0.33</v>
      </c>
      <c r="W8" s="23">
        <v>0.33</v>
      </c>
      <c r="X8" s="23">
        <v>0.3</v>
      </c>
      <c r="Y8" s="205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0.32406151204493405</v>
      </c>
      <c r="E9" s="23">
        <v>0.35</v>
      </c>
      <c r="F9" s="23">
        <v>0.307</v>
      </c>
      <c r="G9" s="23">
        <v>0.31</v>
      </c>
      <c r="H9" s="23">
        <v>0.28999999999999998</v>
      </c>
      <c r="I9" s="23">
        <v>0.31</v>
      </c>
      <c r="J9" s="23">
        <v>0.32</v>
      </c>
      <c r="K9" s="23">
        <v>0.36600262064983236</v>
      </c>
      <c r="L9" s="23">
        <v>0.28999999999999998</v>
      </c>
      <c r="M9" s="23">
        <v>0.33500000000000002</v>
      </c>
      <c r="N9" s="23">
        <v>0.32</v>
      </c>
      <c r="O9" s="23">
        <v>0.34</v>
      </c>
      <c r="P9" s="23">
        <v>0.32</v>
      </c>
      <c r="Q9" s="23">
        <v>0.31</v>
      </c>
      <c r="R9" s="23">
        <v>0.32</v>
      </c>
      <c r="S9" s="23">
        <v>0.35899999999999999</v>
      </c>
      <c r="T9" s="23">
        <v>0.3</v>
      </c>
      <c r="U9" s="23">
        <v>0.31</v>
      </c>
      <c r="V9" s="23">
        <v>0.33</v>
      </c>
      <c r="W9" s="23">
        <v>0.32</v>
      </c>
      <c r="X9" s="23">
        <v>0.34</v>
      </c>
      <c r="Y9" s="205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0.32145301770765006</v>
      </c>
      <c r="BN9" s="27"/>
    </row>
    <row r="10" spans="1:66">
      <c r="A10" s="29"/>
      <c r="B10" s="19">
        <v>1</v>
      </c>
      <c r="C10" s="9">
        <v>5</v>
      </c>
      <c r="D10" s="208">
        <v>0.35053704824525922</v>
      </c>
      <c r="E10" s="23">
        <v>0.33</v>
      </c>
      <c r="F10" s="23">
        <v>0.30599999999999999</v>
      </c>
      <c r="G10" s="23">
        <v>0.31</v>
      </c>
      <c r="H10" s="23">
        <v>0.28999999999999998</v>
      </c>
      <c r="I10" s="23">
        <v>0.31</v>
      </c>
      <c r="J10" s="23">
        <v>0.32</v>
      </c>
      <c r="K10" s="23">
        <v>0.3659294786393108</v>
      </c>
      <c r="L10" s="23">
        <v>0.28999999999999998</v>
      </c>
      <c r="M10" s="23">
        <v>0.32700000000000001</v>
      </c>
      <c r="N10" s="23">
        <v>0.3</v>
      </c>
      <c r="O10" s="23">
        <v>0.33</v>
      </c>
      <c r="P10" s="23">
        <v>0.35</v>
      </c>
      <c r="Q10" s="23">
        <v>0.3</v>
      </c>
      <c r="R10" s="23">
        <v>0.32</v>
      </c>
      <c r="S10" s="23">
        <v>0.36399999999999999</v>
      </c>
      <c r="T10" s="23">
        <v>0.28999999999999998</v>
      </c>
      <c r="U10" s="23">
        <v>0.3</v>
      </c>
      <c r="V10" s="23">
        <v>0.34</v>
      </c>
      <c r="W10" s="23">
        <v>0.34</v>
      </c>
      <c r="X10" s="23">
        <v>0.31</v>
      </c>
      <c r="Y10" s="205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11</v>
      </c>
    </row>
    <row r="11" spans="1:66">
      <c r="A11" s="29"/>
      <c r="B11" s="19">
        <v>1</v>
      </c>
      <c r="C11" s="9">
        <v>6</v>
      </c>
      <c r="D11" s="208">
        <v>0.35354977365304768</v>
      </c>
      <c r="E11" s="23">
        <v>0.34</v>
      </c>
      <c r="F11" s="23">
        <v>0.307</v>
      </c>
      <c r="G11" s="23">
        <v>0.3</v>
      </c>
      <c r="H11" s="23">
        <v>0.31</v>
      </c>
      <c r="I11" s="23">
        <v>0.3</v>
      </c>
      <c r="J11" s="23">
        <v>0.32</v>
      </c>
      <c r="K11" s="23">
        <v>0.36607579190545997</v>
      </c>
      <c r="L11" s="23">
        <v>0.3</v>
      </c>
      <c r="M11" s="23">
        <v>0.33099999999999996</v>
      </c>
      <c r="N11" s="23">
        <v>0.34</v>
      </c>
      <c r="O11" s="23">
        <v>0.34</v>
      </c>
      <c r="P11" s="23">
        <v>0.33</v>
      </c>
      <c r="Q11" s="23">
        <v>0.3</v>
      </c>
      <c r="R11" s="23">
        <v>0.33</v>
      </c>
      <c r="S11" s="210">
        <v>0.38100000000000001</v>
      </c>
      <c r="T11" s="23">
        <v>0.28999999999999998</v>
      </c>
      <c r="U11" s="23">
        <v>0.31</v>
      </c>
      <c r="V11" s="23">
        <v>0.33</v>
      </c>
      <c r="W11" s="23">
        <v>0.32</v>
      </c>
      <c r="X11" s="23">
        <v>0.34</v>
      </c>
      <c r="Y11" s="205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/>
      <c r="C12" s="9">
        <v>7</v>
      </c>
      <c r="D12" s="208">
        <v>0.31358151420607477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05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/>
      <c r="C13" s="9">
        <v>8</v>
      </c>
      <c r="D13" s="208">
        <v>0.32497060339498846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05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/>
      <c r="C14" s="9">
        <v>9</v>
      </c>
      <c r="D14" s="208">
        <v>0.33807045114159173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05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/>
      <c r="C15" s="9">
        <v>10</v>
      </c>
      <c r="D15" s="208">
        <v>0.3043141315588993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05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/>
      <c r="C16" s="9">
        <v>11</v>
      </c>
      <c r="D16" s="208">
        <v>0.33730620679898876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05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/>
      <c r="C17" s="9">
        <v>12</v>
      </c>
      <c r="D17" s="208">
        <v>0.32197982838841877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05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/>
      <c r="C18" s="9">
        <v>13</v>
      </c>
      <c r="D18" s="208">
        <v>0.32494079980733398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05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/>
      <c r="C19" s="9">
        <v>14</v>
      </c>
      <c r="D19" s="208">
        <v>0.3312697875617675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05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/>
      <c r="C20" s="9">
        <v>15</v>
      </c>
      <c r="D20" s="208">
        <v>0.32715203082911293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05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/>
      <c r="C21" s="9">
        <v>16</v>
      </c>
      <c r="D21" s="208">
        <v>0.35629133004500013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05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/>
      <c r="C22" s="9">
        <v>17</v>
      </c>
      <c r="D22" s="208">
        <v>0.31512450336157527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05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/>
      <c r="C23" s="9">
        <v>18</v>
      </c>
      <c r="D23" s="208">
        <v>0.33333738240149918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05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/>
      <c r="C24" s="9">
        <v>19</v>
      </c>
      <c r="D24" s="208">
        <v>0.32678373865920984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05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/>
      <c r="C25" s="9">
        <v>20</v>
      </c>
      <c r="D25" s="208">
        <v>0.43308998982627289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05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268</v>
      </c>
      <c r="C26" s="12"/>
      <c r="D26" s="211">
        <v>0.33522163824560108</v>
      </c>
      <c r="E26" s="211">
        <v>0.34833333333333333</v>
      </c>
      <c r="F26" s="211">
        <v>0.30633333333333329</v>
      </c>
      <c r="G26" s="211">
        <v>0.30499999999999999</v>
      </c>
      <c r="H26" s="211">
        <v>0.31833333333333336</v>
      </c>
      <c r="I26" s="211">
        <v>0.30833333333333335</v>
      </c>
      <c r="J26" s="211">
        <v>0.32166666666666671</v>
      </c>
      <c r="K26" s="211">
        <v>0.36602702081966759</v>
      </c>
      <c r="L26" s="211">
        <v>0.29166666666666669</v>
      </c>
      <c r="M26" s="211">
        <v>0.33349999999999996</v>
      </c>
      <c r="N26" s="211">
        <v>0.33</v>
      </c>
      <c r="O26" s="211">
        <v>0.34166666666666673</v>
      </c>
      <c r="P26" s="211">
        <v>0.33333333333333331</v>
      </c>
      <c r="Q26" s="211">
        <v>0.29666666666666669</v>
      </c>
      <c r="R26" s="211">
        <v>0.32333333333333336</v>
      </c>
      <c r="S26" s="211">
        <v>0.36199999999999993</v>
      </c>
      <c r="T26" s="211">
        <v>0.29499999999999998</v>
      </c>
      <c r="U26" s="211">
        <v>0.31</v>
      </c>
      <c r="V26" s="211">
        <v>0.33166666666666672</v>
      </c>
      <c r="W26" s="211">
        <v>0.32333333333333336</v>
      </c>
      <c r="X26" s="211">
        <v>0.31666666666666671</v>
      </c>
      <c r="Y26" s="205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269</v>
      </c>
      <c r="C27" s="28"/>
      <c r="D27" s="23">
        <v>0.32696788474416139</v>
      </c>
      <c r="E27" s="23">
        <v>0.34499999999999997</v>
      </c>
      <c r="F27" s="23">
        <v>0.30649999999999999</v>
      </c>
      <c r="G27" s="23">
        <v>0.30499999999999999</v>
      </c>
      <c r="H27" s="23">
        <v>0.30499999999999999</v>
      </c>
      <c r="I27" s="23">
        <v>0.31</v>
      </c>
      <c r="J27" s="23">
        <v>0.32</v>
      </c>
      <c r="K27" s="23">
        <v>0.36600262064983236</v>
      </c>
      <c r="L27" s="23">
        <v>0.28999999999999998</v>
      </c>
      <c r="M27" s="23">
        <v>0.33500000000000002</v>
      </c>
      <c r="N27" s="23">
        <v>0.33500000000000002</v>
      </c>
      <c r="O27" s="23">
        <v>0.34</v>
      </c>
      <c r="P27" s="23">
        <v>0.33500000000000002</v>
      </c>
      <c r="Q27" s="23">
        <v>0.3</v>
      </c>
      <c r="R27" s="23">
        <v>0.32500000000000001</v>
      </c>
      <c r="S27" s="23">
        <v>0.35949999999999999</v>
      </c>
      <c r="T27" s="23">
        <v>0.29499999999999998</v>
      </c>
      <c r="U27" s="23">
        <v>0.30499999999999999</v>
      </c>
      <c r="V27" s="23">
        <v>0.33</v>
      </c>
      <c r="W27" s="23">
        <v>0.32</v>
      </c>
      <c r="X27" s="23">
        <v>0.31</v>
      </c>
      <c r="Y27" s="205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270</v>
      </c>
      <c r="C28" s="28"/>
      <c r="D28" s="23">
        <v>2.7093050908302604E-2</v>
      </c>
      <c r="E28" s="23">
        <v>1.7224014243685078E-2</v>
      </c>
      <c r="F28" s="23">
        <v>1.2110601416389978E-3</v>
      </c>
      <c r="G28" s="23">
        <v>5.4772255750516656E-3</v>
      </c>
      <c r="H28" s="23">
        <v>4.5789372857319585E-2</v>
      </c>
      <c r="I28" s="23">
        <v>4.0824829046386332E-3</v>
      </c>
      <c r="J28" s="23">
        <v>4.0824829046386341E-3</v>
      </c>
      <c r="K28" s="23">
        <v>7.5572842769725413E-5</v>
      </c>
      <c r="L28" s="23">
        <v>7.5277265270907983E-3</v>
      </c>
      <c r="M28" s="23">
        <v>3.7815340802378112E-3</v>
      </c>
      <c r="N28" s="23">
        <v>1.7888543819998323E-2</v>
      </c>
      <c r="O28" s="23">
        <v>1.4719601443879737E-2</v>
      </c>
      <c r="P28" s="23">
        <v>1.2110601416389963E-2</v>
      </c>
      <c r="Q28" s="23">
        <v>1.366260102127945E-2</v>
      </c>
      <c r="R28" s="23">
        <v>8.1649658092772682E-3</v>
      </c>
      <c r="S28" s="23">
        <v>1.037304198391196E-2</v>
      </c>
      <c r="T28" s="23">
        <v>5.4772255750516656E-3</v>
      </c>
      <c r="U28" s="23">
        <v>1.5491933384829683E-2</v>
      </c>
      <c r="V28" s="23">
        <v>4.0824829046386341E-3</v>
      </c>
      <c r="W28" s="23">
        <v>1.0327955589886455E-2</v>
      </c>
      <c r="X28" s="23">
        <v>1.861898672502527E-2</v>
      </c>
      <c r="Y28" s="205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87</v>
      </c>
      <c r="C29" s="28"/>
      <c r="D29" s="13">
        <v>8.0821306912332441E-2</v>
      </c>
      <c r="E29" s="13">
        <v>4.9446930843115057E-2</v>
      </c>
      <c r="F29" s="13">
        <v>3.9534063383209941E-3</v>
      </c>
      <c r="G29" s="13">
        <v>1.7958116639513657E-2</v>
      </c>
      <c r="H29" s="13">
        <v>0.1438409618554542</v>
      </c>
      <c r="I29" s="13">
        <v>1.3240485096125297E-2</v>
      </c>
      <c r="J29" s="13">
        <v>1.2691656698358447E-2</v>
      </c>
      <c r="K29" s="13">
        <v>2.0646793398063984E-4</v>
      </c>
      <c r="L29" s="13">
        <v>2.5809348092882736E-2</v>
      </c>
      <c r="M29" s="13">
        <v>1.1338932774326271E-2</v>
      </c>
      <c r="N29" s="13">
        <v>5.4207708545449457E-2</v>
      </c>
      <c r="O29" s="13">
        <v>4.308176032355044E-2</v>
      </c>
      <c r="P29" s="13">
        <v>3.6331804249169888E-2</v>
      </c>
      <c r="Q29" s="13">
        <v>4.6053711307683536E-2</v>
      </c>
      <c r="R29" s="13">
        <v>2.5252471575084333E-2</v>
      </c>
      <c r="S29" s="13">
        <v>2.865481211025404E-2</v>
      </c>
      <c r="T29" s="13">
        <v>1.8566866356107343E-2</v>
      </c>
      <c r="U29" s="13">
        <v>4.9973978660740916E-2</v>
      </c>
      <c r="V29" s="13">
        <v>1.2308993682327537E-2</v>
      </c>
      <c r="W29" s="13">
        <v>3.1942130690370475E-2</v>
      </c>
      <c r="X29" s="13">
        <v>5.8796800184290315E-2</v>
      </c>
      <c r="Y29" s="154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271</v>
      </c>
      <c r="C30" s="28"/>
      <c r="D30" s="13">
        <v>4.2832450714378023E-2</v>
      </c>
      <c r="E30" s="13">
        <v>8.3621288788553017E-2</v>
      </c>
      <c r="F30" s="13">
        <v>-4.7035440768727121E-2</v>
      </c>
      <c r="G30" s="13">
        <v>-5.1183273453085154E-2</v>
      </c>
      <c r="H30" s="13">
        <v>-9.7049466095040504E-3</v>
      </c>
      <c r="I30" s="13">
        <v>-4.081369174218985E-2</v>
      </c>
      <c r="J30" s="13">
        <v>6.6463510139125326E-4</v>
      </c>
      <c r="K30" s="13">
        <v>0.13866413023552937</v>
      </c>
      <c r="L30" s="13">
        <v>-9.2661600296666036E-2</v>
      </c>
      <c r="M30" s="13">
        <v>3.7476650175069182E-2</v>
      </c>
      <c r="N30" s="13">
        <v>2.658858937862929E-2</v>
      </c>
      <c r="O30" s="13">
        <v>6.2882125366762853E-2</v>
      </c>
      <c r="P30" s="13">
        <v>3.6958171089524372E-2</v>
      </c>
      <c r="Q30" s="13">
        <v>-7.710722773032308E-2</v>
      </c>
      <c r="R30" s="13">
        <v>5.8494259568389051E-3</v>
      </c>
      <c r="S30" s="13">
        <v>0.12613657380322341</v>
      </c>
      <c r="T30" s="13">
        <v>-8.2292018585770843E-2</v>
      </c>
      <c r="U30" s="13">
        <v>-3.5628900886742199E-2</v>
      </c>
      <c r="V30" s="13">
        <v>3.1773380234076942E-2</v>
      </c>
      <c r="W30" s="13">
        <v>5.8494259568389051E-3</v>
      </c>
      <c r="X30" s="13">
        <v>-1.4889737464951591E-2</v>
      </c>
      <c r="Y30" s="154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272</v>
      </c>
      <c r="C31" s="46"/>
      <c r="D31" s="44" t="s">
        <v>273</v>
      </c>
      <c r="E31" s="44">
        <v>1.31</v>
      </c>
      <c r="F31" s="44">
        <v>0.82</v>
      </c>
      <c r="G31" s="44">
        <v>0.89</v>
      </c>
      <c r="H31" s="44">
        <v>0.21</v>
      </c>
      <c r="I31" s="44">
        <v>0.72</v>
      </c>
      <c r="J31" s="44">
        <v>0.04</v>
      </c>
      <c r="K31" s="44">
        <v>2.2000000000000002</v>
      </c>
      <c r="L31" s="44">
        <v>1.56</v>
      </c>
      <c r="M31" s="44">
        <v>0.56000000000000005</v>
      </c>
      <c r="N31" s="44">
        <v>0.38</v>
      </c>
      <c r="O31" s="44">
        <v>0.97</v>
      </c>
      <c r="P31" s="44">
        <v>0.55000000000000004</v>
      </c>
      <c r="Q31" s="44">
        <v>1.31</v>
      </c>
      <c r="R31" s="44">
        <v>0.04</v>
      </c>
      <c r="S31" s="44">
        <v>2</v>
      </c>
      <c r="T31" s="44">
        <v>1.39</v>
      </c>
      <c r="U31" s="44">
        <v>0.63</v>
      </c>
      <c r="V31" s="44">
        <v>0.46</v>
      </c>
      <c r="W31" s="44">
        <v>0.04</v>
      </c>
      <c r="X31" s="44">
        <v>0.3</v>
      </c>
      <c r="Y31" s="154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X25">
    <cfRule type="expression" dxfId="24" priority="3">
      <formula>AND($B6&lt;&gt;$B5,NOT(ISBLANK(INDIRECT(Anlyt_LabRefThisCol))))</formula>
    </cfRule>
  </conditionalFormatting>
  <conditionalFormatting sqref="C2:X31">
    <cfRule type="expression" dxfId="23" priority="1" stopIfTrue="1">
      <formula>AND(ISBLANK(INDIRECT(Anlyt_LabRefLastCol)),ISBLANK(INDIRECT(Anlyt_LabRefThisCol)))</formula>
    </cfRule>
    <cfRule type="expression" dxfId="2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Performance Gates</vt:lpstr>
      <vt:lpstr>Uncertainty &amp; Tolerance Limits</vt:lpstr>
      <vt:lpstr>Indicative Values</vt:lpstr>
      <vt:lpstr>Abbreviations</vt:lpstr>
      <vt:lpstr>Laboratory List</vt:lpstr>
      <vt:lpstr>Upscaled Metrics</vt:lpstr>
      <vt:lpstr>Fire Assay</vt:lpstr>
      <vt:lpstr>AR Digest 10-50g</vt:lpstr>
      <vt:lpstr>CNL</vt:lpstr>
      <vt:lpstr>PA</vt:lpstr>
      <vt:lpstr>Aqua Regia</vt:lpstr>
      <vt:lpstr>Fusion XRF</vt:lpstr>
      <vt:lpstr>4-Acid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2025-11-11T00:19:30Z</dcterms:modified>
</cp:coreProperties>
</file>